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t365cs.sharepoint.com/sites/TS-WORK/DocLib1/HP更新用データ受渡/製品・サービス_申込・ダウンロードコンテンツ(旧サービスサイト)/220624_サービス申込書改訂(差替)/"/>
    </mc:Choice>
  </mc:AlternateContent>
  <xr:revisionPtr revIDLastSave="0" documentId="13_ncr:1_{37D6AB98-D103-4BB3-B0C6-803801AD06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【必須】基本情報" sheetId="11" r:id="rId1"/>
    <sheet name="【任意】基本情報 別紙" sheetId="12" r:id="rId2"/>
    <sheet name="【必須】サービス個別" sheetId="3" r:id="rId3"/>
    <sheet name="(記入例)基本情報" sheetId="13" r:id="rId4"/>
    <sheet name="(記入例)基本情報 別紙" sheetId="14" r:id="rId5"/>
    <sheet name="(記入例) サービス個別" sheetId="6" r:id="rId6"/>
  </sheets>
  <definedNames>
    <definedName name="_02" hidden="1">#REF!</definedName>
    <definedName name="_1" hidden="1">#REF!</definedName>
    <definedName name="_14DF401_" hidden="1">{"サーバ別",#N/A,FALSE,"業務改造"}</definedName>
    <definedName name="_7DF400_" hidden="1">{"サーバ別",#N/A,FALSE,"業務改造"}</definedName>
    <definedName name="_Key1" hidden="1">#REF!</definedName>
    <definedName name="a" hidden="1">{"'フローチャート'!$A$1:$AO$191"}</definedName>
    <definedName name="AS2DocOpenMode" hidden="1">"AS2DocumentEdit"</definedName>
    <definedName name="d" hidden="1">{"'フローチャート'!$A$1:$AO$191"}</definedName>
    <definedName name="HTML_CodePage" hidden="1">932</definedName>
    <definedName name="HTML_Control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hidden="1">{"'フローチャート'!$A$1:$AO$191"}</definedName>
    <definedName name="_xlnm.Print_Area" localSheetId="5">'(記入例) サービス個別'!$A$1:$AL$82</definedName>
    <definedName name="_xlnm.Print_Area" localSheetId="3">'(記入例)基本情報'!$A$1:$AL$118</definedName>
    <definedName name="_xlnm.Print_Area" localSheetId="4">'(記入例)基本情報 別紙'!$A$1:$AL$38</definedName>
    <definedName name="_xlnm.Print_Area" localSheetId="1">'【任意】基本情報 別紙'!$A$1:$AL$38</definedName>
    <definedName name="_xlnm.Print_Area" localSheetId="2">【必須】サービス個別!$A$1:$AL$82</definedName>
    <definedName name="_xlnm.Print_Area" localSheetId="0">【必須】基本情報!$A$1:$AL$118</definedName>
    <definedName name="test1" hidden="1">{"'フローチャート'!$A$1:$AO$191"}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14" l="1"/>
  <c r="AO11" i="14"/>
  <c r="AO12" i="14"/>
  <c r="AO14" i="14"/>
  <c r="AO15" i="14"/>
  <c r="AO16" i="14"/>
  <c r="AO17" i="14"/>
  <c r="AO18" i="14"/>
  <c r="AO19" i="14"/>
  <c r="AO20" i="14"/>
  <c r="AO22" i="14"/>
  <c r="AO23" i="14"/>
  <c r="AO24" i="14"/>
  <c r="AO25" i="14"/>
  <c r="AP35" i="14"/>
  <c r="K36" i="14"/>
  <c r="AO13" i="13"/>
  <c r="AR13" i="13"/>
  <c r="AU13" i="13"/>
  <c r="AV29" i="13"/>
  <c r="I30" i="13"/>
  <c r="AO31" i="13"/>
  <c r="AR31" i="13"/>
  <c r="AO53" i="13"/>
  <c r="AQ53" i="13"/>
  <c r="AO54" i="13"/>
  <c r="AQ54" i="13"/>
  <c r="AO55" i="13"/>
  <c r="AO71" i="13"/>
  <c r="AO72" i="13"/>
  <c r="AO73" i="13"/>
  <c r="AO75" i="13"/>
  <c r="AO76" i="13"/>
  <c r="AO77" i="13"/>
  <c r="AO78" i="13"/>
  <c r="AO79" i="13"/>
  <c r="AO80" i="13"/>
  <c r="AO82" i="13"/>
  <c r="AO83" i="13"/>
  <c r="AO84" i="13"/>
  <c r="AV94" i="13"/>
  <c r="K95" i="13"/>
  <c r="AO96" i="13"/>
  <c r="AR96" i="13"/>
  <c r="AO98" i="13"/>
  <c r="AR98" i="13"/>
  <c r="AO99" i="13"/>
  <c r="AO100" i="13"/>
  <c r="AO101" i="13"/>
  <c r="AV111" i="13"/>
  <c r="I112" i="13"/>
  <c r="AK6" i="12"/>
  <c r="AO11" i="12"/>
  <c r="AO12" i="12"/>
  <c r="AO14" i="12"/>
  <c r="AO15" i="12"/>
  <c r="AO16" i="12"/>
  <c r="AO17" i="12"/>
  <c r="AO18" i="12"/>
  <c r="AO19" i="12"/>
  <c r="AO20" i="12"/>
  <c r="AO22" i="12"/>
  <c r="AO23" i="12"/>
  <c r="AO24" i="12"/>
  <c r="AO25" i="12"/>
  <c r="AP35" i="12"/>
  <c r="K36" i="12"/>
  <c r="AO13" i="11"/>
  <c r="AR13" i="11"/>
  <c r="AU13" i="11"/>
  <c r="AV29" i="11"/>
  <c r="I30" i="11"/>
  <c r="AO31" i="11"/>
  <c r="AR31" i="11"/>
  <c r="AO53" i="11"/>
  <c r="AQ53" i="11"/>
  <c r="AO54" i="11"/>
  <c r="AQ54" i="11"/>
  <c r="AO55" i="11"/>
  <c r="AO71" i="11"/>
  <c r="AO72" i="11"/>
  <c r="AO73" i="11"/>
  <c r="AO75" i="11"/>
  <c r="AO76" i="11"/>
  <c r="AO77" i="11"/>
  <c r="AO78" i="11"/>
  <c r="AO79" i="11"/>
  <c r="AO80" i="11"/>
  <c r="AO82" i="11"/>
  <c r="AO83" i="11"/>
  <c r="AO84" i="11"/>
  <c r="AV94" i="11"/>
  <c r="K95" i="11"/>
  <c r="AO96" i="11"/>
  <c r="AR96" i="11"/>
  <c r="AO98" i="11"/>
  <c r="AR98" i="11"/>
  <c r="AO99" i="11"/>
  <c r="AO100" i="11"/>
  <c r="AO101" i="11"/>
  <c r="AV111" i="11"/>
  <c r="I112" i="11"/>
  <c r="AO54" i="6"/>
  <c r="AO53" i="6"/>
  <c r="AQ52" i="6"/>
  <c r="AO51" i="6"/>
  <c r="AO50" i="6"/>
  <c r="AO49" i="6"/>
  <c r="AO45" i="6"/>
  <c r="AO44" i="6"/>
  <c r="AQ43" i="6"/>
  <c r="AO42" i="6"/>
  <c r="AO41" i="6"/>
  <c r="AO40" i="6"/>
  <c r="AO36" i="6"/>
  <c r="AO35" i="6"/>
  <c r="AQ34" i="6"/>
  <c r="AU33" i="6"/>
  <c r="AU32" i="6"/>
  <c r="AU31" i="6"/>
  <c r="F28" i="6"/>
  <c r="AN27" i="6"/>
  <c r="AZ23" i="6"/>
  <c r="AY23" i="6"/>
  <c r="AT23" i="6" s="1"/>
  <c r="AX23" i="6"/>
  <c r="AW23" i="6"/>
  <c r="AV23" i="6"/>
  <c r="AQ23" i="6" s="1"/>
  <c r="AU23" i="6"/>
  <c r="AS23" i="6"/>
  <c r="AR23" i="6"/>
  <c r="AP23" i="6"/>
  <c r="AZ22" i="6"/>
  <c r="AU22" i="6" s="1"/>
  <c r="AY22" i="6"/>
  <c r="AT22" i="6" s="1"/>
  <c r="AX22" i="6"/>
  <c r="AS22" i="6" s="1"/>
  <c r="AW22" i="6"/>
  <c r="AV22" i="6"/>
  <c r="AR22" i="6"/>
  <c r="AO22" i="6" s="1"/>
  <c r="AQ22" i="6"/>
  <c r="AP22" i="6"/>
  <c r="AZ21" i="6"/>
  <c r="AY21" i="6"/>
  <c r="AT21" i="6" s="1"/>
  <c r="AX21" i="6"/>
  <c r="AW21" i="6"/>
  <c r="AR21" i="6" s="1"/>
  <c r="AV21" i="6"/>
  <c r="AQ21" i="6" s="1"/>
  <c r="AU21" i="6"/>
  <c r="AS21" i="6"/>
  <c r="AP21" i="6"/>
  <c r="AO15" i="6"/>
  <c r="AO14" i="6"/>
  <c r="AO13" i="6"/>
  <c r="AO12" i="6"/>
  <c r="AO11" i="6"/>
  <c r="AO10" i="6"/>
  <c r="AO9" i="6"/>
  <c r="AO54" i="3"/>
  <c r="AO53" i="3"/>
  <c r="AQ52" i="3"/>
  <c r="AO51" i="3"/>
  <c r="AO50" i="3"/>
  <c r="AO49" i="3"/>
  <c r="AO45" i="3"/>
  <c r="AO44" i="3"/>
  <c r="AQ43" i="3"/>
  <c r="AO42" i="3"/>
  <c r="AO41" i="3"/>
  <c r="AO40" i="3"/>
  <c r="AO36" i="3"/>
  <c r="AO35" i="3"/>
  <c r="AQ34" i="3"/>
  <c r="AU33" i="3"/>
  <c r="AU32" i="3"/>
  <c r="AU31" i="3"/>
  <c r="F28" i="3"/>
  <c r="AN27" i="3"/>
  <c r="AZ23" i="3"/>
  <c r="AU23" i="3" s="1"/>
  <c r="AY23" i="3"/>
  <c r="AT23" i="3" s="1"/>
  <c r="AX23" i="3"/>
  <c r="AS23" i="3" s="1"/>
  <c r="AW23" i="3"/>
  <c r="AV23" i="3"/>
  <c r="AR23" i="3"/>
  <c r="AQ23" i="3"/>
  <c r="AP23" i="3"/>
  <c r="AO23" i="3" s="1"/>
  <c r="AZ22" i="3"/>
  <c r="AY22" i="3"/>
  <c r="AX22" i="3"/>
  <c r="AW22" i="3"/>
  <c r="AR22" i="3" s="1"/>
  <c r="AV22" i="3"/>
  <c r="AQ22" i="3" s="1"/>
  <c r="AO22" i="3" s="1"/>
  <c r="AU22" i="3"/>
  <c r="AT22" i="3"/>
  <c r="AS22" i="3"/>
  <c r="AP22" i="3"/>
  <c r="AZ21" i="3"/>
  <c r="AU21" i="3" s="1"/>
  <c r="AY21" i="3"/>
  <c r="AT21" i="3" s="1"/>
  <c r="AX21" i="3"/>
  <c r="AS21" i="3" s="1"/>
  <c r="AW21" i="3"/>
  <c r="AV21" i="3"/>
  <c r="AR21" i="3"/>
  <c r="AQ21" i="3"/>
  <c r="AP21" i="3"/>
  <c r="AO21" i="3" s="1"/>
  <c r="AO15" i="3"/>
  <c r="AO14" i="3"/>
  <c r="AO13" i="3"/>
  <c r="AO12" i="3"/>
  <c r="AO11" i="3"/>
  <c r="AO10" i="3"/>
  <c r="AO9" i="3"/>
  <c r="AO21" i="6" l="1"/>
  <c r="AO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1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1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1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F00EC07C-38B7-4930-B8E3-230339A6D267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83E827CD-EF87-497D-8358-964682A2001D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432AE302-1980-4062-A316-DD846701D544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FEB65F42-A2F8-4DAF-A80B-822E538A26A3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00000000-0006-0000-0100-000004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4AA50985-5FD4-4860-9007-CF14E72CF52C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663E6A91-60E1-4968-9B29-17E369883CB4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FF85C199-7D0F-45FF-8A85-0C97EC2C685F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88BF0FEF-06F1-43EE-A9C4-E3632B0E8513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7E7AADFB-5238-4D4C-B57F-FD5245433404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76D70901-E5ED-470E-9C8B-88043FBCA4D5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4885E25A-641C-4609-B332-4BEA7E54F256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2D60283-80C2-4672-B376-3F348A6ECED5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76336356-6FA6-4980-926F-B663FD2F828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4867129C-57FB-4D0D-931E-60BE84F478A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A2C64E5D-C4D2-432A-93E0-063CEEA9E3A3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52FD5123-91A9-4385-9984-F56084809E39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552F550E-4E7F-49B0-A9BA-3F5595FC6664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40703591-240E-4DC3-90BC-E62AFA50EAE4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40DF78E6-5C06-403A-BC5A-2B45001AE773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995DC4EB-EB77-492D-BF4F-D8C9A806FA2F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A9F777BD-838C-4693-8FD3-62706B47E415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6A9DD2A-F802-42A8-99FF-AE4D7E5AA029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7F83289-1AD5-42CA-8A4B-2D1E05B32118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5FAF593C-7707-44B7-94EA-967EEF8E129C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48DD86C7-8F4C-4E78-888A-EF6A106D5079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BEEC6685-EF9F-4CAF-8FC3-8906E5FCCDC1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B25B7B2-2C25-4C46-AA87-6DE55DCF1788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4B4563BE-4F0A-4E78-851F-BACA5A12F38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8801FB30-6D25-4AB2-869B-DF0B0C4D757C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2A41702D-150F-4E36-BFDD-77A6E6E2502D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sharedStrings.xml><?xml version="1.0" encoding="utf-8"?>
<sst xmlns="http://schemas.openxmlformats.org/spreadsheetml/2006/main" count="1315" uniqueCount="305">
  <si>
    <t>申込書のご提出方法は 「サービス個別申込書」 をご参照ください。</t>
    <phoneticPr fontId="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</si>
  <si>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0"/>
  </si>
  <si>
    <t>株式会社　トヨタシステムズ　御中</t>
    <rPh sb="0" eb="4">
      <t>カブシキガイシャ</t>
    </rPh>
    <rPh sb="14" eb="16">
      <t>オンチュウ</t>
    </rPh>
    <phoneticPr fontId="12"/>
  </si>
  <si>
    <t>①</t>
    <phoneticPr fontId="10"/>
  </si>
  <si>
    <t>申込日</t>
    <rPh sb="0" eb="2">
      <t>モウシコミ</t>
    </rPh>
    <rPh sb="2" eb="3">
      <t>ヒ</t>
    </rPh>
    <phoneticPr fontId="10"/>
  </si>
  <si>
    <t>②</t>
    <phoneticPr fontId="10"/>
  </si>
  <si>
    <t>サービス名</t>
  </si>
  <si>
    <t>③</t>
    <phoneticPr fontId="10"/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</si>
  <si>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</si>
  <si>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</si>
  <si>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</si>
  <si>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</si>
  <si>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</si>
  <si>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□</t>
    <phoneticPr fontId="10"/>
  </si>
  <si>
    <t>④</t>
    <phoneticPr fontId="10"/>
  </si>
  <si>
    <t>契約番号</t>
    <rPh sb="0" eb="2">
      <t>ケイヤク</t>
    </rPh>
    <rPh sb="2" eb="4">
      <t>バンゴウ</t>
    </rPh>
    <phoneticPr fontId="10"/>
  </si>
  <si>
    <t>⑤</t>
    <phoneticPr fontId="10"/>
  </si>
  <si>
    <t>見積書番号</t>
  </si>
  <si>
    <t>---</t>
    <phoneticPr fontId="10"/>
  </si>
  <si>
    <t>⑥</t>
    <phoneticPr fontId="10"/>
  </si>
  <si>
    <t>申込者</t>
    <phoneticPr fontId="20"/>
  </si>
  <si>
    <t>住所</t>
    <rPh sb="0" eb="2">
      <t>ジュウショ</t>
    </rPh>
    <phoneticPr fontId="10"/>
  </si>
  <si>
    <t>〒</t>
    <phoneticPr fontId="10"/>
  </si>
  <si>
    <t>-</t>
  </si>
  <si>
    <t>ﾌﾘｶﾞﾅ</t>
  </si>
  <si>
    <t>押印または署名</t>
    <rPh sb="0" eb="2">
      <t>オウイン</t>
    </rPh>
    <rPh sb="5" eb="7">
      <t>ショメイ</t>
    </rPh>
    <phoneticPr fontId="10"/>
  </si>
  <si>
    <t>法人名</t>
    <rPh sb="0" eb="2">
      <t>ホウジン</t>
    </rPh>
    <rPh sb="2" eb="3">
      <t>メイ</t>
    </rPh>
    <phoneticPr fontId="10"/>
  </si>
  <si>
    <t>お名前</t>
    <rPh sb="0" eb="3">
      <t>オナマエ</t>
    </rPh>
    <phoneticPr fontId="10"/>
  </si>
  <si>
    <t>部署</t>
    <rPh sb="0" eb="2">
      <t>ブショ</t>
    </rPh>
    <phoneticPr fontId="10"/>
  </si>
  <si>
    <t>役職</t>
    <rPh sb="0" eb="2">
      <t>ヤクショク</t>
    </rPh>
    <phoneticPr fontId="10"/>
  </si>
  <si>
    <t>TEL</t>
    <phoneticPr fontId="10"/>
  </si>
  <si>
    <t>FAX</t>
    <phoneticPr fontId="10"/>
  </si>
  <si>
    <t>E-Mailコピー(社内利用)</t>
    <rPh sb="10" eb="12">
      <t>シャナイ</t>
    </rPh>
    <rPh sb="12" eb="14">
      <t>リヨウ</t>
    </rPh>
    <phoneticPr fontId="4"/>
  </si>
  <si>
    <t>E-Mail</t>
    <phoneticPr fontId="10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</si>
  <si>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</si>
  <si>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0"/>
  </si>
  <si>
    <t>情報更新</t>
    <rPh sb="0" eb="2">
      <t>ジョウホウ</t>
    </rPh>
    <rPh sb="2" eb="4">
      <t>コウシン</t>
    </rPh>
    <phoneticPr fontId="10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</si>
  <si>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0"/>
  </si>
  <si>
    <t>変更しない</t>
    <phoneticPr fontId="4"/>
  </si>
  <si>
    <t>変更する</t>
    <phoneticPr fontId="10"/>
  </si>
  <si>
    <t>社内記入欄</t>
    <rPh sb="0" eb="2">
      <t>シャナイ</t>
    </rPh>
    <phoneticPr fontId="12"/>
  </si>
  <si>
    <t>サービス備考欄</t>
    <rPh sb="4" eb="6">
      <t>ビコウ</t>
    </rPh>
    <rPh sb="6" eb="7">
      <t>ラン</t>
    </rPh>
    <phoneticPr fontId="10"/>
  </si>
  <si>
    <t>契約番号　-　検収連番</t>
    <rPh sb="7" eb="9">
      <t>ケンシュウ</t>
    </rPh>
    <rPh sb="9" eb="11">
      <t>レンバン</t>
    </rPh>
    <phoneticPr fontId="10"/>
  </si>
  <si>
    <t>課金開始日/変更/停止日（yyyy/m/d）</t>
    <rPh sb="9" eb="11">
      <t>テイシ</t>
    </rPh>
    <phoneticPr fontId="10"/>
  </si>
  <si>
    <t>開始</t>
    <rPh sb="0" eb="2">
      <t>カイシ</t>
    </rPh>
    <phoneticPr fontId="10"/>
  </si>
  <si>
    <t>停止</t>
    <rPh sb="0" eb="2">
      <t>テイシ</t>
    </rPh>
    <phoneticPr fontId="10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</si>
  <si>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0"/>
  </si>
  <si>
    <t>備考欄</t>
    <rPh sb="0" eb="2">
      <t>ビコウ</t>
    </rPh>
    <rPh sb="2" eb="3">
      <t>ラン</t>
    </rPh>
    <phoneticPr fontId="7"/>
  </si>
  <si>
    <t>営業サポート　/営業部署</t>
    <rPh sb="0" eb="2">
      <t>エイギョウ</t>
    </rPh>
    <rPh sb="8" eb="10">
      <t>エイギョウ</t>
    </rPh>
    <rPh sb="10" eb="12">
      <t>ブショ</t>
    </rPh>
    <phoneticPr fontId="10"/>
  </si>
  <si>
    <t>（営業サポート）</t>
    <rPh sb="1" eb="3">
      <t>エイギョウ</t>
    </rPh>
    <phoneticPr fontId="10"/>
  </si>
  <si>
    <t>営業部署</t>
    <rPh sb="0" eb="2">
      <t>エイギョウ</t>
    </rPh>
    <rPh sb="2" eb="4">
      <t>ブショ</t>
    </rPh>
    <phoneticPr fontId="10"/>
  </si>
  <si>
    <t>口座振替案内</t>
    <rPh sb="0" eb="2">
      <t>コウザ</t>
    </rPh>
    <rPh sb="2" eb="4">
      <t>フリカエ</t>
    </rPh>
    <rPh sb="4" eb="6">
      <t>アンナイ</t>
    </rPh>
    <phoneticPr fontId="7"/>
  </si>
  <si>
    <t>受注登録</t>
    <rPh sb="0" eb="2">
      <t>ジュチュウ</t>
    </rPh>
    <rPh sb="2" eb="4">
      <t>トウロク</t>
    </rPh>
    <phoneticPr fontId="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</si>
  <si>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7"/>
  </si>
  <si>
    <t>担当</t>
    <rPh sb="0" eb="2">
      <t>タントウ</t>
    </rPh>
    <phoneticPr fontId="10"/>
  </si>
  <si>
    <t>必要 (案内済)</t>
    <phoneticPr fontId="7"/>
  </si>
  <si>
    <t>対応済</t>
    <rPh sb="0" eb="2">
      <t>タイオウ</t>
    </rPh>
    <rPh sb="2" eb="3">
      <t>スミ</t>
    </rPh>
    <phoneticPr fontId="7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</si>
  <si>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</si>
  <si>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7"/>
  </si>
  <si>
    <t>不要（見積なし）</t>
    <rPh sb="0" eb="2">
      <t>フヨウ</t>
    </rPh>
    <rPh sb="3" eb="5">
      <t>ミツモリ</t>
    </rPh>
    <phoneticPr fontId="7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</si>
  <si>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</si>
  <si>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7"/>
  </si>
  <si>
    <t>SE部署</t>
    <phoneticPr fontId="10"/>
  </si>
  <si>
    <t>営業事務</t>
    <phoneticPr fontId="10"/>
  </si>
  <si>
    <t>運用・登録部署①</t>
    <phoneticPr fontId="10"/>
  </si>
  <si>
    <t>運用・登録部署②</t>
    <rPh sb="0" eb="2">
      <t>ウンヨウ</t>
    </rPh>
    <rPh sb="3" eb="5">
      <t>トウロク</t>
    </rPh>
    <rPh sb="5" eb="7">
      <t>ブショ</t>
    </rPh>
    <phoneticPr fontId="10"/>
  </si>
  <si>
    <t>＜帳票ルート＞</t>
    <rPh sb="1" eb="3">
      <t>チョウヒョウ</t>
    </rPh>
    <phoneticPr fontId="10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</si>
  <si>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0"/>
  </si>
  <si>
    <t>⑦</t>
    <phoneticPr fontId="20"/>
  </si>
  <si>
    <t>請求先</t>
    <phoneticPr fontId="10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</si>
  <si>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</si>
  <si>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</si>
  <si>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0"/>
  </si>
  <si>
    <t>発行単位</t>
    <rPh sb="0" eb="2">
      <t>ハッコウ</t>
    </rPh>
    <rPh sb="2" eb="4">
      <t>タンイ</t>
    </rPh>
    <phoneticPr fontId="10"/>
  </si>
  <si>
    <t>当契約番号のみで個別発行</t>
    <phoneticPr fontId="10"/>
  </si>
  <si>
    <t>⇒　</t>
    <phoneticPr fontId="10"/>
  </si>
  <si>
    <t>B・C・D欄をご記入願います</t>
    <rPh sb="5" eb="6">
      <t>ラン</t>
    </rPh>
    <rPh sb="10" eb="11">
      <t>ネガ</t>
    </rPh>
    <phoneticPr fontId="10"/>
  </si>
  <si>
    <t>他契約番号に合算して発行</t>
    <rPh sb="3" eb="5">
      <t>バンゴウ</t>
    </rPh>
    <phoneticPr fontId="10"/>
  </si>
  <si>
    <t>⇒</t>
    <phoneticPr fontId="10"/>
  </si>
  <si>
    <t>【 合算先契約番号</t>
    <rPh sb="2" eb="4">
      <t>ガッサン</t>
    </rPh>
    <rPh sb="4" eb="5">
      <t>サキ</t>
    </rPh>
    <phoneticPr fontId="10"/>
  </si>
  <si>
    <t>(</t>
    <phoneticPr fontId="10"/>
  </si>
  <si>
    <t>） 】</t>
    <phoneticPr fontId="10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</si>
  <si>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</si>
  <si>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</si>
  <si>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</si>
  <si>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0"/>
  </si>
  <si>
    <t>【</t>
    <phoneticPr fontId="10"/>
  </si>
  <si>
    <t>】</t>
    <phoneticPr fontId="4"/>
  </si>
  <si>
    <t>B</t>
    <phoneticPr fontId="10"/>
  </si>
  <si>
    <t>支払方法</t>
    <phoneticPr fontId="10"/>
  </si>
  <si>
    <t>支払方法</t>
    <rPh sb="0" eb="2">
      <t>シハライ</t>
    </rPh>
    <rPh sb="2" eb="4">
      <t>ホウホウ</t>
    </rPh>
    <phoneticPr fontId="10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</si>
  <si>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0"/>
  </si>
  <si>
    <t>他契約で利用している口座より振替</t>
    <phoneticPr fontId="10"/>
  </si>
  <si>
    <t>⇒</t>
  </si>
  <si>
    <t>【口座振替を利用している契約番号 (</t>
    <phoneticPr fontId="10"/>
  </si>
  <si>
    <t>）】</t>
    <phoneticPr fontId="10"/>
  </si>
  <si>
    <t>新規口座より振替</t>
    <phoneticPr fontId="10"/>
  </si>
  <si>
    <t>※別途口座振替手続きが必要です。手続完了まで2ヶ月程度のお時間を要します。</t>
    <phoneticPr fontId="7"/>
  </si>
  <si>
    <t>※口座振替開始までは銀行振込にてご対応願います。振込手数料はお客様にてご負担願います。</t>
    <phoneticPr fontId="7"/>
  </si>
  <si>
    <t>※一時費用のみの場合、新規口座はご利用いただけません。</t>
    <phoneticPr fontId="7"/>
  </si>
  <si>
    <t>銀行振込</t>
    <rPh sb="0" eb="2">
      <t>ギンコウ</t>
    </rPh>
    <rPh sb="2" eb="3">
      <t>フ</t>
    </rPh>
    <rPh sb="3" eb="4">
      <t>コ</t>
    </rPh>
    <phoneticPr fontId="10"/>
  </si>
  <si>
    <t>※振込手数料はお客様にてご負担願います。</t>
    <phoneticPr fontId="7"/>
  </si>
  <si>
    <t>C</t>
    <phoneticPr fontId="10"/>
  </si>
  <si>
    <t>請求書
送付先</t>
    <rPh sb="0" eb="3">
      <t>セイキュウショ</t>
    </rPh>
    <rPh sb="4" eb="6">
      <t>ソウフ</t>
    </rPh>
    <rPh sb="6" eb="7">
      <t>サキ</t>
    </rPh>
    <phoneticPr fontId="10"/>
  </si>
  <si>
    <t>送付先</t>
    <rPh sb="0" eb="2">
      <t>ソウフ</t>
    </rPh>
    <rPh sb="2" eb="3">
      <t>サキ</t>
    </rPh>
    <phoneticPr fontId="10"/>
  </si>
  <si>
    <t>⑥申込者 と同じ</t>
    <phoneticPr fontId="7"/>
  </si>
  <si>
    <t>以下のとおり</t>
    <rPh sb="0" eb="2">
      <t>イカ</t>
    </rPh>
    <phoneticPr fontId="10"/>
  </si>
  <si>
    <t>-</t>
    <phoneticPr fontId="10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</si>
  <si>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</si>
  <si>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</si>
  <si>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</si>
  <si>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</si>
  <si>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</si>
  <si>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0"/>
  </si>
  <si>
    <t>運用連絡先
*各種
 ご案内の
 送付先
*障害時の
 連絡先</t>
    <phoneticPr fontId="10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</si>
  <si>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0"/>
  </si>
  <si>
    <t>変更しない</t>
    <phoneticPr fontId="10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</si>
  <si>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0"/>
  </si>
  <si>
    <t>⑦請求先 と同じ</t>
    <phoneticPr fontId="10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</si>
  <si>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0"/>
  </si>
  <si>
    <t>特記事項</t>
    <rPh sb="0" eb="2">
      <t>トッキ</t>
    </rPh>
    <rPh sb="2" eb="4">
      <t>ジコウ</t>
    </rPh>
    <phoneticPr fontId="10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</si>
  <si>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0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</si>
  <si>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0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</si>
  <si>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</si>
  <si>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</si>
  <si>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0"/>
  </si>
  <si>
    <t>請求先
分割</t>
    <rPh sb="4" eb="6">
      <t>ブンカツ</t>
    </rPh>
    <phoneticPr fontId="10"/>
  </si>
  <si>
    <t>A</t>
    <phoneticPr fontId="10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</si>
  <si>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</si>
  <si>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</si>
  <si>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0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</si>
  <si>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</si>
  <si>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</si>
  <si>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</si>
  <si>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</si>
  <si>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0"/>
  </si>
  <si>
    <t>※口座振替開始までは銀行振込にてご対応願います。振込手数料はお客様にてご負担願います。</t>
    <phoneticPr fontId="10"/>
  </si>
  <si>
    <t>※一時費用のみの場合、新規口座はご利用いただけません。</t>
    <phoneticPr fontId="10"/>
  </si>
  <si>
    <t>※振込手数料はお客様にてご負担願います。</t>
    <phoneticPr fontId="10"/>
  </si>
  <si>
    <t>⑥申込者 と同じ</t>
    <phoneticPr fontId="10"/>
  </si>
  <si>
    <t>ﾌﾘｶﾞﾅ</t>
    <phoneticPr fontId="10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</si>
  <si>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</si>
  <si>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</si>
  <si>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&lt;-</t>
    <phoneticPr fontId="4"/>
  </si>
  <si>
    <t>-</t>
    <phoneticPr fontId="4"/>
  </si>
  <si>
    <t>-&gt;</t>
    <phoneticPr fontId="4"/>
  </si>
  <si>
    <t>サービス個別申込書</t>
    <rPh sb="4" eb="6">
      <t>コベツ</t>
    </rPh>
    <phoneticPr fontId="10"/>
  </si>
  <si>
    <t>【</t>
    <phoneticPr fontId="4"/>
  </si>
  <si>
    <t>サービス名：</t>
    <phoneticPr fontId="4"/>
  </si>
  <si>
    <t>イントラSSL (アプリ利用)</t>
    <rPh sb="12" eb="14">
      <t>リヨウ</t>
    </rPh>
    <phoneticPr fontId="4"/>
  </si>
  <si>
    <t>非表示列</t>
    <rPh sb="0" eb="3">
      <t>ヒヒョウジ</t>
    </rPh>
    <rPh sb="3" eb="4">
      <t>レツ</t>
    </rPh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</si>
  <si>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</si>
  <si>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</si>
  <si>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phoneticPr fontId="4"/>
  </si>
  <si>
    <t>記入項目</t>
    <phoneticPr fontId="4"/>
  </si>
  <si>
    <t>新規</t>
    <phoneticPr fontId="4"/>
  </si>
  <si>
    <t>①</t>
  </si>
  <si>
    <t>②</t>
  </si>
  <si>
    <t>③</t>
  </si>
  <si>
    <t>□</t>
    <phoneticPr fontId="4"/>
  </si>
  <si>
    <t>変更 (接続ID追加)</t>
    <phoneticPr fontId="4"/>
  </si>
  <si>
    <t>変更 (接続ID削除)</t>
    <phoneticPr fontId="4"/>
  </si>
  <si>
    <t>変更 (既存IDに対する利用アプリ追加)</t>
    <phoneticPr fontId="4"/>
  </si>
  <si>
    <t>変更 (既存IDに対する利用アプリ削除)</t>
    <phoneticPr fontId="4"/>
  </si>
  <si>
    <t>変更 (関連項目)</t>
    <phoneticPr fontId="4"/>
  </si>
  <si>
    <t>解約</t>
    <phoneticPr fontId="4"/>
  </si>
  <si>
    <t>①</t>
    <phoneticPr fontId="4"/>
  </si>
  <si>
    <t>サービス開始/変更/解約</t>
    <phoneticPr fontId="4"/>
  </si>
  <si>
    <t>サービス反映希望日(※1)</t>
    <phoneticPr fontId="4"/>
  </si>
  <si>
    <t>※1</t>
    <phoneticPr fontId="4"/>
  </si>
  <si>
    <t>申込区分が「変更(接続ID削除)」「変更(既存IDに対する利用アプリ削除)」「解約」の場合は月末日の解約となります。</t>
    <rPh sb="0" eb="2">
      <t>モウシコミ</t>
    </rPh>
    <rPh sb="2" eb="4">
      <t>クブン</t>
    </rPh>
    <rPh sb="6" eb="8">
      <t>ヘンコウ</t>
    </rPh>
    <rPh sb="9" eb="11">
      <t>セツゾク</t>
    </rPh>
    <rPh sb="13" eb="15">
      <t>サクジョ</t>
    </rPh>
    <rPh sb="34" eb="36">
      <t>サクジョ</t>
    </rPh>
    <rPh sb="39" eb="41">
      <t>カイヤク</t>
    </rPh>
    <rPh sb="43" eb="45">
      <t>バアイ</t>
    </rPh>
    <rPh sb="46" eb="48">
      <t>ゲツマツ</t>
    </rPh>
    <rPh sb="48" eb="49">
      <t>ビ</t>
    </rPh>
    <rPh sb="50" eb="52">
      <t>カイヤク</t>
    </rPh>
    <phoneticPr fontId="4"/>
  </si>
  <si>
    <t>判定</t>
    <rPh sb="0" eb="2">
      <t>ハンテイ</t>
    </rPh>
    <phoneticPr fontId="4"/>
  </si>
  <si>
    <t>文字数</t>
    <rPh sb="0" eb="3">
      <t>モジスウ</t>
    </rPh>
    <phoneticPr fontId="4"/>
  </si>
  <si>
    <t>文</t>
    <rPh sb="0" eb="1">
      <t>ブン</t>
    </rPh>
    <phoneticPr fontId="4"/>
  </si>
  <si>
    <t>字</t>
    <rPh sb="0" eb="1">
      <t>ジ</t>
    </rPh>
    <phoneticPr fontId="4"/>
  </si>
  <si>
    <t>コ</t>
    <phoneticPr fontId="4"/>
  </si>
  <si>
    <t>ー</t>
    <phoneticPr fontId="4"/>
  </si>
  <si>
    <t>ド</t>
    <phoneticPr fontId="4"/>
  </si>
  <si>
    <t>1文字目</t>
    <rPh sb="1" eb="4">
      <t>モジメ</t>
    </rPh>
    <phoneticPr fontId="4"/>
  </si>
  <si>
    <t>2文字目</t>
    <rPh sb="1" eb="4">
      <t>モジメ</t>
    </rPh>
    <phoneticPr fontId="4"/>
  </si>
  <si>
    <t>3文字目</t>
    <rPh sb="1" eb="4">
      <t>モジメ</t>
    </rPh>
    <phoneticPr fontId="4"/>
  </si>
  <si>
    <t>4文字目</t>
    <rPh sb="1" eb="4">
      <t>モジメ</t>
    </rPh>
    <phoneticPr fontId="4"/>
  </si>
  <si>
    <t>5文字目</t>
    <rPh sb="1" eb="4">
      <t>モジメ</t>
    </rPh>
    <phoneticPr fontId="4"/>
  </si>
  <si>
    <t>②</t>
    <phoneticPr fontId="4"/>
  </si>
  <si>
    <t>接続IDお客様任意部分(※2)</t>
    <rPh sb="0" eb="2">
      <t>セツゾク</t>
    </rPh>
    <rPh sb="5" eb="7">
      <t>キャクサマ</t>
    </rPh>
    <rPh sb="7" eb="9">
      <t>ニンイ</t>
    </rPh>
    <rPh sb="9" eb="11">
      <t>ブブン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</si>
  <si>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</si>
  <si>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</si>
  <si>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</si>
  <si>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第1</t>
    <rPh sb="0" eb="1">
      <t>ダイ</t>
    </rPh>
    <phoneticPr fontId="4"/>
  </si>
  <si>
    <t>第2</t>
    <rPh sb="0" eb="1">
      <t>ダイ</t>
    </rPh>
    <phoneticPr fontId="4"/>
  </si>
  <si>
    <t>※2</t>
    <phoneticPr fontId="4"/>
  </si>
  <si>
    <r>
      <rPr>
        <u/>
        <sz val="9"/>
        <color theme="1"/>
        <rFont val="Meiryo UI"/>
        <family val="3"/>
        <charset val="128"/>
      </rPr>
      <t>[お客様任意部分](3～5文字)</t>
    </r>
    <r>
      <rPr>
        <sz val="9"/>
        <color theme="1"/>
        <rFont val="Meiryo UI"/>
        <family val="3"/>
        <charset val="128"/>
      </rPr>
      <t>をご記入ください　</t>
    </r>
    <r>
      <rPr>
        <b/>
        <sz val="9"/>
        <color theme="1"/>
        <rFont val="Meiryo UI"/>
        <family val="3"/>
        <charset val="128"/>
      </rPr>
      <t>*利用可能文字：半角英小文字のみ(大文字・数字・記号は不可)</t>
    </r>
    <rPh sb="2" eb="4">
      <t>キャクサマ</t>
    </rPh>
    <rPh sb="4" eb="6">
      <t>ニンイ</t>
    </rPh>
    <rPh sb="6" eb="8">
      <t>ブブン</t>
    </rPh>
    <rPh sb="13" eb="15">
      <t>モジ</t>
    </rPh>
    <rPh sb="18" eb="20">
      <t>キニュウ</t>
    </rPh>
    <rPh sb="26" eb="28">
      <t>リヨウ</t>
    </rPh>
    <rPh sb="28" eb="30">
      <t>カノウ</t>
    </rPh>
    <rPh sb="30" eb="32">
      <t>モジ</t>
    </rPh>
    <rPh sb="33" eb="35">
      <t>ハンカク</t>
    </rPh>
    <rPh sb="35" eb="36">
      <t>エイ</t>
    </rPh>
    <rPh sb="36" eb="39">
      <t>コモジ</t>
    </rPh>
    <rPh sb="42" eb="45">
      <t>オオモジ</t>
    </rPh>
    <rPh sb="46" eb="48">
      <t>スウジ</t>
    </rPh>
    <rPh sb="49" eb="51">
      <t>キゴウ</t>
    </rPh>
    <rPh sb="52" eb="54">
      <t>フカ</t>
    </rPh>
    <phoneticPr fontId="4"/>
  </si>
  <si>
    <t>第3</t>
    <rPh sb="0" eb="1">
      <t>ダイ</t>
    </rPh>
    <phoneticPr fontId="4"/>
  </si>
  <si>
    <t>接続IDは　[お客様任意部分](1契約で1種)+[TS指定番号4桁]@intra　となります。</t>
    <rPh sb="0" eb="2">
      <t>セツゾク</t>
    </rPh>
    <rPh sb="8" eb="10">
      <t>キャクサマ</t>
    </rPh>
    <rPh sb="10" eb="12">
      <t>ニンイ</t>
    </rPh>
    <rPh sb="12" eb="14">
      <t>ブブン</t>
    </rPh>
    <rPh sb="17" eb="19">
      <t>ケイヤク</t>
    </rPh>
    <rPh sb="21" eb="22">
      <t>シュ</t>
    </rPh>
    <rPh sb="27" eb="29">
      <t>シテイ</t>
    </rPh>
    <rPh sb="29" eb="31">
      <t>バンゴウ</t>
    </rPh>
    <rPh sb="32" eb="33">
      <t>ケタ</t>
    </rPh>
    <phoneticPr fontId="4"/>
  </si>
  <si>
    <t>③</t>
    <phoneticPr fontId="4"/>
  </si>
  <si>
    <t>接続ID毎情報</t>
    <rPh sb="0" eb="2">
      <t>セツゾク</t>
    </rPh>
    <rPh sb="4" eb="5">
      <t>ゴト</t>
    </rPh>
    <rPh sb="5" eb="7">
      <t>ジョウホウ</t>
    </rPh>
    <phoneticPr fontId="4"/>
  </si>
  <si>
    <t>※複数IDで同様の申請を行う場合は1行にまとめて記載いただくようお願い致します</t>
    <rPh sb="1" eb="3">
      <t>フクスウ</t>
    </rPh>
    <rPh sb="6" eb="8">
      <t>ドウヨウ</t>
    </rPh>
    <rPh sb="9" eb="11">
      <t>シンセイ</t>
    </rPh>
    <rPh sb="12" eb="13">
      <t>オコナ</t>
    </rPh>
    <rPh sb="14" eb="16">
      <t>バアイ</t>
    </rPh>
    <rPh sb="18" eb="19">
      <t>ギョウ</t>
    </rPh>
    <rPh sb="24" eb="26">
      <t>キサイ</t>
    </rPh>
    <rPh sb="33" eb="34">
      <t>ネガ</t>
    </rPh>
    <rPh sb="35" eb="36">
      <t>イタ</t>
    </rPh>
    <phoneticPr fontId="4"/>
  </si>
  <si>
    <t>社内記入欄</t>
    <rPh sb="0" eb="2">
      <t>シャナイ</t>
    </rPh>
    <rPh sb="2" eb="4">
      <t>キニュウ</t>
    </rPh>
    <rPh sb="4" eb="5">
      <t>ラン</t>
    </rPh>
    <phoneticPr fontId="4"/>
  </si>
  <si>
    <t>接続ID申込合計</t>
    <rPh sb="0" eb="2">
      <t>セツゾク</t>
    </rPh>
    <rPh sb="4" eb="6">
      <t>モウシコミ</t>
    </rPh>
    <rPh sb="6" eb="8">
      <t>ゴウケイ</t>
    </rPh>
    <phoneticPr fontId="4"/>
  </si>
  <si>
    <t>ID</t>
    <phoneticPr fontId="4"/>
  </si>
  <si>
    <t>※15ID以上お申込の場合は別途調整が必要です。TS担当営業より運用部門へご相談ください</t>
    <rPh sb="5" eb="7">
      <t>イジョウ</t>
    </rPh>
    <rPh sb="8" eb="10">
      <t>モウシコミ</t>
    </rPh>
    <rPh sb="11" eb="13">
      <t>バアイ</t>
    </rPh>
    <rPh sb="14" eb="16">
      <t>ベット</t>
    </rPh>
    <rPh sb="16" eb="18">
      <t>チョウセイ</t>
    </rPh>
    <rPh sb="19" eb="21">
      <t>ヒツヨウ</t>
    </rPh>
    <rPh sb="26" eb="28">
      <t>タントウ</t>
    </rPh>
    <rPh sb="28" eb="30">
      <t>エイギョウ</t>
    </rPh>
    <rPh sb="32" eb="34">
      <t>ウンヨウ</t>
    </rPh>
    <rPh sb="34" eb="36">
      <t>ブモン</t>
    </rPh>
    <rPh sb="38" eb="40">
      <t>ソウダン</t>
    </rPh>
    <phoneticPr fontId="4"/>
  </si>
  <si>
    <t>No</t>
    <phoneticPr fontId="4"/>
  </si>
  <si>
    <t>ID数</t>
    <rPh sb="2" eb="3">
      <t>スウ</t>
    </rPh>
    <phoneticPr fontId="4"/>
  </si>
  <si>
    <t>関連項目</t>
    <rPh sb="0" eb="2">
      <t>カンレン</t>
    </rPh>
    <rPh sb="2" eb="4">
      <t>コウモク</t>
    </rPh>
    <phoneticPr fontId="4"/>
  </si>
  <si>
    <t>利用アプリ</t>
    <rPh sb="0" eb="2">
      <t>リヨウ</t>
    </rPh>
    <phoneticPr fontId="4"/>
  </si>
  <si>
    <t>アプリ利用端末種別</t>
    <rPh sb="3" eb="5">
      <t>リヨウ</t>
    </rPh>
    <rPh sb="5" eb="7">
      <t>タンマツ</t>
    </rPh>
    <rPh sb="7" eb="9">
      <t>シュベツ</t>
    </rPh>
    <phoneticPr fontId="4"/>
  </si>
  <si>
    <t>アプリ公開 契約番号</t>
    <phoneticPr fontId="4"/>
  </si>
  <si>
    <t>許可エビデンス添付</t>
    <rPh sb="0" eb="2">
      <t>キョカ</t>
    </rPh>
    <rPh sb="7" eb="9">
      <t>テンプ</t>
    </rPh>
    <phoneticPr fontId="4"/>
  </si>
  <si>
    <t>アプリ公開社名</t>
    <rPh sb="3" eb="5">
      <t>コウカイ</t>
    </rPh>
    <rPh sb="5" eb="6">
      <t>シャ</t>
    </rPh>
    <rPh sb="6" eb="7">
      <t>メイ</t>
    </rPh>
    <phoneticPr fontId="4"/>
  </si>
  <si>
    <t>アプリ名</t>
    <rPh sb="3" eb="4">
      <t>メイ</t>
    </rPh>
    <phoneticPr fontId="4"/>
  </si>
  <si>
    <t>選択</t>
    <rPh sb="0" eb="2">
      <t>センタク</t>
    </rPh>
    <phoneticPr fontId="4"/>
  </si>
  <si>
    <t>【利用端末種別】</t>
    <rPh sb="1" eb="3">
      <t>リヨウ</t>
    </rPh>
    <rPh sb="3" eb="5">
      <t>タンマツ</t>
    </rPh>
    <rPh sb="5" eb="7">
      <t>シュベツ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</si>
  <si>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</si>
  <si>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</si>
  <si>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PC利用</t>
    <rPh sb="2" eb="4">
      <t>リヨウ</t>
    </rPh>
    <phoneticPr fontId="4"/>
  </si>
  <si>
    <t>iPhone/iPad利用</t>
    <rPh sb="11" eb="13">
      <t>リヨウ</t>
    </rPh>
    <phoneticPr fontId="4"/>
  </si>
  <si>
    <t>PC/iPhone/iPad利用</t>
    <rPh sb="14" eb="16">
      <t>リヨウ</t>
    </rPh>
    <phoneticPr fontId="4"/>
  </si>
  <si>
    <t>【端末証明書追加オプション】</t>
    <rPh sb="1" eb="3">
      <t>タンマツ</t>
    </rPh>
    <rPh sb="3" eb="6">
      <t>ショウメイショ</t>
    </rPh>
    <rPh sb="6" eb="8">
      <t>ツイカ</t>
    </rPh>
    <phoneticPr fontId="4"/>
  </si>
  <si>
    <t>D.e-MailⅡ</t>
    <phoneticPr fontId="4"/>
  </si>
  <si>
    <t>PC限定</t>
    <phoneticPr fontId="4"/>
  </si>
  <si>
    <t>7010090024</t>
    <phoneticPr fontId="4"/>
  </si>
  <si>
    <t>利用開始 (2ライセンス以上必要)</t>
    <rPh sb="0" eb="2">
      <t>リヨウ</t>
    </rPh>
    <rPh sb="2" eb="4">
      <t>カイシ</t>
    </rPh>
    <rPh sb="12" eb="14">
      <t>イジョウ</t>
    </rPh>
    <rPh sb="14" eb="16">
      <t>ヒツヨウ</t>
    </rPh>
    <phoneticPr fontId="4"/>
  </si>
  <si>
    <t>u-DIEX (情報公開)</t>
    <phoneticPr fontId="4"/>
  </si>
  <si>
    <t>7009010003</t>
    <phoneticPr fontId="4"/>
  </si>
  <si>
    <t>利用停止 (1ライセンスのみへ変更)</t>
    <rPh sb="0" eb="2">
      <t>リヨウ</t>
    </rPh>
    <rPh sb="2" eb="4">
      <t>テイシ</t>
    </rPh>
    <rPh sb="15" eb="17">
      <t>ヘンコウ</t>
    </rPh>
    <phoneticPr fontId="4"/>
  </si>
  <si>
    <t>D.e-Share</t>
    <phoneticPr fontId="4"/>
  </si>
  <si>
    <t>7009060025</t>
    <phoneticPr fontId="4"/>
  </si>
  <si>
    <t>【接続ID】</t>
    <rPh sb="1" eb="3">
      <t>セツゾク</t>
    </rPh>
    <phoneticPr fontId="4"/>
  </si>
  <si>
    <t>D.e-ComⅡ　仮想サーバアドバンスド</t>
    <phoneticPr fontId="4"/>
  </si>
  <si>
    <t>7014100016</t>
    <phoneticPr fontId="4"/>
  </si>
  <si>
    <t>D.e-ComⅡ　仮想サーバーライト</t>
    <phoneticPr fontId="4"/>
  </si>
  <si>
    <t>7017080010</t>
    <phoneticPr fontId="4"/>
  </si>
  <si>
    <t>データバックアップサービス</t>
    <phoneticPr fontId="4"/>
  </si>
  <si>
    <t>その他ご要望</t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</si>
  <si>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</si>
  <si>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</si>
  <si>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共通</t>
    <rPh sb="0" eb="2">
      <t>キョウツウ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</si>
  <si>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</si>
  <si>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 xml:space="preserve">営業日前まで </t>
    </r>
    <r>
      <rPr>
        <sz val="9"/>
        <color theme="1"/>
        <rFont val="Meiryo UI"/>
        <family val="3"/>
        <charset val="128"/>
      </rPr>
      <t>(土日を除く)</t>
    </r>
    <rPh sb="0" eb="3">
      <t>エイギョウビ</t>
    </rPh>
    <rPh sb="3" eb="4">
      <t>マエ</t>
    </rPh>
    <rPh sb="8" eb="10">
      <t>ドニチ</t>
    </rPh>
    <rPh sb="11" eb="12">
      <t>ノゾ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</si>
  <si>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</si>
  <si>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</si>
  <si>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</si>
  <si>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</si>
  <si>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</si>
  <si>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</si>
  <si>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</si>
  <si>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</si>
  <si>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営業ヘルプデスク (〒461-0001 愛知県名古屋市東区泉1-23-22 トヨタホーム栄ビル4F)</t>
    <rPh sb="0" eb="2">
      <t>エイギョウ</t>
    </rPh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</si>
  <si>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</si>
  <si>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</si>
  <si>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</si>
  <si>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</si>
  <si>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</si>
  <si>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t>1ヶ月</t>
    <rPh sb="2" eb="3">
      <t>ゲツ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</si>
  <si>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</si>
  <si>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</si>
  <si>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社内記入欄</t>
    <rPh sb="0" eb="5">
      <t>シャナイキニュウラン</t>
    </rPh>
    <phoneticPr fontId="4"/>
  </si>
  <si>
    <t>営業部署</t>
    <rPh sb="0" eb="2">
      <t>エイギョウ</t>
    </rPh>
    <rPh sb="2" eb="4">
      <t>ブショ</t>
    </rPh>
    <phoneticPr fontId="4"/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</si>
  <si>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</si>
  <si>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</si>
  <si>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</si>
  <si>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</si>
  <si>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</si>
  <si>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</si>
  <si>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</si>
  <si>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その他必要帳票</t>
    <phoneticPr fontId="4"/>
  </si>
  <si>
    <t>許可エビデンス</t>
    <phoneticPr fontId="4"/>
  </si>
  <si>
    <t>お客様 → （営業サポート →） 営業部署(ｱﾌﾟﾘ利用)［申請内容確認］ → 営業部署(ｱﾌﾟﾘ公開)［利用許可確認］ →</t>
    <rPh sb="49" eb="51">
      <t>コウカイ</t>
    </rPh>
    <rPh sb="53" eb="55">
      <t>リヨウ</t>
    </rPh>
    <rPh sb="55" eb="57">
      <t>キョカ</t>
    </rPh>
    <phoneticPr fontId="10"/>
  </si>
  <si>
    <t>営業事務［売管登録］ → 運用・登録部署［確認・登録］ → 営業事務［開始案内・検収登録・申込書保管］</t>
    <phoneticPr fontId="10"/>
  </si>
  <si>
    <t>■</t>
    <phoneticPr fontId="4"/>
  </si>
  <si>
    <t>○○</t>
    <phoneticPr fontId="4"/>
  </si>
  <si>
    <t>■</t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</si>
  <si>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</si>
  <si>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</si>
  <si>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</si>
  <si>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</si>
  <si>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</si>
  <si>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</si>
  <si>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</si>
  <si>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</si>
  <si>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</si>
  <si>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</si>
  <si>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</si>
  <si>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</si>
  <si>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</si>
  <si>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tsa</t>
    <phoneticPr fontId="4"/>
  </si>
  <si>
    <t>tsbb</t>
    <phoneticPr fontId="4"/>
  </si>
  <si>
    <t>tsccc</t>
    <phoneticPr fontId="4"/>
  </si>
  <si>
    <t>株式会社△△△</t>
    <rPh sb="0" eb="4">
      <t>カブシキガイシャ</t>
    </rPh>
    <phoneticPr fontId="4"/>
  </si>
  <si>
    <t>営業用販促アプリ</t>
    <rPh sb="0" eb="3">
      <t>エイギョウヨウ</t>
    </rPh>
    <rPh sb="3" eb="5">
      <t>ハンソク</t>
    </rPh>
    <phoneticPr fontId="4"/>
  </si>
  <si>
    <t>イントラSSL　アプリ利用(国内)</t>
    <phoneticPr fontId="4"/>
  </si>
  <si>
    <t>*任意</t>
    <rPh sb="1" eb="3">
      <t>ニンイ</t>
    </rPh>
    <phoneticPr fontId="4"/>
  </si>
  <si>
    <t>◆複数の方にご確認いただける
　 同報メールの登録を推奨致します</t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</si>
  <si>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</si>
  <si>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</si>
  <si>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</si>
  <si>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原紙郵送</t>
    <rPh sb="0" eb="2">
      <t>ゲンシ</t>
    </rPh>
    <rPh sb="2" eb="4">
      <t>ユウソウ</t>
    </rPh>
    <phoneticPr fontId="4"/>
  </si>
  <si>
    <t>送付方法</t>
    <rPh sb="0" eb="2">
      <t>ソウフ</t>
    </rPh>
    <rPh sb="2" eb="4">
      <t>ホウホウ</t>
    </rPh>
    <phoneticPr fontId="4"/>
  </si>
  <si>
    <t>※2ページ目があります</t>
    <rPh sb="5" eb="6">
      <t>メ</t>
    </rPh>
    <phoneticPr fontId="20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</si>
  <si>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3"/>
  </si>
  <si>
    <t>2022/4/1　Ver2.2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</si>
  <si>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</si>
  <si>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〇〇</t>
    <phoneticPr fontId="4"/>
  </si>
  <si>
    <t>〇〇部</t>
    <rPh sb="2" eb="3">
      <t>ブ</t>
    </rPh>
    <phoneticPr fontId="4"/>
  </si>
  <si>
    <t>2022/4/1　Ver5.6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</si>
</sst>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yyyy&quot;年&quot;m&quot;月&quot;d&quot;日&quot;\(aaa\)"/>
    <numFmt numFmtId="178" formatCode="h&quot;時&quot;mm&quot;分&quot;;@"/>
  </numFmts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4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17">
    <xf numFmtId="0" fontId="0" fillId="0" borderId="0" xfId="0">
      <alignment vertical="center"/>
    </xf>
    <xf numFmtId="6" fontId="12" fillId="0" borderId="0" xfId="2" applyFont="1" applyFill="1" applyAlignment="1">
      <alignment horizontal="right" vertical="top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49" fontId="3" fillId="2" borderId="93" xfId="1" applyNumberFormat="1" applyFont="1" applyFill="1" applyBorder="1" applyAlignment="1">
      <alignment horizontal="center" vertical="center" wrapText="1"/>
    </xf>
    <xf numFmtId="49" fontId="3" fillId="3" borderId="95" xfId="1" applyNumberFormat="1" applyFont="1" applyFill="1" applyBorder="1" applyAlignment="1">
      <alignment horizontal="center"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49" fontId="3" fillId="2" borderId="11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</xf>
    <xf numFmtId="0" fontId="5" fillId="0" borderId="0" xfId="1" quotePrefix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quotePrefix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vertical="top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right"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horizontal="center" vertical="top"/>
      <protection locked="0"/>
    </xf>
    <xf numFmtId="6" fontId="12" fillId="0" borderId="0" xfId="2" applyFont="1" applyFill="1" applyAlignment="1" applyProtection="1">
      <alignment horizontal="right" vertical="top"/>
      <protection locked="0"/>
    </xf>
    <xf numFmtId="0" fontId="30" fillId="0" borderId="0" xfId="1" applyFont="1" applyFill="1" applyAlignment="1" applyProtection="1">
      <alignment vertical="center"/>
      <protection locked="0"/>
    </xf>
    <xf numFmtId="0" fontId="31" fillId="0" borderId="0" xfId="0" applyNumberFormat="1" applyFont="1" applyFill="1" applyBorder="1" applyProtection="1">
      <alignment vertical="center"/>
      <protection locked="0"/>
    </xf>
    <xf numFmtId="0" fontId="31" fillId="0" borderId="0" xfId="0" applyNumberFormat="1" applyFont="1" applyFill="1" applyBorder="1" applyProtection="1">
      <alignment vertical="center"/>
    </xf>
    <xf numFmtId="0" fontId="33" fillId="0" borderId="84" xfId="0" applyNumberFormat="1" applyFont="1" applyFill="1" applyBorder="1" applyAlignment="1" applyProtection="1">
      <alignment horizontal="center" vertical="center"/>
      <protection locked="0"/>
    </xf>
    <xf numFmtId="0" fontId="31" fillId="0" borderId="85" xfId="0" applyNumberFormat="1" applyFont="1" applyFill="1" applyBorder="1" applyAlignment="1" applyProtection="1">
      <alignment vertical="center" shrinkToFit="1"/>
      <protection locked="0"/>
    </xf>
    <xf numFmtId="49" fontId="33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8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3" xfId="0" applyFill="1" applyBorder="1" applyAlignment="1" applyProtection="1">
      <alignment vertical="center" shrinkToFit="1"/>
      <protection locked="0"/>
    </xf>
    <xf numFmtId="0" fontId="31" fillId="0" borderId="85" xfId="0" applyNumberFormat="1" applyFont="1" applyFill="1" applyBorder="1" applyAlignment="1" applyProtection="1">
      <alignment horizontal="center" vertical="center"/>
      <protection locked="0"/>
    </xf>
    <xf numFmtId="0" fontId="31" fillId="0" borderId="88" xfId="0" applyNumberFormat="1" applyFont="1" applyFill="1" applyBorder="1" applyAlignment="1" applyProtection="1">
      <alignment horizontal="center" vertical="center"/>
      <protection locked="0"/>
    </xf>
    <xf numFmtId="0" fontId="33" fillId="0" borderId="114" xfId="0" applyNumberFormat="1" applyFont="1" applyFill="1" applyBorder="1" applyAlignment="1" applyProtection="1">
      <alignment horizontal="center" vertical="center"/>
      <protection locked="0"/>
    </xf>
    <xf numFmtId="0" fontId="31" fillId="0" borderId="115" xfId="0" applyNumberFormat="1" applyFont="1" applyFill="1" applyBorder="1" applyAlignment="1" applyProtection="1">
      <alignment vertical="center" shrinkToFit="1"/>
      <protection locked="0"/>
    </xf>
    <xf numFmtId="0" fontId="0" fillId="0" borderId="115" xfId="0" applyFill="1" applyBorder="1" applyAlignment="1" applyProtection="1">
      <alignment vertical="center" shrinkToFit="1"/>
      <protection locked="0"/>
    </xf>
    <xf numFmtId="49" fontId="33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1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6" xfId="0" applyFill="1" applyBorder="1" applyAlignment="1" applyProtection="1">
      <alignment vertical="center" shrinkToFit="1"/>
      <protection locked="0"/>
    </xf>
    <xf numFmtId="0" fontId="31" fillId="0" borderId="115" xfId="0" applyNumberFormat="1" applyFont="1" applyFill="1" applyBorder="1" applyAlignment="1" applyProtection="1">
      <alignment horizontal="center" vertical="center"/>
      <protection locked="0"/>
    </xf>
    <xf numFmtId="0" fontId="31" fillId="0" borderId="117" xfId="0" applyNumberFormat="1" applyFont="1" applyFill="1" applyBorder="1" applyAlignment="1" applyProtection="1">
      <alignment horizontal="center" vertical="center"/>
      <protection locked="0"/>
    </xf>
    <xf numFmtId="0" fontId="31" fillId="0" borderId="115" xfId="0" applyNumberFormat="1" applyFont="1" applyFill="1" applyBorder="1" applyProtection="1">
      <alignment vertical="center"/>
      <protection locked="0"/>
    </xf>
    <xf numFmtId="0" fontId="31" fillId="0" borderId="116" xfId="0" applyNumberFormat="1" applyFont="1" applyFill="1" applyBorder="1" applyProtection="1">
      <alignment vertical="center"/>
      <protection locked="0"/>
    </xf>
    <xf numFmtId="0" fontId="33" fillId="0" borderId="118" xfId="0" applyNumberFormat="1" applyFont="1" applyFill="1" applyBorder="1" applyAlignment="1" applyProtection="1">
      <alignment horizontal="center" vertical="center"/>
      <protection locked="0"/>
    </xf>
    <xf numFmtId="0" fontId="31" fillId="0" borderId="119" xfId="0" applyNumberFormat="1" applyFont="1" applyFill="1" applyBorder="1" applyProtection="1">
      <alignment vertical="center"/>
      <protection locked="0"/>
    </xf>
    <xf numFmtId="0" fontId="31" fillId="0" borderId="119" xfId="0" applyNumberFormat="1" applyFont="1" applyFill="1" applyBorder="1" applyAlignment="1" applyProtection="1">
      <alignment horizontal="center" vertical="center"/>
      <protection locked="0"/>
    </xf>
    <xf numFmtId="0" fontId="31" fillId="0" borderId="120" xfId="0" applyNumberFormat="1" applyFont="1" applyFill="1" applyBorder="1" applyProtection="1">
      <alignment vertical="center"/>
      <protection locked="0"/>
    </xf>
    <xf numFmtId="0" fontId="31" fillId="0" borderId="119" xfId="0" applyNumberFormat="1" applyFont="1" applyFill="1" applyBorder="1" applyAlignment="1" applyProtection="1">
      <alignment vertical="center" shrinkToFit="1"/>
      <protection locked="0"/>
    </xf>
    <xf numFmtId="0" fontId="31" fillId="0" borderId="121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left" vertical="center" shrinkToFit="1"/>
      <protection locked="0"/>
    </xf>
    <xf numFmtId="0" fontId="31" fillId="2" borderId="12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49" fontId="31" fillId="0" borderId="0" xfId="0" applyNumberFormat="1" applyFont="1" applyFill="1" applyBorder="1" applyAlignment="1" applyProtection="1">
      <alignment horizontal="left" vertical="center" shrinkToFit="1"/>
      <protection locked="0"/>
    </xf>
    <xf numFmtId="178" fontId="31" fillId="0" borderId="0" xfId="0" applyNumberFormat="1" applyFont="1" applyFill="1" applyBorder="1" applyAlignment="1" applyProtection="1">
      <alignment horizontal="left" vertical="center" shrinkToFit="1"/>
      <protection locked="0"/>
    </xf>
    <xf numFmtId="177" fontId="3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4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NumberFormat="1" applyFont="1" applyFill="1" applyBorder="1" applyAlignment="1" applyProtection="1">
      <alignment vertical="center" shrinkToFit="1"/>
    </xf>
    <xf numFmtId="0" fontId="31" fillId="0" borderId="0" xfId="0" quotePrefix="1" applyNumberFormat="1" applyFont="1" applyFill="1" applyBorder="1" applyAlignment="1" applyProtection="1">
      <alignment vertical="center" shrinkToFit="1"/>
    </xf>
    <xf numFmtId="0" fontId="31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shrinkToFit="1"/>
      <protection locked="0"/>
    </xf>
    <xf numFmtId="0" fontId="37" fillId="6" borderId="7" xfId="0" applyNumberFormat="1" applyFont="1" applyFill="1" applyBorder="1" applyAlignment="1" applyProtection="1">
      <alignment vertical="center" shrinkToFit="1"/>
      <protection locked="0"/>
    </xf>
    <xf numFmtId="0" fontId="39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39" fillId="6" borderId="8" xfId="0" applyNumberFormat="1" applyFont="1" applyFill="1" applyBorder="1" applyAlignment="1" applyProtection="1">
      <alignment vertical="center" shrinkToFit="1"/>
      <protection locked="0"/>
    </xf>
    <xf numFmtId="0" fontId="33" fillId="0" borderId="24" xfId="0" applyNumberFormat="1" applyFont="1" applyFill="1" applyBorder="1" applyAlignment="1" applyProtection="1">
      <alignment horizontal="center" vertical="center"/>
      <protection locked="0"/>
    </xf>
    <xf numFmtId="0" fontId="31" fillId="0" borderId="79" xfId="0" applyNumberFormat="1" applyFont="1" applyFill="1" applyBorder="1" applyProtection="1">
      <alignment vertical="center"/>
      <protection locked="0"/>
    </xf>
    <xf numFmtId="0" fontId="33" fillId="0" borderId="74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NumberFormat="1" applyFont="1" applyFill="1" applyBorder="1" applyProtection="1">
      <alignment vertical="center"/>
      <protection locked="0"/>
    </xf>
    <xf numFmtId="0" fontId="31" fillId="0" borderId="25" xfId="0" applyNumberFormat="1" applyFont="1" applyFill="1" applyBorder="1" applyProtection="1">
      <alignment vertical="center"/>
      <protection locked="0"/>
    </xf>
    <xf numFmtId="0" fontId="31" fillId="0" borderId="168" xfId="0" applyNumberFormat="1" applyFont="1" applyFill="1" applyBorder="1" applyProtection="1">
      <alignment vertical="center"/>
      <protection locked="0"/>
    </xf>
    <xf numFmtId="0" fontId="33" fillId="0" borderId="169" xfId="0" applyNumberFormat="1" applyFont="1" applyFill="1" applyBorder="1" applyAlignment="1" applyProtection="1">
      <alignment horizontal="center" vertical="center"/>
      <protection locked="0"/>
    </xf>
    <xf numFmtId="0" fontId="33" fillId="0" borderId="85" xfId="0" applyNumberFormat="1" applyFont="1" applyFill="1" applyBorder="1" applyAlignment="1" applyProtection="1">
      <alignment horizontal="center" vertical="center"/>
      <protection locked="0"/>
    </xf>
    <xf numFmtId="0" fontId="31" fillId="0" borderId="86" xfId="0" applyNumberFormat="1" applyFont="1" applyFill="1" applyBorder="1" applyProtection="1">
      <alignment vertical="center"/>
      <protection locked="0"/>
    </xf>
    <xf numFmtId="0" fontId="33" fillId="0" borderId="87" xfId="0" applyNumberFormat="1" applyFont="1" applyFill="1" applyBorder="1" applyAlignment="1" applyProtection="1">
      <alignment horizontal="center" vertical="center"/>
      <protection locked="0"/>
    </xf>
    <xf numFmtId="0" fontId="31" fillId="0" borderId="85" xfId="0" applyNumberFormat="1" applyFont="1" applyFill="1" applyBorder="1" applyProtection="1">
      <alignment vertical="center"/>
      <protection locked="0"/>
    </xf>
    <xf numFmtId="0" fontId="31" fillId="0" borderId="113" xfId="0" applyNumberFormat="1" applyFont="1" applyFill="1" applyBorder="1" applyProtection="1">
      <alignment vertical="center"/>
      <protection locked="0"/>
    </xf>
    <xf numFmtId="0" fontId="33" fillId="0" borderId="16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71" xfId="0" applyNumberFormat="1" applyFont="1" applyFill="1" applyBorder="1" applyAlignment="1" applyProtection="1">
      <alignment horizontal="center" vertical="center"/>
      <protection locked="0"/>
    </xf>
    <xf numFmtId="0" fontId="33" fillId="0" borderId="165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6" xfId="0" applyNumberFormat="1" applyFont="1" applyFill="1" applyBorder="1" applyAlignment="1" applyProtection="1">
      <alignment horizontal="center" vertical="center"/>
      <protection locked="0"/>
    </xf>
    <xf numFmtId="0" fontId="31" fillId="0" borderId="188" xfId="0" applyNumberFormat="1" applyFont="1" applyFill="1" applyBorder="1" applyProtection="1">
      <alignment vertical="center"/>
      <protection locked="0"/>
    </xf>
    <xf numFmtId="0" fontId="33" fillId="0" borderId="189" xfId="0" applyNumberFormat="1" applyFont="1" applyFill="1" applyBorder="1" applyAlignment="1" applyProtection="1">
      <alignment horizontal="center" vertical="center"/>
      <protection locked="0"/>
    </xf>
    <xf numFmtId="0" fontId="31" fillId="0" borderId="26" xfId="0" applyNumberFormat="1" applyFont="1" applyFill="1" applyBorder="1" applyProtection="1">
      <alignment vertical="center"/>
      <protection locked="0"/>
    </xf>
    <xf numFmtId="0" fontId="31" fillId="0" borderId="158" xfId="0" applyNumberFormat="1" applyFont="1" applyFill="1" applyBorder="1" applyProtection="1">
      <alignment vertical="center"/>
      <protection locked="0"/>
    </xf>
    <xf numFmtId="0" fontId="33" fillId="0" borderId="115" xfId="0" applyNumberFormat="1" applyFont="1" applyFill="1" applyBorder="1" applyAlignment="1" applyProtection="1">
      <alignment horizontal="center" vertical="center"/>
      <protection locked="0"/>
    </xf>
    <xf numFmtId="0" fontId="33" fillId="0" borderId="199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 applyProtection="1">
      <alignment vertical="center" shrinkToFit="1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49" fontId="41" fillId="0" borderId="0" xfId="0" applyNumberFormat="1" applyFont="1" applyFill="1" applyBorder="1" applyAlignment="1" applyProtection="1">
      <alignment vertical="center" shrinkToFit="1"/>
      <protection locked="0"/>
    </xf>
    <xf numFmtId="0" fontId="33" fillId="0" borderId="0" xfId="0" applyNumberFormat="1" applyFont="1" applyFill="1" applyBorder="1" applyAlignment="1" applyProtection="1">
      <alignment vertical="center" shrinkToFit="1"/>
      <protection locked="0"/>
    </xf>
    <xf numFmtId="0" fontId="31" fillId="0" borderId="203" xfId="0" applyNumberFormat="1" applyFont="1" applyFill="1" applyBorder="1" applyAlignment="1" applyProtection="1">
      <alignment vertical="center"/>
      <protection locked="0"/>
    </xf>
    <xf numFmtId="49" fontId="31" fillId="0" borderId="203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Font="1" applyBorder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 indent="1" shrinkToFit="1"/>
      <protection locked="0"/>
    </xf>
    <xf numFmtId="0" fontId="42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211" xfId="0" applyNumberFormat="1" applyFont="1" applyFill="1" applyBorder="1" applyAlignment="1" applyProtection="1">
      <alignment horizontal="center" vertical="center"/>
      <protection locked="0"/>
    </xf>
    <xf numFmtId="0" fontId="31" fillId="0" borderId="2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11" xfId="0" applyNumberFormat="1" applyFont="1" applyFill="1" applyBorder="1" applyProtection="1">
      <alignment vertical="center"/>
      <protection locked="0"/>
    </xf>
    <xf numFmtId="0" fontId="34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Fill="1" applyProtection="1">
      <alignment vertical="center"/>
      <protection locked="0"/>
    </xf>
    <xf numFmtId="0" fontId="12" fillId="0" borderId="0" xfId="1" applyFont="1" applyFill="1" applyAlignment="1" applyProtection="1">
      <alignment vertical="center"/>
      <protection locked="0"/>
    </xf>
    <xf numFmtId="0" fontId="5" fillId="0" borderId="0" xfId="1" quotePrefix="1" applyFont="1" applyFill="1" applyAlignment="1" applyProtection="1">
      <alignment vertical="center"/>
      <protection locked="0"/>
    </xf>
    <xf numFmtId="0" fontId="6" fillId="0" borderId="0" xfId="1" quotePrefix="1" applyFont="1" applyFill="1" applyAlignment="1" applyProtection="1">
      <alignment vertical="center"/>
      <protection locked="0"/>
    </xf>
    <xf numFmtId="0" fontId="45" fillId="0" borderId="84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/>
    <xf numFmtId="49" fontId="21" fillId="0" borderId="0" xfId="1" applyNumberFormat="1" applyFont="1">
      <alignment vertical="center"/>
    </xf>
    <xf numFmtId="49" fontId="17" fillId="0" borderId="24" xfId="1" applyNumberFormat="1" applyFont="1" applyBorder="1" applyAlignment="1">
      <alignment horizontal="center" vertical="center" shrinkToFit="1"/>
    </xf>
    <xf numFmtId="0" fontId="21" fillId="0" borderId="0" xfId="1" applyFont="1">
      <alignment vertical="center"/>
    </xf>
    <xf numFmtId="49" fontId="17" fillId="0" borderId="29" xfId="1" applyNumberFormat="1" applyFont="1" applyBorder="1" applyAlignment="1" applyProtection="1">
      <alignment vertical="top" shrinkToFit="1"/>
      <protection locked="0"/>
    </xf>
    <xf numFmtId="0" fontId="17" fillId="0" borderId="29" xfId="1" applyFont="1" applyBorder="1" applyAlignment="1" applyProtection="1">
      <alignment vertical="top" shrinkToFit="1"/>
      <protection locked="0"/>
    </xf>
    <xf numFmtId="0" fontId="17" fillId="0" borderId="7" xfId="1" applyFont="1" applyBorder="1" applyAlignment="1" applyProtection="1">
      <alignment vertical="top" shrinkToFit="1"/>
      <protection locked="0"/>
    </xf>
    <xf numFmtId="0" fontId="6" fillId="0" borderId="0" xfId="1" applyFont="1">
      <alignment vertical="center"/>
    </xf>
    <xf numFmtId="0" fontId="6" fillId="0" borderId="24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49" fontId="6" fillId="0" borderId="23" xfId="3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vertical="center" shrinkToFit="1"/>
    </xf>
    <xf numFmtId="0" fontId="17" fillId="0" borderId="21" xfId="3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left" vertical="center" shrinkToFit="1"/>
    </xf>
    <xf numFmtId="0" fontId="17" fillId="0" borderId="20" xfId="3" applyFont="1" applyBorder="1" applyAlignment="1" applyProtection="1">
      <alignment horizontal="center" vertical="center"/>
      <protection locked="0"/>
    </xf>
    <xf numFmtId="49" fontId="6" fillId="0" borderId="19" xfId="3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vertical="center" shrinkToFit="1"/>
    </xf>
    <xf numFmtId="0" fontId="17" fillId="0" borderId="0" xfId="3" applyFont="1" applyAlignment="1">
      <alignment horizontal="center" vertical="center"/>
    </xf>
    <xf numFmtId="49" fontId="16" fillId="0" borderId="0" xfId="1" applyNumberFormat="1" applyFont="1" applyAlignment="1">
      <alignment horizontal="left" vertical="center" shrinkToFit="1"/>
    </xf>
    <xf numFmtId="0" fontId="17" fillId="0" borderId="18" xfId="3" applyFont="1" applyBorder="1" applyAlignment="1" applyProtection="1">
      <alignment horizontal="center" vertical="center"/>
      <protection locked="0"/>
    </xf>
    <xf numFmtId="49" fontId="6" fillId="0" borderId="28" xfId="3" applyNumberFormat="1" applyFont="1" applyBorder="1" applyAlignment="1">
      <alignment horizontal="center" vertical="center"/>
    </xf>
    <xf numFmtId="49" fontId="16" fillId="0" borderId="24" xfId="1" applyNumberFormat="1" applyFont="1" applyBorder="1" applyAlignment="1">
      <alignment vertical="center" shrinkToFit="1"/>
    </xf>
    <xf numFmtId="0" fontId="17" fillId="0" borderId="24" xfId="3" applyFont="1" applyBorder="1" applyAlignment="1">
      <alignment horizontal="center" vertical="center"/>
    </xf>
    <xf numFmtId="0" fontId="17" fillId="0" borderId="24" xfId="1" applyFont="1" applyBorder="1">
      <alignment vertical="center"/>
    </xf>
    <xf numFmtId="0" fontId="17" fillId="0" borderId="27" xfId="3" applyFont="1" applyBorder="1" applyAlignment="1" applyProtection="1">
      <alignment horizontal="center" vertical="center"/>
      <protection locked="0"/>
    </xf>
    <xf numFmtId="0" fontId="16" fillId="0" borderId="0" xfId="1" applyFont="1">
      <alignment vertical="center"/>
    </xf>
    <xf numFmtId="0" fontId="16" fillId="0" borderId="12" xfId="1" applyFont="1" applyBorder="1" applyAlignment="1">
      <alignment horizontal="center" vertical="center" shrinkToFit="1"/>
    </xf>
    <xf numFmtId="0" fontId="17" fillId="0" borderId="12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 indent="1" shrinkToFit="1"/>
    </xf>
    <xf numFmtId="49" fontId="16" fillId="0" borderId="31" xfId="1" applyNumberFormat="1" applyFont="1" applyBorder="1" applyAlignment="1">
      <alignment vertical="center" wrapText="1"/>
    </xf>
    <xf numFmtId="49" fontId="17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vertical="center" shrinkToFit="1"/>
      <protection locked="0"/>
    </xf>
    <xf numFmtId="49" fontId="17" fillId="0" borderId="7" xfId="1" applyNumberFormat="1" applyFont="1" applyBorder="1" applyAlignment="1" applyProtection="1">
      <alignment vertical="top" shrinkToFit="1"/>
      <protection locked="0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shrinkToFit="1"/>
    </xf>
    <xf numFmtId="49" fontId="5" fillId="0" borderId="28" xfId="1" applyNumberFormat="1" applyFont="1" applyBorder="1" applyAlignment="1">
      <alignment horizontal="left" vertical="center" shrinkToFit="1"/>
    </xf>
    <xf numFmtId="49" fontId="5" fillId="0" borderId="24" xfId="1" applyNumberFormat="1" applyFont="1" applyBorder="1" applyAlignment="1">
      <alignment horizontal="left" vertical="center" shrinkToFit="1"/>
    </xf>
    <xf numFmtId="49" fontId="5" fillId="0" borderId="24" xfId="1" applyNumberFormat="1" applyFont="1" applyBorder="1">
      <alignment vertical="center"/>
    </xf>
    <xf numFmtId="49" fontId="6" fillId="0" borderId="24" xfId="1" applyNumberFormat="1" applyFont="1" applyBorder="1">
      <alignment vertical="center"/>
    </xf>
    <xf numFmtId="49" fontId="6" fillId="0" borderId="24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/>
    </xf>
    <xf numFmtId="49" fontId="16" fillId="0" borderId="23" xfId="1" applyNumberFormat="1" applyFont="1" applyBorder="1" applyAlignment="1">
      <alignment vertical="center" shrinkToFit="1"/>
    </xf>
    <xf numFmtId="49" fontId="6" fillId="0" borderId="21" xfId="3" applyNumberFormat="1" applyFont="1" applyBorder="1" applyAlignment="1">
      <alignment horizontal="center" vertical="center"/>
    </xf>
    <xf numFmtId="49" fontId="16" fillId="0" borderId="19" xfId="1" applyNumberFormat="1" applyFont="1" applyBorder="1" applyAlignment="1">
      <alignment vertical="center" shrinkToFit="1"/>
    </xf>
    <xf numFmtId="49" fontId="6" fillId="0" borderId="0" xfId="3" applyNumberFormat="1" applyFont="1" applyAlignment="1">
      <alignment horizontal="center" vertical="center"/>
    </xf>
    <xf numFmtId="0" fontId="17" fillId="0" borderId="89" xfId="3" applyFont="1" applyBorder="1" applyAlignment="1" applyProtection="1">
      <alignment horizontal="center" vertical="center"/>
      <protection locked="0"/>
    </xf>
    <xf numFmtId="0" fontId="17" fillId="0" borderId="81" xfId="3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>
      <alignment horizontal="left" vertical="center" shrinkToFit="1"/>
    </xf>
    <xf numFmtId="49" fontId="16" fillId="0" borderId="24" xfId="1" applyNumberFormat="1" applyFont="1" applyBorder="1">
      <alignment vertical="center"/>
    </xf>
    <xf numFmtId="0" fontId="17" fillId="0" borderId="24" xfId="3" applyFont="1" applyBorder="1" applyAlignment="1" applyProtection="1">
      <alignment horizontal="center" vertical="center"/>
      <protection locked="0"/>
    </xf>
    <xf numFmtId="49" fontId="3" fillId="0" borderId="28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3" fillId="0" borderId="19" xfId="1" applyNumberFormat="1" applyFont="1" applyBorder="1" applyAlignment="1">
      <alignment vertical="center" shrinkToFit="1"/>
    </xf>
    <xf numFmtId="0" fontId="17" fillId="0" borderId="18" xfId="3" applyFont="1" applyBorder="1" applyAlignment="1">
      <alignment horizontal="center" vertical="center"/>
    </xf>
    <xf numFmtId="49" fontId="16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 shrinkToFit="1"/>
    </xf>
    <xf numFmtId="0" fontId="17" fillId="0" borderId="0" xfId="3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/>
    </xf>
    <xf numFmtId="0" fontId="12" fillId="0" borderId="0" xfId="1" applyFont="1">
      <alignment vertical="center"/>
    </xf>
    <xf numFmtId="0" fontId="12" fillId="0" borderId="24" xfId="1" applyFont="1" applyBorder="1">
      <alignment vertical="center"/>
    </xf>
    <xf numFmtId="0" fontId="5" fillId="0" borderId="7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17" fillId="0" borderId="7" xfId="1" applyFont="1" applyBorder="1">
      <alignment vertical="center"/>
    </xf>
    <xf numFmtId="49" fontId="17" fillId="0" borderId="7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5" fillId="0" borderId="37" xfId="1" applyFont="1" applyBorder="1">
      <alignment vertical="center"/>
    </xf>
    <xf numFmtId="0" fontId="3" fillId="0" borderId="37" xfId="1" applyFont="1" applyBorder="1">
      <alignment vertical="center"/>
    </xf>
    <xf numFmtId="0" fontId="5" fillId="8" borderId="0" xfId="1" applyFont="1" applyFill="1">
      <alignment vertical="center"/>
    </xf>
    <xf numFmtId="0" fontId="11" fillId="8" borderId="0" xfId="1" applyFont="1" applyFill="1" applyAlignment="1">
      <alignment horizontal="right" vertical="center"/>
    </xf>
    <xf numFmtId="49" fontId="16" fillId="0" borderId="36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shrinkToFit="1"/>
    </xf>
    <xf numFmtId="0" fontId="16" fillId="0" borderId="31" xfId="1" applyFont="1" applyBorder="1" applyAlignment="1">
      <alignment horizontal="center" vertical="center" shrinkToFit="1"/>
    </xf>
    <xf numFmtId="0" fontId="17" fillId="0" borderId="31" xfId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>
      <alignment horizontal="center" vertical="center" shrinkToFit="1"/>
    </xf>
    <xf numFmtId="0" fontId="17" fillId="0" borderId="8" xfId="1" applyFont="1" applyBorder="1" applyAlignment="1" applyProtection="1">
      <alignment horizontal="left" vertical="top" shrinkToFit="1"/>
      <protection locked="0"/>
    </xf>
    <xf numFmtId="49" fontId="6" fillId="0" borderId="12" xfId="1" applyNumberFormat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quotePrefix="1" applyFont="1" applyAlignment="1">
      <alignment vertical="top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10" xfId="1" applyFont="1" applyBorder="1">
      <alignment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4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right" vertical="center"/>
    </xf>
    <xf numFmtId="49" fontId="17" fillId="0" borderId="24" xfId="1" applyNumberFormat="1" applyFont="1" applyBorder="1" applyAlignment="1">
      <alignment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 shrinkToFit="1"/>
    </xf>
    <xf numFmtId="0" fontId="17" fillId="0" borderId="21" xfId="3" applyFont="1" applyBorder="1" applyAlignment="1" applyProtection="1">
      <alignment horizontal="center" vertical="center"/>
      <protection locked="0"/>
    </xf>
    <xf numFmtId="49" fontId="16" fillId="0" borderId="83" xfId="1" applyNumberFormat="1" applyFont="1" applyBorder="1" applyAlignment="1">
      <alignment horizontal="left" vertical="center" shrinkToFit="1"/>
    </xf>
    <xf numFmtId="49" fontId="16" fillId="0" borderId="82" xfId="1" applyNumberFormat="1" applyFont="1" applyBorder="1">
      <alignment vertical="center"/>
    </xf>
    <xf numFmtId="0" fontId="17" fillId="0" borderId="82" xfId="3" applyFont="1" applyBorder="1" applyAlignment="1" applyProtection="1">
      <alignment horizontal="center" vertical="center"/>
      <protection locked="0"/>
    </xf>
    <xf numFmtId="0" fontId="17" fillId="0" borderId="105" xfId="3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/>
    <xf numFmtId="49" fontId="16" fillId="0" borderId="24" xfId="1" applyNumberFormat="1" applyFont="1" applyBorder="1" applyAlignment="1"/>
    <xf numFmtId="49" fontId="16" fillId="0" borderId="24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19" xfId="1" applyFont="1" applyBorder="1">
      <alignment vertical="center"/>
    </xf>
    <xf numFmtId="0" fontId="17" fillId="0" borderId="103" xfId="1" applyFont="1" applyBorder="1" applyAlignment="1" applyProtection="1">
      <alignment horizontal="center" vertical="center"/>
      <protection locked="0"/>
    </xf>
    <xf numFmtId="49" fontId="3" fillId="0" borderId="23" xfId="1" applyNumberFormat="1" applyFont="1" applyBorder="1" applyAlignment="1">
      <alignment vertical="center" shrinkToFit="1"/>
    </xf>
    <xf numFmtId="0" fontId="17" fillId="0" borderId="20" xfId="3" applyFont="1" applyBorder="1" applyAlignment="1">
      <alignment horizontal="center" vertical="center"/>
    </xf>
    <xf numFmtId="49" fontId="16" fillId="0" borderId="12" xfId="1" applyNumberFormat="1" applyFont="1" applyBorder="1" applyAlignment="1">
      <alignment horizontal="left" vertical="center" shrinkToFit="1"/>
    </xf>
    <xf numFmtId="0" fontId="17" fillId="0" borderId="14" xfId="3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5" fillId="0" borderId="27" xfId="3" applyFont="1" applyBorder="1" applyAlignment="1" applyProtection="1">
      <alignment horizontal="center" vertical="center"/>
      <protection locked="0"/>
    </xf>
    <xf numFmtId="49" fontId="45" fillId="0" borderId="31" xfId="1" applyNumberFormat="1" applyFont="1" applyBorder="1" applyAlignment="1" applyProtection="1">
      <alignment horizontal="center" vertical="center" shrinkToFit="1"/>
      <protection locked="0"/>
    </xf>
    <xf numFmtId="0" fontId="45" fillId="0" borderId="18" xfId="3" applyFont="1" applyBorder="1" applyAlignment="1" applyProtection="1">
      <alignment horizontal="center" vertical="center"/>
      <protection locked="0"/>
    </xf>
    <xf numFmtId="0" fontId="45" fillId="0" borderId="24" xfId="3" applyFont="1" applyBorder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horizontal="center" vertical="center"/>
      <protection locked="0"/>
    </xf>
    <xf numFmtId="0" fontId="43" fillId="0" borderId="2" xfId="3" applyFont="1" applyBorder="1" applyAlignment="1">
      <alignment horizontal="center" vertical="center"/>
    </xf>
    <xf numFmtId="0" fontId="45" fillId="0" borderId="20" xfId="3" applyFont="1" applyBorder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vertical="center" shrinkToFit="1"/>
    </xf>
    <xf numFmtId="49" fontId="3" fillId="3" borderId="9" xfId="1" applyNumberFormat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/>
    </xf>
    <xf numFmtId="49" fontId="3" fillId="3" borderId="27" xfId="1" applyNumberFormat="1" applyFont="1" applyFill="1" applyBorder="1" applyAlignment="1">
      <alignment horizontal="center" vertical="center" shrinkToFit="1"/>
    </xf>
    <xf numFmtId="49" fontId="3" fillId="3" borderId="25" xfId="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17" fillId="0" borderId="9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horizontal="center" vertical="center" shrinkToFit="1"/>
      <protection locked="0"/>
    </xf>
    <xf numFmtId="49" fontId="3" fillId="2" borderId="75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21" xfId="1" applyNumberFormat="1" applyFont="1" applyFill="1" applyBorder="1" applyAlignment="1">
      <alignment horizontal="center" vertical="center" shrinkToFit="1"/>
    </xf>
    <xf numFmtId="49" fontId="3" fillId="3" borderId="22" xfId="1" applyNumberFormat="1" applyFont="1" applyFill="1" applyBorder="1" applyAlignment="1">
      <alignment horizontal="center" vertical="center" shrinkToFit="1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3" borderId="18" xfId="1" applyNumberFormat="1" applyFont="1" applyFill="1" applyBorder="1" applyAlignment="1">
      <alignment horizontal="center" vertical="center" shrinkToFit="1"/>
    </xf>
    <xf numFmtId="49" fontId="3" fillId="3" borderId="20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Alignment="1">
      <alignment vertical="center" shrinkToFit="1"/>
    </xf>
    <xf numFmtId="49" fontId="16" fillId="0" borderId="21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16" fillId="0" borderId="21" xfId="1" applyNumberFormat="1" applyFont="1" applyBorder="1" applyAlignment="1">
      <alignment horizontal="left" vertical="center" shrinkToFit="1"/>
    </xf>
    <xf numFmtId="0" fontId="17" fillId="0" borderId="21" xfId="1" applyFont="1" applyBorder="1" applyAlignment="1" applyProtection="1">
      <alignment horizontal="left" vertical="center" indent="1" shrinkToFit="1"/>
      <protection locked="0"/>
    </xf>
    <xf numFmtId="0" fontId="17" fillId="0" borderId="23" xfId="1" applyFont="1" applyBorder="1" applyAlignment="1" applyProtection="1">
      <alignment horizontal="left" vertical="center" indent="1" shrinkToFit="1"/>
      <protection locked="0"/>
    </xf>
    <xf numFmtId="49" fontId="3" fillId="2" borderId="94" xfId="1" applyNumberFormat="1" applyFont="1" applyFill="1" applyBorder="1" applyAlignment="1">
      <alignment vertical="center" shrinkToFit="1"/>
    </xf>
    <xf numFmtId="49" fontId="3" fillId="2" borderId="34" xfId="1" applyNumberFormat="1" applyFont="1" applyFill="1" applyBorder="1" applyAlignment="1">
      <alignment vertical="center" shrinkToFit="1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horizontal="center" vertical="center"/>
      <protection locked="0"/>
    </xf>
    <xf numFmtId="49" fontId="17" fillId="0" borderId="8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3" fillId="2" borderId="74" xfId="1" applyFont="1" applyFill="1" applyBorder="1" applyAlignment="1">
      <alignment horizontal="center" vertical="center" wrapText="1" shrinkToFit="1"/>
    </xf>
    <xf numFmtId="0" fontId="3" fillId="2" borderId="25" xfId="1" applyFont="1" applyFill="1" applyBorder="1" applyAlignment="1">
      <alignment horizontal="center" vertical="center" wrapText="1" shrinkToFit="1"/>
    </xf>
    <xf numFmtId="0" fontId="3" fillId="2" borderId="76" xfId="1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78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horizontal="center" vertical="center" wrapText="1" shrinkToFit="1"/>
    </xf>
    <xf numFmtId="49" fontId="3" fillId="0" borderId="0" xfId="1" applyNumberFormat="1" applyFont="1" applyAlignment="1">
      <alignment horizontal="left" vertical="center" shrinkToFit="1"/>
    </xf>
    <xf numFmtId="49" fontId="3" fillId="0" borderId="19" xfId="1" applyNumberFormat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left" vertical="center" shrinkToFit="1"/>
    </xf>
    <xf numFmtId="49" fontId="3" fillId="0" borderId="23" xfId="1" applyNumberFormat="1" applyFont="1" applyBorder="1" applyAlignment="1">
      <alignment horizontal="left" vertical="center" shrinkToFit="1"/>
    </xf>
    <xf numFmtId="49" fontId="16" fillId="0" borderId="24" xfId="1" applyNumberFormat="1" applyFont="1" applyBorder="1" applyAlignment="1">
      <alignment horizontal="left" vertical="center" shrinkToFit="1"/>
    </xf>
    <xf numFmtId="49" fontId="16" fillId="0" borderId="0" xfId="1" applyNumberFormat="1" applyFont="1" applyAlignment="1">
      <alignment horizontal="left" vertical="center" shrinkToFit="1"/>
    </xf>
    <xf numFmtId="0" fontId="3" fillId="3" borderId="27" xfId="1" applyFont="1" applyFill="1" applyBorder="1" applyAlignment="1">
      <alignment horizontal="center" vertical="center" shrinkToFit="1"/>
    </xf>
    <xf numFmtId="0" fontId="3" fillId="3" borderId="25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shrinkToFit="1"/>
    </xf>
    <xf numFmtId="49" fontId="16" fillId="2" borderId="73" xfId="1" applyNumberFormat="1" applyFont="1" applyFill="1" applyBorder="1" applyAlignment="1">
      <alignment horizontal="center" vertical="center" shrinkToFit="1"/>
    </xf>
    <xf numFmtId="49" fontId="16" fillId="2" borderId="75" xfId="1" applyNumberFormat="1" applyFont="1" applyFill="1" applyBorder="1" applyAlignment="1">
      <alignment horizontal="center" vertical="center" shrinkToFit="1"/>
    </xf>
    <xf numFmtId="49" fontId="16" fillId="2" borderId="77" xfId="1" applyNumberFormat="1" applyFont="1" applyFill="1" applyBorder="1" applyAlignment="1">
      <alignment horizontal="center" vertical="center" shrinkToFit="1"/>
    </xf>
    <xf numFmtId="0" fontId="46" fillId="0" borderId="7" xfId="0" applyFont="1" applyBorder="1" applyAlignment="1" applyProtection="1">
      <alignment horizontal="left" vertical="center" wrapText="1" shrinkToFit="1"/>
      <protection locked="0"/>
    </xf>
    <xf numFmtId="0" fontId="46" fillId="0" borderId="7" xfId="0" applyFont="1" applyBorder="1" applyAlignment="1" applyProtection="1">
      <alignment horizontal="left" vertical="center" shrinkToFit="1"/>
      <protection locked="0"/>
    </xf>
    <xf numFmtId="0" fontId="46" fillId="0" borderId="29" xfId="0" applyFont="1" applyBorder="1" applyAlignment="1" applyProtection="1">
      <alignment horizontal="left" vertical="center" shrinkToFit="1"/>
      <protection locked="0"/>
    </xf>
    <xf numFmtId="49" fontId="3" fillId="0" borderId="0" xfId="1" applyNumberFormat="1" applyFont="1">
      <alignment vertical="center"/>
    </xf>
    <xf numFmtId="49" fontId="3" fillId="0" borderId="19" xfId="1" applyNumberFormat="1" applyFont="1" applyBorder="1">
      <alignment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3" fillId="0" borderId="0" xfId="1" applyNumberFormat="1" applyFont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49" fontId="6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24" xfId="1" applyNumberFormat="1" applyFont="1" applyBorder="1" applyAlignment="1">
      <alignment horizontal="right" vertical="center" shrinkToFit="1"/>
    </xf>
    <xf numFmtId="49" fontId="17" fillId="0" borderId="24" xfId="1" applyNumberFormat="1" applyFont="1" applyBorder="1" applyAlignment="1" applyProtection="1">
      <alignment horizontal="center" vertical="center" shrinkToFit="1"/>
      <protection locked="0"/>
    </xf>
    <xf numFmtId="0" fontId="17" fillId="0" borderId="18" xfId="1" applyFont="1" applyBorder="1">
      <alignment vertical="center"/>
    </xf>
    <xf numFmtId="0" fontId="0" fillId="0" borderId="0" xfId="0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6" fillId="0" borderId="82" xfId="1" applyFont="1" applyBorder="1" applyAlignment="1">
      <alignment vertical="center" shrinkToFit="1"/>
    </xf>
    <xf numFmtId="49" fontId="17" fillId="0" borderId="18" xfId="1" applyNumberFormat="1" applyFont="1" applyBorder="1" applyAlignment="1" applyProtection="1">
      <alignment horizontal="left" vertical="center" indent="1"/>
      <protection locked="0"/>
    </xf>
    <xf numFmtId="49" fontId="17" fillId="0" borderId="0" xfId="1" applyNumberFormat="1" applyFont="1" applyAlignment="1" applyProtection="1">
      <alignment horizontal="left" vertical="center" indent="1"/>
      <protection locked="0"/>
    </xf>
    <xf numFmtId="49" fontId="17" fillId="0" borderId="19" xfId="1" applyNumberFormat="1" applyFont="1" applyBorder="1" applyAlignment="1" applyProtection="1">
      <alignment horizontal="left" vertical="center" indent="1"/>
      <protection locked="0"/>
    </xf>
    <xf numFmtId="49" fontId="17" fillId="0" borderId="21" xfId="1" applyNumberFormat="1" applyFont="1" applyBorder="1" applyAlignment="1" applyProtection="1">
      <alignment horizontal="left" vertical="center" indent="1"/>
      <protection locked="0"/>
    </xf>
    <xf numFmtId="49" fontId="17" fillId="0" borderId="23" xfId="1" applyNumberFormat="1" applyFont="1" applyBorder="1" applyAlignment="1" applyProtection="1">
      <alignment horizontal="left" vertical="center" indent="1"/>
      <protection locked="0"/>
    </xf>
    <xf numFmtId="49" fontId="3" fillId="3" borderId="9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3" fillId="3" borderId="27" xfId="1" applyNumberFormat="1" applyFont="1" applyFill="1" applyBorder="1" applyAlignment="1">
      <alignment horizontal="center" vertical="center"/>
    </xf>
    <xf numFmtId="49" fontId="3" fillId="3" borderId="24" xfId="1" applyNumberFormat="1" applyFont="1" applyFill="1" applyBorder="1" applyAlignment="1">
      <alignment horizontal="center" vertical="center"/>
    </xf>
    <xf numFmtId="49" fontId="3" fillId="3" borderId="2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 shrinkToFit="1"/>
    </xf>
    <xf numFmtId="0" fontId="17" fillId="0" borderId="9" xfId="1" applyFont="1" applyBorder="1" applyAlignment="1" applyProtection="1">
      <alignment horizontal="left" vertical="center" indent="1" shrinkToFit="1"/>
      <protection locked="0"/>
    </xf>
    <xf numFmtId="0" fontId="17" fillId="0" borderId="7" xfId="1" applyFont="1" applyBorder="1" applyAlignment="1" applyProtection="1">
      <alignment horizontal="left" vertical="center" indent="1" shrinkToFit="1"/>
      <protection locked="0"/>
    </xf>
    <xf numFmtId="49" fontId="17" fillId="0" borderId="9" xfId="1" applyNumberFormat="1" applyFont="1" applyBorder="1" applyAlignment="1" applyProtection="1">
      <alignment horizontal="left" vertical="center" indent="1" shrinkToFit="1"/>
      <protection locked="0"/>
    </xf>
    <xf numFmtId="0" fontId="17" fillId="0" borderId="18" xfId="1" applyFont="1" applyBorder="1" applyAlignment="1" applyProtection="1">
      <alignment horizontal="left" vertical="center" indent="1" shrinkToFit="1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0" fontId="17" fillId="0" borderId="19" xfId="1" applyFont="1" applyBorder="1" applyAlignment="1" applyProtection="1">
      <alignment horizontal="left" vertical="center" indent="1" shrinkToFit="1"/>
      <protection locked="0"/>
    </xf>
    <xf numFmtId="0" fontId="17" fillId="0" borderId="20" xfId="1" applyFont="1" applyBorder="1" applyAlignment="1" applyProtection="1">
      <alignment horizontal="left" vertical="center" indent="1" shrinkToFit="1"/>
      <protection locked="0"/>
    </xf>
    <xf numFmtId="0" fontId="6" fillId="0" borderId="26" xfId="1" applyFont="1" applyBorder="1" applyAlignment="1" applyProtection="1">
      <alignment horizontal="left" vertical="center" indent="1" shrinkToFit="1"/>
      <protection locked="0"/>
    </xf>
    <xf numFmtId="0" fontId="5" fillId="0" borderId="27" xfId="1" applyFont="1" applyBorder="1" applyAlignment="1" applyProtection="1">
      <alignment horizontal="center" vertical="top" wrapText="1"/>
      <protection locked="0"/>
    </xf>
    <xf numFmtId="0" fontId="5" fillId="0" borderId="24" xfId="1" applyFont="1" applyBorder="1" applyAlignment="1" applyProtection="1">
      <alignment horizontal="center" vertical="top" wrapText="1"/>
      <protection locked="0"/>
    </xf>
    <xf numFmtId="0" fontId="5" fillId="0" borderId="28" xfId="1" applyFont="1" applyBorder="1" applyAlignment="1" applyProtection="1">
      <alignment horizontal="center" vertical="top" wrapText="1"/>
      <protection locked="0"/>
    </xf>
    <xf numFmtId="0" fontId="5" fillId="0" borderId="18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19" xfId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0" fontId="5" fillId="0" borderId="21" xfId="1" applyFont="1" applyBorder="1" applyAlignment="1" applyProtection="1">
      <alignment horizontal="center" vertical="top" wrapText="1"/>
      <protection locked="0"/>
    </xf>
    <xf numFmtId="0" fontId="5" fillId="0" borderId="23" xfId="1" applyFont="1" applyBorder="1" applyAlignment="1" applyProtection="1">
      <alignment horizontal="center" vertical="top" wrapText="1"/>
      <protection locked="0"/>
    </xf>
    <xf numFmtId="49" fontId="17" fillId="0" borderId="8" xfId="1" applyNumberFormat="1" applyFont="1" applyBorder="1" applyAlignment="1" applyProtection="1">
      <alignment horizontal="left" vertical="center" indent="1" shrinkToFit="1"/>
      <protection locked="0"/>
    </xf>
    <xf numFmtId="49" fontId="3" fillId="3" borderId="7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2" fillId="4" borderId="9" xfId="1" applyFont="1" applyFill="1" applyBorder="1" applyAlignment="1">
      <alignment horizontal="left" vertical="center" indent="1" shrinkToFit="1"/>
    </xf>
    <xf numFmtId="0" fontId="22" fillId="4" borderId="7" xfId="1" applyFont="1" applyFill="1" applyBorder="1" applyAlignment="1">
      <alignment horizontal="left" vertical="center" indent="1" shrinkToFit="1"/>
    </xf>
    <xf numFmtId="0" fontId="22" fillId="4" borderId="29" xfId="1" applyFont="1" applyFill="1" applyBorder="1" applyAlignment="1">
      <alignment horizontal="left" vertical="center" indent="1" shrinkToFit="1"/>
    </xf>
    <xf numFmtId="49" fontId="3" fillId="2" borderId="31" xfId="1" applyNumberFormat="1" applyFont="1" applyFill="1" applyBorder="1" applyAlignment="1">
      <alignment horizontal="center" vertical="center" wrapText="1" shrinkToFit="1"/>
    </xf>
    <xf numFmtId="49" fontId="3" fillId="2" borderId="31" xfId="1" applyNumberFormat="1" applyFont="1" applyFill="1" applyBorder="1" applyAlignment="1">
      <alignment horizontal="center" vertical="center" shrinkToFit="1"/>
    </xf>
    <xf numFmtId="49" fontId="3" fillId="2" borderId="32" xfId="1" applyNumberFormat="1" applyFont="1" applyFill="1" applyBorder="1" applyAlignment="1">
      <alignment horizontal="center" vertical="center"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Border="1" applyAlignment="1">
      <alignment horizontal="left" vertical="center" wrapText="1" indent="1"/>
    </xf>
    <xf numFmtId="49" fontId="5" fillId="0" borderId="31" xfId="1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16" fillId="2" borderId="2" xfId="1" applyFont="1" applyFill="1" applyBorder="1" applyAlignment="1">
      <alignment vertical="center" shrinkToFit="1"/>
    </xf>
    <xf numFmtId="0" fontId="16" fillId="2" borderId="3" xfId="1" applyFont="1" applyFill="1" applyBorder="1" applyAlignment="1">
      <alignment vertical="center" shrinkToFit="1"/>
    </xf>
    <xf numFmtId="176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176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176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6" fillId="2" borderId="7" xfId="1" applyFont="1" applyFill="1" applyBorder="1" applyAlignment="1">
      <alignment vertical="center" shrinkToFit="1"/>
    </xf>
    <xf numFmtId="0" fontId="16" fillId="2" borderId="8" xfId="1" applyFont="1" applyFill="1" applyBorder="1" applyAlignment="1">
      <alignment vertical="center" shrinkToFit="1"/>
    </xf>
    <xf numFmtId="0" fontId="14" fillId="0" borderId="9" xfId="1" applyFont="1" applyBorder="1" applyAlignment="1" applyProtection="1">
      <alignment horizontal="left" vertical="center" indent="1" shrinkToFit="1"/>
      <protection locked="0"/>
    </xf>
    <xf numFmtId="0" fontId="14" fillId="0" borderId="7" xfId="1" applyFont="1" applyBorder="1" applyAlignment="1" applyProtection="1">
      <alignment horizontal="left" vertical="center" indent="1" shrinkToFit="1"/>
      <protection locked="0"/>
    </xf>
    <xf numFmtId="0" fontId="14" fillId="0" borderId="8" xfId="1" applyFont="1" applyBorder="1" applyAlignment="1" applyProtection="1">
      <alignment horizontal="left" vertical="center" indent="1" shrinkToFit="1"/>
      <protection locked="0"/>
    </xf>
    <xf numFmtId="0" fontId="19" fillId="0" borderId="2" xfId="1" applyFont="1" applyBorder="1">
      <alignment vertical="center"/>
    </xf>
    <xf numFmtId="0" fontId="19" fillId="0" borderId="5" xfId="1" applyFont="1" applyBorder="1">
      <alignment vertical="center"/>
    </xf>
    <xf numFmtId="49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6" fillId="2" borderId="101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76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09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49" fontId="17" fillId="0" borderId="27" xfId="1" applyNumberFormat="1" applyFont="1" applyBorder="1" applyAlignment="1" applyProtection="1">
      <alignment horizontal="center" vertical="top" wrapText="1"/>
      <protection locked="0"/>
    </xf>
    <xf numFmtId="49" fontId="17" fillId="0" borderId="24" xfId="1" applyNumberFormat="1" applyFont="1" applyBorder="1" applyAlignment="1" applyProtection="1">
      <alignment horizontal="center" vertical="top" wrapText="1"/>
      <protection locked="0"/>
    </xf>
    <xf numFmtId="49" fontId="17" fillId="0" borderId="25" xfId="1" applyNumberFormat="1" applyFont="1" applyBorder="1" applyAlignment="1" applyProtection="1">
      <alignment horizontal="center" vertical="top" wrapText="1"/>
      <protection locked="0"/>
    </xf>
    <xf numFmtId="49" fontId="17" fillId="0" borderId="18" xfId="1" applyNumberFormat="1" applyFont="1" applyBorder="1" applyAlignment="1" applyProtection="1">
      <alignment horizontal="center" vertical="top" wrapText="1"/>
      <protection locked="0"/>
    </xf>
    <xf numFmtId="49" fontId="17" fillId="0" borderId="0" xfId="1" applyNumberFormat="1" applyFont="1" applyAlignment="1" applyProtection="1">
      <alignment horizontal="center" vertical="top" wrapText="1"/>
      <protection locked="0"/>
    </xf>
    <xf numFmtId="49" fontId="17" fillId="0" borderId="17" xfId="1" applyNumberFormat="1" applyFont="1" applyBorder="1" applyAlignment="1" applyProtection="1">
      <alignment horizontal="center" vertical="top" wrapText="1"/>
      <protection locked="0"/>
    </xf>
    <xf numFmtId="49" fontId="17" fillId="0" borderId="20" xfId="1" applyNumberFormat="1" applyFont="1" applyBorder="1" applyAlignment="1" applyProtection="1">
      <alignment horizontal="center" vertical="top" wrapText="1"/>
      <protection locked="0"/>
    </xf>
    <xf numFmtId="49" fontId="17" fillId="0" borderId="21" xfId="1" applyNumberFormat="1" applyFont="1" applyBorder="1" applyAlignment="1" applyProtection="1">
      <alignment horizontal="center" vertical="top" wrapText="1"/>
      <protection locked="0"/>
    </xf>
    <xf numFmtId="49" fontId="17" fillId="0" borderId="22" xfId="1" applyNumberFormat="1" applyFont="1" applyBorder="1" applyAlignment="1" applyProtection="1">
      <alignment horizontal="center" vertical="top" wrapText="1"/>
      <protection locked="0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47" xfId="1" applyFont="1" applyBorder="1" applyAlignment="1" applyProtection="1">
      <alignment horizontal="center" vertical="center"/>
      <protection locked="0"/>
    </xf>
    <xf numFmtId="0" fontId="0" fillId="0" borderId="56" xfId="0" applyBorder="1" applyProtection="1">
      <alignment vertical="center"/>
      <protection locked="0"/>
    </xf>
    <xf numFmtId="0" fontId="16" fillId="0" borderId="0" xfId="1" applyFont="1">
      <alignment vertical="center"/>
    </xf>
    <xf numFmtId="0" fontId="0" fillId="0" borderId="48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5" fillId="0" borderId="47" xfId="1" applyFont="1" applyBorder="1">
      <alignment vertical="center"/>
    </xf>
    <xf numFmtId="0" fontId="0" fillId="0" borderId="56" xfId="0" applyBorder="1">
      <alignment vertical="center"/>
    </xf>
    <xf numFmtId="0" fontId="0" fillId="0" borderId="47" xfId="0" applyBorder="1" applyProtection="1">
      <alignment vertical="center"/>
      <protection locked="0"/>
    </xf>
    <xf numFmtId="0" fontId="12" fillId="3" borderId="44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6" fillId="5" borderId="63" xfId="1" applyFont="1" applyFill="1" applyBorder="1" applyAlignment="1" applyProtection="1">
      <alignment horizontal="center" vertical="center"/>
      <protection locked="0"/>
    </xf>
    <xf numFmtId="0" fontId="6" fillId="5" borderId="64" xfId="1" applyFont="1" applyFill="1" applyBorder="1" applyAlignment="1" applyProtection="1">
      <alignment horizontal="center" vertical="center"/>
      <protection locked="0"/>
    </xf>
    <xf numFmtId="0" fontId="6" fillId="5" borderId="66" xfId="1" applyFont="1" applyFill="1" applyBorder="1" applyAlignment="1" applyProtection="1">
      <alignment horizontal="center" vertical="center"/>
      <protection locked="0"/>
    </xf>
    <xf numFmtId="0" fontId="6" fillId="5" borderId="67" xfId="1" applyFont="1" applyFill="1" applyBorder="1" applyAlignment="1" applyProtection="1">
      <alignment horizontal="center" vertical="center"/>
      <protection locked="0"/>
    </xf>
    <xf numFmtId="0" fontId="6" fillId="5" borderId="65" xfId="1" applyFont="1" applyFill="1" applyBorder="1" applyAlignment="1" applyProtection="1">
      <alignment horizontal="center" vertical="center"/>
      <protection locked="0"/>
    </xf>
    <xf numFmtId="0" fontId="6" fillId="5" borderId="6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3" fillId="0" borderId="85" xfId="1" applyFont="1" applyBorder="1" applyAlignment="1">
      <alignment vertical="center" shrinkToFit="1"/>
    </xf>
    <xf numFmtId="0" fontId="26" fillId="0" borderId="85" xfId="0" applyFont="1" applyBorder="1" applyAlignment="1">
      <alignment vertical="center" shrinkToFit="1"/>
    </xf>
    <xf numFmtId="0" fontId="26" fillId="0" borderId="88" xfId="0" applyFont="1" applyBorder="1" applyAlignment="1">
      <alignment vertical="center" shrinkToFit="1"/>
    </xf>
    <xf numFmtId="49" fontId="16" fillId="0" borderId="90" xfId="1" applyNumberFormat="1" applyFont="1" applyBorder="1">
      <alignment vertical="center"/>
    </xf>
    <xf numFmtId="49" fontId="3" fillId="0" borderId="90" xfId="1" applyNumberFormat="1" applyFont="1" applyBorder="1" applyAlignment="1">
      <alignment vertical="center" shrinkToFit="1"/>
    </xf>
    <xf numFmtId="0" fontId="25" fillId="0" borderId="90" xfId="0" applyFont="1" applyBorder="1" applyAlignment="1">
      <alignment vertical="center" shrinkToFit="1"/>
    </xf>
    <xf numFmtId="0" fontId="25" fillId="0" borderId="91" xfId="0" applyFont="1" applyBorder="1" applyAlignment="1">
      <alignment vertical="center" shrinkToFit="1"/>
    </xf>
    <xf numFmtId="49" fontId="6" fillId="0" borderId="0" xfId="1" applyNumberFormat="1" applyFont="1" applyAlignment="1" applyProtection="1">
      <alignment horizontal="left" vertical="center" shrinkToFit="1"/>
      <protection locked="0"/>
    </xf>
    <xf numFmtId="0" fontId="3" fillId="2" borderId="73" xfId="1" applyFont="1" applyFill="1" applyBorder="1" applyAlignment="1">
      <alignment horizontal="center" vertical="center"/>
    </xf>
    <xf numFmtId="0" fontId="3" fillId="2" borderId="75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3" fillId="2" borderId="74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2" borderId="7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78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49" fontId="16" fillId="0" borderId="24" xfId="1" applyNumberFormat="1" applyFont="1" applyBorder="1">
      <alignment vertical="center"/>
    </xf>
    <xf numFmtId="49" fontId="16" fillId="0" borderId="79" xfId="1" applyNumberFormat="1" applyFont="1" applyBorder="1">
      <alignment vertical="center"/>
    </xf>
    <xf numFmtId="49" fontId="16" fillId="0" borderId="24" xfId="1" applyNumberFormat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49" fontId="3" fillId="2" borderId="69" xfId="1" applyNumberFormat="1" applyFont="1" applyFill="1" applyBorder="1" applyAlignment="1">
      <alignment horizontal="center" vertical="center" wrapText="1" shrinkToFit="1"/>
    </xf>
    <xf numFmtId="49" fontId="3" fillId="2" borderId="70" xfId="1" applyNumberFormat="1" applyFont="1" applyFill="1" applyBorder="1" applyAlignment="1">
      <alignment horizontal="center" vertical="center" wrapText="1" shrinkToFit="1"/>
    </xf>
    <xf numFmtId="49" fontId="3" fillId="3" borderId="71" xfId="1" applyNumberFormat="1" applyFont="1" applyFill="1" applyBorder="1" applyAlignment="1">
      <alignment horizontal="center" vertical="center" shrinkToFit="1"/>
    </xf>
    <xf numFmtId="49" fontId="3" fillId="3" borderId="70" xfId="1" applyNumberFormat="1" applyFont="1" applyFill="1" applyBorder="1" applyAlignment="1">
      <alignment horizontal="center" vertical="center" shrinkToFit="1"/>
    </xf>
    <xf numFmtId="49" fontId="5" fillId="0" borderId="71" xfId="1" applyNumberFormat="1" applyFont="1" applyBorder="1" applyAlignment="1">
      <alignment horizontal="left" vertical="center" indent="1" shrinkToFit="1"/>
    </xf>
    <xf numFmtId="49" fontId="5" fillId="0" borderId="69" xfId="1" applyNumberFormat="1" applyFont="1" applyBorder="1" applyAlignment="1">
      <alignment horizontal="left" vertical="center" indent="1" shrinkToFit="1"/>
    </xf>
    <xf numFmtId="49" fontId="5" fillId="0" borderId="72" xfId="1" applyNumberFormat="1" applyFont="1" applyBorder="1" applyAlignment="1">
      <alignment horizontal="left" vertical="center" indent="1" shrinkToFit="1"/>
    </xf>
    <xf numFmtId="0" fontId="16" fillId="0" borderId="0" xfId="1" applyFont="1" applyAlignment="1">
      <alignment vertical="center" shrinkToFit="1"/>
    </xf>
    <xf numFmtId="0" fontId="3" fillId="0" borderId="82" xfId="1" applyFont="1" applyBorder="1" applyAlignment="1">
      <alignment vertical="center" shrinkToFit="1"/>
    </xf>
    <xf numFmtId="0" fontId="25" fillId="0" borderId="82" xfId="0" applyFont="1" applyBorder="1" applyAlignment="1">
      <alignment vertical="center" shrinkToFit="1"/>
    </xf>
    <xf numFmtId="0" fontId="25" fillId="0" borderId="83" xfId="0" applyFont="1" applyBorder="1" applyAlignment="1">
      <alignment vertical="center" shrinkToFit="1"/>
    </xf>
    <xf numFmtId="0" fontId="17" fillId="0" borderId="76" xfId="1" applyFont="1" applyBorder="1">
      <alignment vertical="center"/>
    </xf>
    <xf numFmtId="0" fontId="0" fillId="0" borderId="87" xfId="0" applyBorder="1">
      <alignment vertical="center"/>
    </xf>
    <xf numFmtId="0" fontId="22" fillId="4" borderId="33" xfId="1" applyFont="1" applyFill="1" applyBorder="1" applyAlignment="1">
      <alignment horizontal="left" vertical="center" indent="1" shrinkToFit="1"/>
    </xf>
    <xf numFmtId="0" fontId="27" fillId="4" borderId="35" xfId="0" applyFont="1" applyFill="1" applyBorder="1" applyAlignment="1">
      <alignment horizontal="left" vertical="center" indent="1" shrinkToFit="1"/>
    </xf>
    <xf numFmtId="0" fontId="27" fillId="4" borderId="96" xfId="0" applyFont="1" applyFill="1" applyBorder="1" applyAlignment="1">
      <alignment horizontal="left" vertical="center" indent="1" shrinkToFit="1"/>
    </xf>
    <xf numFmtId="49" fontId="3" fillId="2" borderId="12" xfId="1" applyNumberFormat="1" applyFont="1" applyFill="1" applyBorder="1" applyAlignment="1">
      <alignment horizontal="center" vertical="center" wrapText="1" shrinkToFit="1"/>
    </xf>
    <xf numFmtId="49" fontId="3" fillId="2" borderId="12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left" vertical="center" wrapText="1" indent="1"/>
    </xf>
    <xf numFmtId="49" fontId="5" fillId="0" borderId="97" xfId="1" applyNumberFormat="1" applyFont="1" applyBorder="1" applyAlignment="1">
      <alignment horizontal="left" vertical="center" wrapText="1" indent="1"/>
    </xf>
    <xf numFmtId="49" fontId="5" fillId="0" borderId="98" xfId="1" applyNumberFormat="1" applyFont="1" applyBorder="1" applyAlignment="1">
      <alignment horizontal="left" vertical="center" wrapText="1" indent="1"/>
    </xf>
    <xf numFmtId="49" fontId="5" fillId="0" borderId="12" xfId="1" applyNumberFormat="1" applyFont="1" applyBorder="1">
      <alignment vertical="center"/>
    </xf>
    <xf numFmtId="49" fontId="16" fillId="0" borderId="69" xfId="1" applyNumberFormat="1" applyFont="1" applyBorder="1" applyAlignment="1">
      <alignment vertical="center" shrinkToFit="1"/>
    </xf>
    <xf numFmtId="49" fontId="16" fillId="0" borderId="72" xfId="1" applyNumberFormat="1" applyFont="1" applyBorder="1" applyAlignment="1">
      <alignment vertical="center" shrinkToFit="1"/>
    </xf>
    <xf numFmtId="49" fontId="5" fillId="0" borderId="35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wrapText="1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96" xfId="1" applyNumberFormat="1" applyFont="1" applyBorder="1" applyAlignment="1">
      <alignment vertical="center" shrinkToFit="1"/>
    </xf>
    <xf numFmtId="0" fontId="6" fillId="0" borderId="92" xfId="1" applyFont="1" applyBorder="1" applyAlignment="1" applyProtection="1">
      <alignment horizontal="left" vertical="center" indent="1" shrinkToFit="1"/>
      <protection locked="0"/>
    </xf>
    <xf numFmtId="0" fontId="5" fillId="2" borderId="9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0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49" fontId="17" fillId="0" borderId="14" xfId="1" applyNumberFormat="1" applyFont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Alignment="1" applyProtection="1">
      <alignment horizontal="left" vertical="center" wrapText="1" indent="1"/>
      <protection locked="0"/>
    </xf>
    <xf numFmtId="49" fontId="17" fillId="0" borderId="19" xfId="1" applyNumberFormat="1" applyFont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Border="1" applyAlignment="1" applyProtection="1">
      <alignment horizontal="left" vertical="center" wrapText="1" indent="1"/>
      <protection locked="0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7" fillId="0" borderId="27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vertical="center" shrinkToFit="1"/>
    </xf>
    <xf numFmtId="49" fontId="6" fillId="0" borderId="28" xfId="1" applyNumberFormat="1" applyFont="1" applyBorder="1" applyAlignment="1">
      <alignment vertical="center" shrinkToFit="1"/>
    </xf>
    <xf numFmtId="49" fontId="13" fillId="0" borderId="7" xfId="1" applyNumberFormat="1" applyFont="1" applyBorder="1" applyAlignment="1">
      <alignment vertical="center" wrapText="1"/>
    </xf>
    <xf numFmtId="49" fontId="13" fillId="0" borderId="29" xfId="1" applyNumberFormat="1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0" fontId="6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16" fillId="2" borderId="102" xfId="1" applyNumberFormat="1" applyFont="1" applyFill="1" applyBorder="1" applyAlignment="1">
      <alignment horizontal="center" vertical="center" shrinkToFit="1"/>
    </xf>
    <xf numFmtId="49" fontId="16" fillId="2" borderId="80" xfId="1" applyNumberFormat="1" applyFont="1" applyFill="1" applyBorder="1" applyAlignment="1">
      <alignment horizontal="center" vertical="center" shrinkToFit="1"/>
    </xf>
    <xf numFmtId="49" fontId="16" fillId="2" borderId="104" xfId="1" applyNumberFormat="1" applyFont="1" applyFill="1" applyBorder="1" applyAlignment="1">
      <alignment horizontal="center" vertical="center" shrinkToFit="1"/>
    </xf>
    <xf numFmtId="0" fontId="3" fillId="2" borderId="10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49" fontId="16" fillId="0" borderId="12" xfId="1" applyNumberFormat="1" applyFont="1" applyBorder="1" applyAlignment="1">
      <alignment vertical="center" shrinkToFit="1"/>
    </xf>
    <xf numFmtId="49" fontId="3" fillId="0" borderId="21" xfId="1" applyNumberFormat="1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49" fontId="16" fillId="0" borderId="82" xfId="1" applyNumberFormat="1" applyFont="1" applyBorder="1" applyAlignment="1">
      <alignment horizontal="right" vertical="center" shrinkToFit="1"/>
    </xf>
    <xf numFmtId="0" fontId="0" fillId="0" borderId="82" xfId="0" applyBorder="1" applyAlignment="1">
      <alignment vertical="center" shrinkToFit="1"/>
    </xf>
    <xf numFmtId="49" fontId="17" fillId="0" borderId="82" xfId="1" applyNumberFormat="1" applyFont="1" applyBorder="1" applyAlignment="1" applyProtection="1">
      <alignment horizontal="center" vertical="center" shrinkToFit="1"/>
      <protection locked="0"/>
    </xf>
    <xf numFmtId="49" fontId="16" fillId="0" borderId="18" xfId="1" applyNumberFormat="1" applyFont="1" applyBorder="1" applyAlignment="1">
      <alignment horizontal="center" vertical="center"/>
    </xf>
    <xf numFmtId="49" fontId="3" fillId="0" borderId="82" xfId="1" applyNumberFormat="1" applyFont="1" applyBorder="1" applyAlignment="1">
      <alignment vertical="center" shrinkToFit="1"/>
    </xf>
    <xf numFmtId="0" fontId="16" fillId="0" borderId="76" xfId="1" applyFont="1" applyBorder="1">
      <alignment vertical="center"/>
    </xf>
    <xf numFmtId="49" fontId="3" fillId="2" borderId="80" xfId="1" applyNumberFormat="1" applyFont="1" applyFill="1" applyBorder="1" applyAlignment="1">
      <alignment horizontal="center" vertical="center" wrapText="1"/>
    </xf>
    <xf numFmtId="49" fontId="3" fillId="2" borderId="78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10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74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16" fillId="0" borderId="19" xfId="1" applyNumberFormat="1" applyFont="1" applyBorder="1" applyAlignment="1">
      <alignment vertical="center" shrinkToFit="1"/>
    </xf>
    <xf numFmtId="0" fontId="3" fillId="2" borderId="79" xfId="1" applyFont="1" applyFill="1" applyBorder="1" applyAlignment="1">
      <alignment horizontal="center" vertical="center"/>
    </xf>
    <xf numFmtId="0" fontId="3" fillId="2" borderId="80" xfId="1" applyFont="1" applyFill="1" applyBorder="1" applyAlignment="1">
      <alignment horizontal="center" vertical="center"/>
    </xf>
    <xf numFmtId="0" fontId="3" fillId="2" borderId="104" xfId="1" applyFont="1" applyFill="1" applyBorder="1" applyAlignment="1">
      <alignment horizontal="center" vertical="center"/>
    </xf>
    <xf numFmtId="49" fontId="16" fillId="0" borderId="82" xfId="1" applyNumberFormat="1" applyFont="1" applyBorder="1">
      <alignment vertical="center"/>
    </xf>
    <xf numFmtId="49" fontId="16" fillId="0" borderId="106" xfId="1" applyNumberFormat="1" applyFont="1" applyBorder="1">
      <alignment vertical="center"/>
    </xf>
    <xf numFmtId="49" fontId="16" fillId="0" borderId="82" xfId="1" applyNumberFormat="1" applyFont="1" applyBorder="1" applyAlignment="1">
      <alignment vertical="center" shrinkToFit="1"/>
    </xf>
    <xf numFmtId="49" fontId="6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3" fillId="2" borderId="111" xfId="1" applyNumberFormat="1" applyFont="1" applyFill="1" applyBorder="1" applyAlignment="1">
      <alignment horizontal="center" vertical="center" wrapText="1"/>
    </xf>
    <xf numFmtId="49" fontId="3" fillId="2" borderId="112" xfId="1" applyNumberFormat="1" applyFont="1" applyFill="1" applyBorder="1" applyAlignment="1">
      <alignment horizontal="center" vertical="center" wrapText="1"/>
    </xf>
    <xf numFmtId="49" fontId="3" fillId="3" borderId="112" xfId="1" applyNumberFormat="1" applyFont="1" applyFill="1" applyBorder="1" applyAlignment="1">
      <alignment horizontal="center" vertical="center" shrinkToFit="1"/>
    </xf>
    <xf numFmtId="49" fontId="17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4" borderId="9" xfId="1" applyFont="1" applyFill="1" applyBorder="1" applyAlignment="1">
      <alignment horizontal="left" vertical="center" indent="1" shrinkToFit="1"/>
    </xf>
    <xf numFmtId="0" fontId="5" fillId="4" borderId="7" xfId="1" applyFont="1" applyFill="1" applyBorder="1" applyAlignment="1">
      <alignment horizontal="left" vertical="center" indent="1" shrinkToFit="1"/>
    </xf>
    <xf numFmtId="0" fontId="5" fillId="4" borderId="29" xfId="1" applyFont="1" applyFill="1" applyBorder="1" applyAlignment="1">
      <alignment horizontal="left" vertical="center" indent="1" shrinkToFit="1"/>
    </xf>
    <xf numFmtId="0" fontId="31" fillId="0" borderId="115" xfId="0" applyNumberFormat="1" applyFont="1" applyFill="1" applyBorder="1" applyAlignment="1" applyProtection="1">
      <alignment vertical="center" shrinkToFit="1"/>
      <protection locked="0"/>
    </xf>
    <xf numFmtId="0" fontId="31" fillId="0" borderId="119" xfId="0" applyNumberFormat="1" applyFont="1" applyFill="1" applyBorder="1" applyAlignment="1" applyProtection="1">
      <alignment vertical="center" shrinkToFit="1"/>
      <protection locked="0"/>
    </xf>
    <xf numFmtId="49" fontId="31" fillId="2" borderId="122" xfId="0" applyNumberFormat="1" applyFont="1" applyFill="1" applyBorder="1" applyAlignment="1" applyProtection="1">
      <alignment horizontal="center" vertical="center" shrinkToFit="1"/>
      <protection locked="0"/>
    </xf>
    <xf numFmtId="49" fontId="31" fillId="2" borderId="126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123" xfId="0" applyNumberFormat="1" applyFont="1" applyFill="1" applyBorder="1" applyAlignment="1" applyProtection="1">
      <alignment horizontal="left" vertical="center" shrinkToFit="1"/>
      <protection locked="0"/>
    </xf>
    <xf numFmtId="49" fontId="32" fillId="2" borderId="124" xfId="0" applyNumberFormat="1" applyFont="1" applyFill="1" applyBorder="1" applyAlignment="1" applyProtection="1">
      <alignment horizontal="left" vertical="center" shrinkToFit="1"/>
      <protection locked="0"/>
    </xf>
    <xf numFmtId="49" fontId="32" fillId="2" borderId="125" xfId="0" applyNumberFormat="1" applyFont="1" applyFill="1" applyBorder="1" applyAlignment="1" applyProtection="1">
      <alignment horizontal="left" vertical="center" shrinkToFit="1"/>
      <protection locked="0"/>
    </xf>
    <xf numFmtId="0" fontId="32" fillId="2" borderId="128" xfId="0" applyFont="1" applyFill="1" applyBorder="1" applyAlignment="1" applyProtection="1">
      <alignment horizontal="center" vertical="center" shrinkToFit="1"/>
      <protection locked="0"/>
    </xf>
    <xf numFmtId="177" fontId="33" fillId="0" borderId="129" xfId="0" applyNumberFormat="1" applyFont="1" applyBorder="1" applyAlignment="1" applyProtection="1">
      <alignment horizontal="center" vertical="center" shrinkToFit="1"/>
      <protection locked="0"/>
    </xf>
    <xf numFmtId="177" fontId="33" fillId="0" borderId="130" xfId="0" applyNumberFormat="1" applyFont="1" applyBorder="1" applyAlignment="1" applyProtection="1">
      <alignment horizontal="center" vertical="center" shrinkToFit="1"/>
      <protection locked="0"/>
    </xf>
    <xf numFmtId="177" fontId="33" fillId="0" borderId="13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horizontal="right" vertical="center" shrinkToFit="1"/>
      <protection locked="0"/>
    </xf>
    <xf numFmtId="0" fontId="8" fillId="0" borderId="0" xfId="1" applyFont="1" applyFill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vertical="center" shrinkToFit="1"/>
      <protection locked="0"/>
    </xf>
    <xf numFmtId="0" fontId="31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00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71" xfId="0" applyNumberFormat="1" applyFont="1" applyFill="1" applyBorder="1" applyAlignment="1" applyProtection="1">
      <alignment horizontal="center" vertical="center"/>
      <protection locked="0"/>
    </xf>
    <xf numFmtId="0" fontId="32" fillId="3" borderId="69" xfId="0" applyNumberFormat="1" applyFont="1" applyFill="1" applyBorder="1" applyAlignment="1" applyProtection="1">
      <alignment horizontal="center" vertical="center"/>
      <protection locked="0"/>
    </xf>
    <xf numFmtId="0" fontId="32" fillId="3" borderId="70" xfId="0" applyNumberFormat="1" applyFont="1" applyFill="1" applyBorder="1" applyAlignment="1" applyProtection="1">
      <alignment horizontal="center" vertical="center"/>
      <protection locked="0"/>
    </xf>
    <xf numFmtId="0" fontId="32" fillId="3" borderId="69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85" xfId="0" applyNumberFormat="1" applyFont="1" applyFill="1" applyBorder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/>
      <protection locked="0"/>
    </xf>
    <xf numFmtId="0" fontId="31" fillId="2" borderId="132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35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3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33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3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12" xfId="0" applyNumberFormat="1" applyFont="1" applyFill="1" applyBorder="1" applyAlignment="1" applyProtection="1">
      <alignment horizontal="center" vertical="center"/>
      <protection locked="0"/>
    </xf>
    <xf numFmtId="0" fontId="33" fillId="0" borderId="136" xfId="0" applyNumberFormat="1" applyFont="1" applyFill="1" applyBorder="1" applyAlignment="1" applyProtection="1">
      <alignment horizontal="center" vertical="center"/>
      <protection locked="0"/>
    </xf>
    <xf numFmtId="0" fontId="31" fillId="2" borderId="13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39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71" xfId="0" applyNumberFormat="1" applyFont="1" applyFill="1" applyBorder="1" applyAlignment="1" applyProtection="1">
      <alignment vertical="center" shrinkToFit="1"/>
      <protection locked="0"/>
    </xf>
    <xf numFmtId="0" fontId="32" fillId="2" borderId="69" xfId="0" applyNumberFormat="1" applyFont="1" applyFill="1" applyBorder="1" applyAlignment="1" applyProtection="1">
      <alignment vertical="center" shrinkToFit="1"/>
      <protection locked="0"/>
    </xf>
    <xf numFmtId="0" fontId="32" fillId="2" borderId="72" xfId="0" applyNumberFormat="1" applyFont="1" applyFill="1" applyBorder="1" applyAlignment="1" applyProtection="1">
      <alignment vertical="center" shrinkToFit="1"/>
      <protection locked="0"/>
    </xf>
    <xf numFmtId="0" fontId="32" fillId="2" borderId="138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7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37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NumberFormat="1" applyFont="1" applyFill="1" applyBorder="1" applyAlignment="1" applyProtection="1">
      <alignment horizontal="center" vertical="center" shrinkToFit="1"/>
    </xf>
    <xf numFmtId="0" fontId="32" fillId="6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vertical="center" shrinkToFit="1"/>
      <protection locked="0"/>
    </xf>
    <xf numFmtId="0" fontId="39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1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5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2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3" xfId="0" applyNumberFormat="1" applyFont="1" applyFill="1" applyBorder="1" applyAlignment="1" applyProtection="1">
      <alignment horizontal="center" vertical="center"/>
      <protection locked="0"/>
    </xf>
    <xf numFmtId="0" fontId="32" fillId="2" borderId="144" xfId="0" applyNumberFormat="1" applyFont="1" applyFill="1" applyBorder="1" applyAlignment="1" applyProtection="1">
      <alignment horizontal="center" vertical="center"/>
      <protection locked="0"/>
    </xf>
    <xf numFmtId="0" fontId="31" fillId="2" borderId="146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179" xfId="0" applyNumberFormat="1" applyFont="1" applyFill="1" applyBorder="1" applyAlignment="1" applyProtection="1">
      <alignment horizontal="center" vertical="center" shrinkToFit="1"/>
      <protection locked="0"/>
    </xf>
    <xf numFmtId="0" fontId="40" fillId="6" borderId="38" xfId="0" applyNumberFormat="1" applyFont="1" applyFill="1" applyBorder="1" applyAlignment="1" applyProtection="1">
      <alignment horizontal="center" vertical="center" shrinkToFit="1"/>
      <protection locked="0"/>
    </xf>
    <xf numFmtId="0" fontId="40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47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59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80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148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149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150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151" xfId="0" applyNumberFormat="1" applyFont="1" applyFill="1" applyBorder="1" applyAlignment="1" applyProtection="1">
      <alignment vertical="center" shrinkToFit="1"/>
      <protection locked="0"/>
    </xf>
    <xf numFmtId="0" fontId="33" fillId="0" borderId="152" xfId="0" applyNumberFormat="1" applyFont="1" applyFill="1" applyBorder="1" applyAlignment="1" applyProtection="1">
      <alignment vertical="center" shrinkToFit="1"/>
      <protection locked="0"/>
    </xf>
    <xf numFmtId="0" fontId="33" fillId="0" borderId="153" xfId="0" applyNumberFormat="1" applyFont="1" applyFill="1" applyBorder="1" applyAlignment="1" applyProtection="1">
      <alignment vertical="center" shrinkToFit="1"/>
      <protection locked="0"/>
    </xf>
    <xf numFmtId="0" fontId="31" fillId="0" borderId="15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5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40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39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7" xfId="0" applyNumberFormat="1" applyFont="1" applyFill="1" applyBorder="1" applyAlignment="1" applyProtection="1">
      <alignment horizontal="center" vertical="center"/>
      <protection locked="0"/>
    </xf>
    <xf numFmtId="0" fontId="32" fillId="2" borderId="24" xfId="0" applyNumberFormat="1" applyFont="1" applyFill="1" applyBorder="1" applyAlignment="1" applyProtection="1">
      <alignment horizontal="center" vertical="center"/>
      <protection locked="0"/>
    </xf>
    <xf numFmtId="0" fontId="32" fillId="2" borderId="25" xfId="0" applyNumberFormat="1" applyFont="1" applyFill="1" applyBorder="1" applyAlignment="1" applyProtection="1">
      <alignment horizontal="center" vertical="center"/>
      <protection locked="0"/>
    </xf>
    <xf numFmtId="0" fontId="3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58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60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161" xfId="0" applyNumberFormat="1" applyFont="1" applyFill="1" applyBorder="1" applyAlignment="1" applyProtection="1">
      <alignment vertical="center" shrinkToFit="1"/>
      <protection locked="0"/>
    </xf>
    <xf numFmtId="0" fontId="33" fillId="0" borderId="162" xfId="0" applyNumberFormat="1" applyFont="1" applyFill="1" applyBorder="1" applyAlignment="1" applyProtection="1">
      <alignment vertical="center" shrinkToFit="1"/>
      <protection locked="0"/>
    </xf>
    <xf numFmtId="0" fontId="33" fillId="0" borderId="163" xfId="0" applyNumberFormat="1" applyFont="1" applyFill="1" applyBorder="1" applyAlignment="1" applyProtection="1">
      <alignment vertical="center" shrinkToFit="1"/>
      <protection locked="0"/>
    </xf>
    <xf numFmtId="0" fontId="31" fillId="0" borderId="16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6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6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67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160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65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0" xfId="0" applyNumberFormat="1" applyFont="1" applyFill="1" applyBorder="1" applyAlignment="1" applyProtection="1">
      <alignment horizontal="left" vertical="center" shrinkToFit="1"/>
      <protection locked="0"/>
    </xf>
    <xf numFmtId="0" fontId="31" fillId="7" borderId="114" xfId="0" applyNumberFormat="1" applyFont="1" applyFill="1" applyBorder="1" applyAlignment="1" applyProtection="1">
      <alignment horizontal="center" vertical="center"/>
      <protection locked="0"/>
    </xf>
    <xf numFmtId="0" fontId="31" fillId="7" borderId="115" xfId="0" applyNumberFormat="1" applyFont="1" applyFill="1" applyBorder="1" applyAlignment="1" applyProtection="1">
      <alignment horizontal="center" vertical="center"/>
      <protection locked="0"/>
    </xf>
    <xf numFmtId="0" fontId="31" fillId="7" borderId="116" xfId="0" applyNumberFormat="1" applyFont="1" applyFill="1" applyBorder="1" applyAlignment="1" applyProtection="1">
      <alignment horizontal="center" vertical="center"/>
      <protection locked="0"/>
    </xf>
    <xf numFmtId="0" fontId="31" fillId="0" borderId="172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3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4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6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7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78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38" xfId="0" applyNumberFormat="1" applyFont="1" applyFill="1" applyBorder="1" applyAlignment="1" applyProtection="1">
      <alignment horizontal="left" vertical="center"/>
      <protection locked="0"/>
    </xf>
    <xf numFmtId="0" fontId="32" fillId="3" borderId="39" xfId="0" applyNumberFormat="1" applyFont="1" applyFill="1" applyBorder="1" applyAlignment="1" applyProtection="1">
      <alignment horizontal="left" vertical="center"/>
      <protection locked="0"/>
    </xf>
    <xf numFmtId="0" fontId="32" fillId="3" borderId="160" xfId="0" applyNumberFormat="1" applyFont="1" applyFill="1" applyBorder="1" applyAlignment="1" applyProtection="1">
      <alignment horizontal="left" vertical="center"/>
      <protection locked="0"/>
    </xf>
    <xf numFmtId="0" fontId="33" fillId="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33" fillId="6" borderId="39" xfId="0" applyNumberFormat="1" applyFont="1" applyFill="1" applyBorder="1" applyAlignment="1" applyProtection="1">
      <alignment horizontal="center" vertical="center" shrinkToFit="1"/>
      <protection locked="0"/>
    </xf>
    <xf numFmtId="0" fontId="33" fillId="6" borderId="160" xfId="0" applyNumberFormat="1" applyFont="1" applyFill="1" applyBorder="1" applyAlignment="1" applyProtection="1">
      <alignment horizontal="center" vertical="center" shrinkToFit="1"/>
      <protection locked="0"/>
    </xf>
    <xf numFmtId="0" fontId="33" fillId="6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81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182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31" fillId="7" borderId="89" xfId="0" applyNumberFormat="1" applyFont="1" applyFill="1" applyBorder="1" applyAlignment="1" applyProtection="1">
      <alignment horizontal="center" vertical="center"/>
      <protection locked="0"/>
    </xf>
    <xf numFmtId="0" fontId="31" fillId="7" borderId="90" xfId="0" applyNumberFormat="1" applyFont="1" applyFill="1" applyBorder="1" applyAlignment="1" applyProtection="1">
      <alignment horizontal="center" vertical="center"/>
      <protection locked="0"/>
    </xf>
    <xf numFmtId="0" fontId="31" fillId="7" borderId="184" xfId="0" applyNumberFormat="1" applyFont="1" applyFill="1" applyBorder="1" applyAlignment="1" applyProtection="1">
      <alignment horizontal="center" vertical="center"/>
      <protection locked="0"/>
    </xf>
    <xf numFmtId="49" fontId="31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70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91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81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96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9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04" xfId="0" applyFont="1" applyFill="1" applyBorder="1" applyAlignment="1" applyProtection="1">
      <alignment horizontal="center" vertical="center"/>
      <protection locked="0"/>
    </xf>
    <xf numFmtId="0" fontId="32" fillId="2" borderId="124" xfId="0" applyFont="1" applyFill="1" applyBorder="1" applyAlignment="1" applyProtection="1">
      <alignment horizontal="center" vertical="center"/>
      <protection locked="0"/>
    </xf>
    <xf numFmtId="0" fontId="32" fillId="2" borderId="205" xfId="0" applyFont="1" applyFill="1" applyBorder="1" applyAlignment="1" applyProtection="1">
      <alignment horizontal="center" vertical="center"/>
      <protection locked="0"/>
    </xf>
    <xf numFmtId="0" fontId="32" fillId="2" borderId="206" xfId="0" applyFont="1" applyFill="1" applyBorder="1" applyAlignment="1" applyProtection="1">
      <alignment horizontal="center" vertical="center"/>
      <protection locked="0"/>
    </xf>
    <xf numFmtId="0" fontId="32" fillId="2" borderId="207" xfId="0" applyFont="1" applyFill="1" applyBorder="1" applyAlignment="1" applyProtection="1">
      <alignment horizontal="center" vertical="center"/>
      <protection locked="0"/>
    </xf>
    <xf numFmtId="0" fontId="32" fillId="2" borderId="208" xfId="0" applyFont="1" applyFill="1" applyBorder="1" applyAlignment="1" applyProtection="1">
      <alignment horizontal="center" vertical="center"/>
      <protection locked="0"/>
    </xf>
    <xf numFmtId="0" fontId="33" fillId="0" borderId="124" xfId="0" applyFont="1" applyBorder="1" applyAlignment="1" applyProtection="1">
      <alignment horizontal="left" vertical="center" indent="1" shrinkToFit="1"/>
      <protection locked="0"/>
    </xf>
    <xf numFmtId="0" fontId="33" fillId="0" borderId="125" xfId="0" applyFont="1" applyBorder="1" applyAlignment="1" applyProtection="1">
      <alignment horizontal="left" vertical="center" indent="1" shrinkToFit="1"/>
      <protection locked="0"/>
    </xf>
    <xf numFmtId="0" fontId="33" fillId="0" borderId="207" xfId="0" applyFont="1" applyBorder="1" applyAlignment="1" applyProtection="1">
      <alignment horizontal="left" vertical="center" indent="1" shrinkToFit="1"/>
      <protection locked="0"/>
    </xf>
    <xf numFmtId="0" fontId="33" fillId="0" borderId="209" xfId="0" applyFont="1" applyBorder="1" applyAlignment="1" applyProtection="1">
      <alignment horizontal="left" vertical="center" indent="1" shrinkToFit="1"/>
      <protection locked="0"/>
    </xf>
    <xf numFmtId="0" fontId="32" fillId="2" borderId="27" xfId="0" applyFont="1" applyFill="1" applyBorder="1" applyAlignment="1" applyProtection="1">
      <alignment horizontal="center" vertical="center" shrinkToFit="1"/>
      <protection locked="0"/>
    </xf>
    <xf numFmtId="0" fontId="32" fillId="2" borderId="24" xfId="0" applyFont="1" applyFill="1" applyBorder="1" applyAlignment="1" applyProtection="1">
      <alignment horizontal="center" vertical="center" shrinkToFit="1"/>
      <protection locked="0"/>
    </xf>
    <xf numFmtId="0" fontId="32" fillId="2" borderId="25" xfId="0" applyFont="1" applyFill="1" applyBorder="1" applyAlignment="1" applyProtection="1">
      <alignment horizontal="center" vertical="center" shrinkToFit="1"/>
      <protection locked="0"/>
    </xf>
    <xf numFmtId="0" fontId="34" fillId="3" borderId="9" xfId="0" applyFont="1" applyFill="1" applyBorder="1" applyAlignment="1" applyProtection="1">
      <alignment horizontal="center" vertical="center" shrinkToFit="1"/>
      <protection locked="0"/>
    </xf>
    <xf numFmtId="0" fontId="34" fillId="3" borderId="7" xfId="0" applyFont="1" applyFill="1" applyBorder="1" applyAlignment="1" applyProtection="1">
      <alignment horizontal="center" vertical="center" shrinkToFit="1"/>
      <protection locked="0"/>
    </xf>
    <xf numFmtId="0" fontId="34" fillId="3" borderId="8" xfId="0" applyFont="1" applyFill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right" vertical="center" shrinkToFit="1"/>
      <protection locked="0"/>
    </xf>
    <xf numFmtId="0" fontId="31" fillId="0" borderId="7" xfId="0" applyFont="1" applyBorder="1" applyAlignment="1" applyProtection="1">
      <alignment horizontal="right" vertical="center" shrinkToFit="1"/>
      <protection locked="0"/>
    </xf>
    <xf numFmtId="0" fontId="33" fillId="0" borderId="7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vertical="center" shrinkToFit="1"/>
      <protection locked="0"/>
    </xf>
    <xf numFmtId="0" fontId="34" fillId="0" borderId="7" xfId="0" applyFont="1" applyBorder="1" applyAlignment="1" applyProtection="1">
      <alignment vertical="center" wrapText="1" shrinkToFit="1"/>
      <protection locked="0"/>
    </xf>
    <xf numFmtId="0" fontId="34" fillId="0" borderId="7" xfId="0" applyFont="1" applyBorder="1" applyAlignment="1" applyProtection="1">
      <alignment vertical="center" shrinkToFit="1"/>
      <protection locked="0"/>
    </xf>
    <xf numFmtId="0" fontId="34" fillId="0" borderId="8" xfId="0" applyFont="1" applyBorder="1" applyAlignment="1" applyProtection="1">
      <alignment vertical="center" shrinkToFit="1"/>
      <protection locked="0"/>
    </xf>
    <xf numFmtId="0" fontId="33" fillId="6" borderId="194" xfId="0" applyNumberFormat="1" applyFont="1" applyFill="1" applyBorder="1" applyAlignment="1" applyProtection="1">
      <alignment horizontal="center" vertical="center" shrinkToFit="1"/>
      <protection locked="0"/>
    </xf>
    <xf numFmtId="0" fontId="33" fillId="6" borderId="197" xfId="0" applyNumberFormat="1" applyFont="1" applyFill="1" applyBorder="1" applyAlignment="1" applyProtection="1">
      <alignment horizontal="center" vertical="center" shrinkToFit="1"/>
      <protection locked="0"/>
    </xf>
    <xf numFmtId="0" fontId="33" fillId="6" borderId="198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99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200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99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02" xfId="0" applyNumberFormat="1" applyFont="1" applyFill="1" applyBorder="1" applyAlignment="1" applyProtection="1">
      <alignment horizontal="center" vertical="center" shrinkToFit="1"/>
      <protection locked="0"/>
    </xf>
    <xf numFmtId="0" fontId="40" fillId="6" borderId="194" xfId="0" applyNumberFormat="1" applyFont="1" applyFill="1" applyBorder="1" applyAlignment="1" applyProtection="1">
      <alignment horizontal="center" vertical="center" shrinkToFit="1"/>
      <protection locked="0"/>
    </xf>
    <xf numFmtId="0" fontId="40" fillId="6" borderId="195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24" xfId="0" applyFont="1" applyFill="1" applyBorder="1" applyAlignment="1" applyProtection="1">
      <alignment vertical="center" wrapText="1"/>
      <protection locked="0"/>
    </xf>
    <xf numFmtId="0" fontId="34" fillId="0" borderId="24" xfId="0" applyFont="1" applyFill="1" applyBorder="1" applyAlignment="1" applyProtection="1">
      <alignment vertical="center"/>
      <protection locked="0"/>
    </xf>
    <xf numFmtId="0" fontId="34" fillId="0" borderId="25" xfId="0" applyFont="1" applyFill="1" applyBorder="1" applyAlignment="1" applyProtection="1">
      <alignment vertical="center"/>
      <protection locked="0"/>
    </xf>
    <xf numFmtId="0" fontId="32" fillId="2" borderId="20" xfId="0" applyFont="1" applyFill="1" applyBorder="1" applyAlignment="1" applyProtection="1">
      <alignment horizontal="center" vertical="center" shrinkToFit="1"/>
      <protection locked="0"/>
    </xf>
    <xf numFmtId="0" fontId="32" fillId="2" borderId="21" xfId="0" applyFont="1" applyFill="1" applyBorder="1" applyAlignment="1" applyProtection="1">
      <alignment horizontal="center" vertical="center" shrinkToFit="1"/>
      <protection locked="0"/>
    </xf>
    <xf numFmtId="0" fontId="32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210" xfId="0" applyFont="1" applyFill="1" applyBorder="1" applyAlignment="1" applyProtection="1">
      <alignment horizontal="left" vertical="center" indent="1"/>
      <protection locked="0"/>
    </xf>
    <xf numFmtId="0" fontId="16" fillId="0" borderId="210" xfId="0" applyFont="1" applyFill="1" applyBorder="1" applyAlignment="1" applyProtection="1">
      <alignment horizontal="left" vertical="center" wrapText="1" indent="1"/>
      <protection locked="0"/>
    </xf>
    <xf numFmtId="0" fontId="16" fillId="0" borderId="210" xfId="0" applyFont="1" applyFill="1" applyBorder="1" applyAlignment="1" applyProtection="1">
      <alignment horizontal="left" vertical="center" indent="1"/>
      <protection locked="0"/>
    </xf>
    <xf numFmtId="0" fontId="32" fillId="2" borderId="18" xfId="0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Border="1" applyAlignment="1" applyProtection="1">
      <alignment horizontal="center" vertical="center" shrinkToFit="1"/>
      <protection locked="0"/>
    </xf>
    <xf numFmtId="0" fontId="32" fillId="2" borderId="17" xfId="0" applyFont="1" applyFill="1" applyBorder="1" applyAlignment="1" applyProtection="1">
      <alignment horizontal="center" vertical="center" shrinkToFit="1"/>
      <protection locked="0"/>
    </xf>
    <xf numFmtId="0" fontId="31" fillId="0" borderId="9" xfId="0" applyFont="1" applyFill="1" applyBorder="1" applyAlignment="1" applyProtection="1">
      <alignment horizontal="left" vertical="center" wrapText="1" indent="1" shrinkToFit="1"/>
      <protection locked="0"/>
    </xf>
    <xf numFmtId="0" fontId="31" fillId="0" borderId="7" xfId="0" applyFont="1" applyFill="1" applyBorder="1" applyAlignment="1" applyProtection="1">
      <alignment horizontal="left" vertical="center" wrapText="1" indent="1" shrinkToFit="1"/>
      <protection locked="0"/>
    </xf>
    <xf numFmtId="0" fontId="31" fillId="0" borderId="8" xfId="0" applyFont="1" applyFill="1" applyBorder="1" applyAlignment="1" applyProtection="1">
      <alignment horizontal="left" vertical="center" wrapText="1" indent="1" shrinkToFit="1"/>
      <protection locked="0"/>
    </xf>
    <xf numFmtId="0" fontId="34" fillId="3" borderId="210" xfId="0" applyFont="1" applyFill="1" applyBorder="1" applyAlignment="1" applyProtection="1">
      <alignment horizontal="center" vertical="center" shrinkToFit="1"/>
      <protection locked="0"/>
    </xf>
    <xf numFmtId="0" fontId="31" fillId="0" borderId="210" xfId="0" applyFont="1" applyFill="1" applyBorder="1" applyAlignment="1" applyProtection="1">
      <alignment horizontal="left" vertical="center" indent="1"/>
      <protection locked="0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176" fontId="31" fillId="0" borderId="9" xfId="0" applyNumberFormat="1" applyFont="1" applyBorder="1" applyAlignment="1" applyProtection="1">
      <alignment horizontal="left" vertical="center" indent="1" shrinkToFit="1"/>
      <protection locked="0"/>
    </xf>
    <xf numFmtId="176" fontId="31" fillId="0" borderId="7" xfId="0" applyNumberFormat="1" applyFont="1" applyBorder="1" applyAlignment="1" applyProtection="1">
      <alignment horizontal="left" vertical="center" indent="1" shrinkToFit="1"/>
      <protection locked="0"/>
    </xf>
    <xf numFmtId="176" fontId="31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31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31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31" fillId="0" borderId="8" xfId="0" applyNumberFormat="1" applyFont="1" applyBorder="1" applyAlignment="1" applyProtection="1">
      <alignment horizontal="left" vertical="center" indent="1" shrinkToFit="1"/>
      <protection locked="0"/>
    </xf>
    <xf numFmtId="0" fontId="31" fillId="0" borderId="8" xfId="0" applyFont="1" applyBorder="1" applyAlignment="1" applyProtection="1">
      <alignment vertical="center" shrinkToFit="1"/>
      <protection locked="0"/>
    </xf>
    <xf numFmtId="0" fontId="34" fillId="2" borderId="27" xfId="0" applyNumberFormat="1" applyFont="1" applyFill="1" applyBorder="1" applyAlignment="1" applyProtection="1">
      <alignment horizontal="center" vertical="center"/>
      <protection locked="0"/>
    </xf>
    <xf numFmtId="0" fontId="34" fillId="2" borderId="24" xfId="0" applyNumberFormat="1" applyFont="1" applyFill="1" applyBorder="1" applyAlignment="1" applyProtection="1">
      <alignment horizontal="center" vertical="center"/>
      <protection locked="0"/>
    </xf>
    <xf numFmtId="0" fontId="34" fillId="2" borderId="25" xfId="0" applyNumberFormat="1" applyFont="1" applyFill="1" applyBorder="1" applyAlignment="1" applyProtection="1">
      <alignment horizontal="center" vertical="center"/>
      <protection locked="0"/>
    </xf>
    <xf numFmtId="0" fontId="34" fillId="2" borderId="18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2" borderId="17" xfId="0" applyNumberFormat="1" applyFont="1" applyFill="1" applyBorder="1" applyAlignment="1" applyProtection="1">
      <alignment horizontal="center" vertical="center"/>
      <protection locked="0"/>
    </xf>
    <xf numFmtId="0" fontId="34" fillId="2" borderId="212" xfId="0" applyNumberFormat="1" applyFont="1" applyFill="1" applyBorder="1" applyAlignment="1" applyProtection="1">
      <alignment horizontal="center" vertical="center"/>
      <protection locked="0"/>
    </xf>
    <xf numFmtId="0" fontId="34" fillId="2" borderId="57" xfId="0" applyNumberFormat="1" applyFont="1" applyFill="1" applyBorder="1" applyAlignment="1" applyProtection="1">
      <alignment horizontal="center" vertical="center"/>
      <protection locked="0"/>
    </xf>
    <xf numFmtId="0" fontId="34" fillId="2" borderId="213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3" fillId="0" borderId="24" xfId="0" applyFont="1" applyBorder="1" applyAlignment="1" applyProtection="1">
      <alignment horizontal="left" vertical="center" indent="1" shrinkToFit="1"/>
      <protection locked="0"/>
    </xf>
    <xf numFmtId="0" fontId="33" fillId="0" borderId="25" xfId="0" applyFont="1" applyBorder="1" applyAlignment="1" applyProtection="1">
      <alignment horizontal="left" vertical="center" indent="1" shrinkToFit="1"/>
      <protection locked="0"/>
    </xf>
    <xf numFmtId="49" fontId="43" fillId="0" borderId="4" xfId="1" applyNumberFormat="1" applyFont="1" applyBorder="1" applyAlignment="1">
      <alignment horizontal="left" vertical="center" indent="1" shrinkToFit="1"/>
    </xf>
    <xf numFmtId="49" fontId="43" fillId="0" borderId="2" xfId="1" applyNumberFormat="1" applyFont="1" applyBorder="1" applyAlignment="1">
      <alignment horizontal="left" vertical="center" indent="1" shrinkToFit="1"/>
    </xf>
    <xf numFmtId="49" fontId="43" fillId="0" borderId="5" xfId="1" applyNumberFormat="1" applyFont="1" applyBorder="1" applyAlignment="1">
      <alignment horizontal="left" vertical="center" indent="1" shrinkToFit="1"/>
    </xf>
    <xf numFmtId="176" fontId="43" fillId="0" borderId="4" xfId="1" applyNumberFormat="1" applyFont="1" applyBorder="1" applyAlignment="1">
      <alignment horizontal="left" vertical="center" indent="1" shrinkToFit="1"/>
    </xf>
    <xf numFmtId="176" fontId="43" fillId="0" borderId="2" xfId="1" applyNumberFormat="1" applyFont="1" applyBorder="1" applyAlignment="1">
      <alignment horizontal="left" vertical="center" indent="1" shrinkToFit="1"/>
    </xf>
    <xf numFmtId="176" fontId="43" fillId="0" borderId="5" xfId="1" applyNumberFormat="1" applyFont="1" applyBorder="1" applyAlignment="1">
      <alignment horizontal="left" vertical="center" indent="1" shrinkToFit="1"/>
    </xf>
    <xf numFmtId="0" fontId="43" fillId="0" borderId="9" xfId="1" applyFont="1" applyBorder="1" applyAlignment="1">
      <alignment horizontal="left" vertical="center" indent="1" shrinkToFit="1"/>
    </xf>
    <xf numFmtId="0" fontId="43" fillId="0" borderId="7" xfId="1" applyFont="1" applyBorder="1" applyAlignment="1">
      <alignment horizontal="left" vertical="center" indent="1" shrinkToFit="1"/>
    </xf>
    <xf numFmtId="0" fontId="43" fillId="0" borderId="8" xfId="1" applyFont="1" applyBorder="1" applyAlignment="1">
      <alignment horizontal="left" vertical="center" indent="1" shrinkToFit="1"/>
    </xf>
    <xf numFmtId="0" fontId="44" fillId="0" borderId="26" xfId="1" applyFont="1" applyBorder="1" applyAlignment="1">
      <alignment horizontal="left" vertical="center" indent="1" shrinkToFit="1"/>
    </xf>
    <xf numFmtId="0" fontId="45" fillId="0" borderId="21" xfId="1" applyFont="1" applyBorder="1" applyAlignment="1">
      <alignment horizontal="left" vertical="center" indent="1" shrinkToFit="1"/>
    </xf>
    <xf numFmtId="49" fontId="45" fillId="0" borderId="21" xfId="1" applyNumberFormat="1" applyFont="1" applyBorder="1" applyAlignment="1">
      <alignment horizontal="left" vertical="center" indent="1" shrinkToFit="1"/>
    </xf>
    <xf numFmtId="49" fontId="45" fillId="0" borderId="9" xfId="1" applyNumberFormat="1" applyFont="1" applyBorder="1" applyAlignment="1" applyProtection="1">
      <alignment horizontal="center" vertical="center" shrinkToFit="1"/>
      <protection locked="0"/>
    </xf>
    <xf numFmtId="49" fontId="4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49" fontId="44" fillId="0" borderId="12" xfId="1" applyNumberFormat="1" applyFont="1" applyBorder="1" applyAlignment="1">
      <alignment horizontal="center" vertical="center" shrinkToFit="1"/>
    </xf>
    <xf numFmtId="0" fontId="45" fillId="0" borderId="18" xfId="1" applyFont="1" applyBorder="1" applyAlignment="1">
      <alignment horizontal="left" vertical="center" indent="1" shrinkToFit="1"/>
    </xf>
    <xf numFmtId="0" fontId="45" fillId="0" borderId="0" xfId="1" applyFont="1" applyAlignment="1">
      <alignment horizontal="left" vertical="center" indent="1" shrinkToFit="1"/>
    </xf>
    <xf numFmtId="0" fontId="45" fillId="0" borderId="19" xfId="1" applyFont="1" applyBorder="1" applyAlignment="1">
      <alignment horizontal="left" vertical="center" indent="1" shrinkToFit="1"/>
    </xf>
    <xf numFmtId="0" fontId="45" fillId="0" borderId="20" xfId="1" applyFont="1" applyBorder="1" applyAlignment="1">
      <alignment horizontal="left" vertical="center" indent="1" shrinkToFit="1"/>
    </xf>
    <xf numFmtId="0" fontId="45" fillId="0" borderId="23" xfId="1" applyFont="1" applyBorder="1" applyAlignment="1">
      <alignment horizontal="left" vertical="center" indent="1" shrinkToFit="1"/>
    </xf>
    <xf numFmtId="0" fontId="45" fillId="0" borderId="9" xfId="1" applyFont="1" applyBorder="1" applyAlignment="1" applyProtection="1">
      <alignment horizontal="left" vertical="center" indent="1" shrinkToFit="1"/>
      <protection locked="0"/>
    </xf>
    <xf numFmtId="0" fontId="45" fillId="0" borderId="7" xfId="1" applyFont="1" applyBorder="1" applyAlignment="1" applyProtection="1">
      <alignment horizontal="left" vertical="center" indent="1" shrinkToFit="1"/>
      <protection locked="0"/>
    </xf>
    <xf numFmtId="49" fontId="45" fillId="0" borderId="9" xfId="1" applyNumberFormat="1" applyFont="1" applyBorder="1" applyAlignment="1">
      <alignment horizontal="left" vertical="center" indent="1" shrinkToFit="1"/>
    </xf>
    <xf numFmtId="49" fontId="45" fillId="0" borderId="7" xfId="1" applyNumberFormat="1" applyFont="1" applyBorder="1" applyAlignment="1">
      <alignment horizontal="left" vertical="center" indent="1" shrinkToFit="1"/>
    </xf>
    <xf numFmtId="49" fontId="45" fillId="0" borderId="8" xfId="1" applyNumberFormat="1" applyFont="1" applyBorder="1" applyAlignment="1">
      <alignment horizontal="left" vertical="center" indent="1" shrinkToFit="1"/>
    </xf>
    <xf numFmtId="49" fontId="45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5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5" fillId="0" borderId="24" xfId="1" applyNumberFormat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 shrinkToFit="1"/>
    </xf>
    <xf numFmtId="49" fontId="16" fillId="0" borderId="28" xfId="1" applyNumberFormat="1" applyFont="1" applyBorder="1" applyAlignment="1">
      <alignment vertical="center" shrinkToFit="1"/>
    </xf>
    <xf numFmtId="177" fontId="45" fillId="0" borderId="129" xfId="0" applyNumberFormat="1" applyFont="1" applyBorder="1" applyAlignment="1" applyProtection="1">
      <alignment horizontal="center" vertical="center" shrinkToFit="1"/>
      <protection locked="0"/>
    </xf>
    <xf numFmtId="177" fontId="45" fillId="0" borderId="130" xfId="0" applyNumberFormat="1" applyFont="1" applyBorder="1" applyAlignment="1" applyProtection="1">
      <alignment horizontal="center" vertical="center" shrinkToFit="1"/>
      <protection locked="0"/>
    </xf>
    <xf numFmtId="177" fontId="45" fillId="0" borderId="131" xfId="0" applyNumberFormat="1" applyFont="1" applyBorder="1" applyAlignment="1" applyProtection="1">
      <alignment horizontal="center" vertical="center" shrinkToFit="1"/>
      <protection locked="0"/>
    </xf>
    <xf numFmtId="0" fontId="45" fillId="0" borderId="112" xfId="0" applyNumberFormat="1" applyFont="1" applyFill="1" applyBorder="1" applyAlignment="1" applyProtection="1">
      <alignment horizontal="center" vertical="center"/>
      <protection locked="0"/>
    </xf>
    <xf numFmtId="0" fontId="45" fillId="0" borderId="136" xfId="0" applyNumberFormat="1" applyFont="1" applyFill="1" applyBorder="1" applyAlignment="1" applyProtection="1">
      <alignment horizontal="center" vertical="center"/>
      <protection locked="0"/>
    </xf>
    <xf numFmtId="0" fontId="44" fillId="6" borderId="38" xfId="0" applyNumberFormat="1" applyFont="1" applyFill="1" applyBorder="1" applyAlignment="1" applyProtection="1">
      <alignment horizontal="center" vertical="center" shrinkToFit="1"/>
      <protection locked="0"/>
    </xf>
    <xf numFmtId="0" fontId="44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51" xfId="0" applyNumberFormat="1" applyFont="1" applyFill="1" applyBorder="1" applyAlignment="1" applyProtection="1">
      <alignment vertical="center" shrinkToFit="1"/>
      <protection locked="0"/>
    </xf>
    <xf numFmtId="0" fontId="45" fillId="0" borderId="152" xfId="0" applyNumberFormat="1" applyFont="1" applyFill="1" applyBorder="1" applyAlignment="1" applyProtection="1">
      <alignment vertical="center" shrinkToFit="1"/>
      <protection locked="0"/>
    </xf>
    <xf numFmtId="0" fontId="45" fillId="0" borderId="153" xfId="0" applyNumberFormat="1" applyFont="1" applyFill="1" applyBorder="1" applyAlignment="1" applyProtection="1">
      <alignment vertical="center" shrinkToFit="1"/>
      <protection locked="0"/>
    </xf>
    <xf numFmtId="0" fontId="42" fillId="0" borderId="154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55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42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42" fillId="0" borderId="160" xfId="0" applyNumberFormat="1" applyFont="1" applyFill="1" applyBorder="1" applyAlignment="1" applyProtection="1">
      <alignment horizontal="left" vertical="center" shrinkToFit="1"/>
      <protection locked="0"/>
    </xf>
    <xf numFmtId="0" fontId="33" fillId="7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33" fillId="7" borderId="39" xfId="0" applyNumberFormat="1" applyFont="1" applyFill="1" applyBorder="1" applyAlignment="1" applyProtection="1">
      <alignment horizontal="center" vertical="center" shrinkToFit="1"/>
      <protection locked="0"/>
    </xf>
    <xf numFmtId="0" fontId="33" fillId="7" borderId="160" xfId="0" applyNumberFormat="1" applyFont="1" applyFill="1" applyBorder="1" applyAlignment="1" applyProtection="1">
      <alignment horizontal="center" vertical="center" shrinkToFit="1"/>
      <protection locked="0"/>
    </xf>
    <xf numFmtId="0" fontId="33" fillId="7" borderId="38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通貨 3" xfId="2" xr:uid="{00000000-0005-0000-0000-000000000000}"/>
    <cellStyle name="標準" xfId="0" builtinId="0"/>
    <cellStyle name="標準 4" xfId="1" xr:uid="{00000000-0005-0000-0000-000002000000}"/>
    <cellStyle name="標準_Book2" xfId="3" xr:uid="{00000000-0005-0000-0000-000003000000}"/>
  </cellStyles>
  <dxfs count="1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31938</xdr:colOff>
      <xdr:row>22</xdr:row>
      <xdr:rowOff>8904</xdr:rowOff>
    </xdr:from>
    <xdr:to>
      <xdr:col>26</xdr:col>
      <xdr:colOff>177052</xdr:colOff>
      <xdr:row>26</xdr:row>
      <xdr:rowOff>40526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058" y="4619004"/>
          <a:ext cx="1258979" cy="6869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31938</xdr:colOff>
      <xdr:row>22</xdr:row>
      <xdr:rowOff>8904</xdr:rowOff>
    </xdr:from>
    <xdr:to>
      <xdr:col>26</xdr:col>
      <xdr:colOff>177052</xdr:colOff>
      <xdr:row>26</xdr:row>
      <xdr:rowOff>40526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058" y="4619004"/>
          <a:ext cx="1258979" cy="6869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C0CA-B597-45B9-A3D3-6797FFBB5FD1}">
  <sheetPr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58203125" defaultRowHeight="15" x14ac:dyDescent="0.55000000000000004"/>
  <cols>
    <col min="1" max="39" width="3.58203125" style="4"/>
    <col min="40" max="47" width="3.58203125" style="4" hidden="1" customWidth="1"/>
    <col min="48" max="16384" width="3.58203125" style="4"/>
  </cols>
  <sheetData>
    <row r="1" spans="2:47" s="136" customFormat="1" ht="10" customHeight="1" x14ac:dyDescent="0.55000000000000004">
      <c r="B1" s="2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7" s="136" customFormat="1" ht="16" x14ac:dyDescent="0.55000000000000004">
      <c r="B2" s="216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47" s="136" customFormat="1" ht="10" customHeigh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s="209" customFormat="1" ht="30.75" customHeight="1" x14ac:dyDescent="0.55000000000000004">
      <c r="B4" s="390" t="s">
        <v>1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210"/>
      <c r="AM4" s="210"/>
      <c r="AN4" s="210"/>
      <c r="AO4" s="210"/>
      <c r="AP4" s="210"/>
      <c r="AQ4" s="210"/>
      <c r="AR4" s="210"/>
      <c r="AS4" s="210"/>
      <c r="AT4" s="210"/>
      <c r="AU4" s="210"/>
    </row>
    <row r="5" spans="2:47" s="209" customFormat="1" ht="10" customHeight="1" x14ac:dyDescent="0.55000000000000004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</row>
    <row r="6" spans="2:47" s="209" customFormat="1" ht="12" customHeight="1" x14ac:dyDescent="0.55000000000000004">
      <c r="B6" s="216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28"/>
      <c r="O6" s="223"/>
      <c r="P6" s="223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1" t="s">
        <v>300</v>
      </c>
      <c r="AL6" s="210"/>
      <c r="AM6" s="210"/>
      <c r="AN6" s="210"/>
      <c r="AO6" s="210"/>
      <c r="AP6" s="210"/>
      <c r="AQ6" s="210"/>
      <c r="AR6" s="210"/>
      <c r="AS6" s="210"/>
      <c r="AT6" s="210"/>
      <c r="AU6" s="210"/>
    </row>
    <row r="7" spans="2:47" s="209" customFormat="1" ht="12" customHeight="1" x14ac:dyDescent="0.55000000000000004">
      <c r="B7" s="216" t="s">
        <v>299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10"/>
      <c r="AM7" s="210"/>
      <c r="AN7" s="210"/>
      <c r="AO7" s="210"/>
      <c r="AP7" s="210"/>
      <c r="AQ7" s="210"/>
      <c r="AR7" s="210"/>
      <c r="AS7" s="210"/>
      <c r="AT7" s="210"/>
      <c r="AU7" s="210"/>
    </row>
    <row r="8" spans="2:47" s="222" customFormat="1" ht="10" customHeight="1" thickBot="1" x14ac:dyDescent="0.6">
      <c r="C8" s="225"/>
      <c r="D8" s="226"/>
      <c r="E8" s="226"/>
      <c r="F8" s="226"/>
      <c r="G8" s="226"/>
      <c r="H8" s="226"/>
      <c r="I8" s="226"/>
      <c r="J8" s="224"/>
      <c r="K8" s="225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3"/>
      <c r="AM8" s="223"/>
      <c r="AN8" s="223"/>
      <c r="AO8" s="223"/>
      <c r="AP8" s="223"/>
      <c r="AQ8" s="223"/>
      <c r="AR8" s="223"/>
      <c r="AS8" s="223"/>
      <c r="AT8" s="223"/>
      <c r="AU8" s="223"/>
    </row>
    <row r="9" spans="2:47" s="209" customFormat="1" ht="25" customHeight="1" thickBot="1" x14ac:dyDescent="0.6">
      <c r="B9" s="2" t="s">
        <v>3</v>
      </c>
      <c r="C9" s="391" t="s">
        <v>4</v>
      </c>
      <c r="D9" s="391"/>
      <c r="E9" s="392"/>
      <c r="F9" s="393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216"/>
      <c r="T9" s="4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0"/>
      <c r="AM9" s="210"/>
      <c r="AN9" s="210"/>
      <c r="AO9" s="210"/>
      <c r="AP9" s="210"/>
      <c r="AQ9" s="210"/>
      <c r="AR9" s="210"/>
      <c r="AS9" s="210"/>
      <c r="AT9" s="210"/>
      <c r="AU9" s="210"/>
    </row>
    <row r="10" spans="2:47" s="125" customFormat="1" ht="10" customHeight="1" x14ac:dyDescent="0.5500000000000000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s="209" customFormat="1" ht="25" customHeight="1" x14ac:dyDescent="0.55000000000000004">
      <c r="B11" s="3" t="s">
        <v>5</v>
      </c>
      <c r="C11" s="396" t="s">
        <v>6</v>
      </c>
      <c r="D11" s="396"/>
      <c r="E11" s="397"/>
      <c r="F11" s="398" t="s">
        <v>290</v>
      </c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400"/>
      <c r="S11" s="212"/>
      <c r="T11" s="4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</row>
    <row r="12" spans="2:47" s="125" customFormat="1" ht="10" customHeight="1" thickBot="1" x14ac:dyDescent="0.6">
      <c r="B12" s="4"/>
      <c r="C12" s="221"/>
      <c r="D12" s="221"/>
      <c r="E12" s="221"/>
      <c r="F12" s="221"/>
      <c r="G12" s="221"/>
      <c r="H12" s="221"/>
      <c r="I12" s="221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4"/>
      <c r="AN12" s="4"/>
      <c r="AO12" s="4"/>
      <c r="AP12" s="4"/>
      <c r="AQ12" s="4"/>
      <c r="AR12" s="4"/>
      <c r="AS12" s="4"/>
      <c r="AT12" s="4"/>
      <c r="AU12" s="4"/>
    </row>
    <row r="13" spans="2:47" s="125" customFormat="1" ht="25" customHeight="1" thickBot="1" x14ac:dyDescent="0.6">
      <c r="B13" s="2" t="s">
        <v>7</v>
      </c>
      <c r="C13" s="391" t="s">
        <v>8</v>
      </c>
      <c r="D13" s="391"/>
      <c r="E13" s="392"/>
      <c r="F13" s="219"/>
      <c r="G13" s="218" t="s">
        <v>9</v>
      </c>
      <c r="H13" s="401" t="s">
        <v>10</v>
      </c>
      <c r="I13" s="401"/>
      <c r="J13" s="401"/>
      <c r="K13" s="218" t="s">
        <v>9</v>
      </c>
      <c r="L13" s="401" t="s">
        <v>11</v>
      </c>
      <c r="M13" s="401"/>
      <c r="N13" s="401"/>
      <c r="O13" s="218" t="s">
        <v>9</v>
      </c>
      <c r="P13" s="401" t="s">
        <v>12</v>
      </c>
      <c r="Q13" s="401"/>
      <c r="R13" s="402"/>
      <c r="S13" s="217"/>
      <c r="T13" s="216"/>
      <c r="U13" s="216"/>
      <c r="V13" s="216"/>
      <c r="W13" s="216"/>
      <c r="X13" s="216"/>
      <c r="Y13" s="216"/>
      <c r="Z13" s="216"/>
      <c r="AA13" s="215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4"/>
      <c r="AN13" s="4" t="s">
        <v>13</v>
      </c>
      <c r="AO13" s="4" t="str">
        <f>IF(AND($K$13="□",$O$13="□"),"■","")</f>
        <v>■</v>
      </c>
      <c r="AP13" s="4"/>
      <c r="AQ13" s="4" t="s">
        <v>13</v>
      </c>
      <c r="AR13" s="4" t="str">
        <f>IF(AND($G$13&lt;&gt;"■",COUNTIF($O$13:$O$13,"■")=0),"■","")</f>
        <v>■</v>
      </c>
      <c r="AT13" s="4" t="s">
        <v>13</v>
      </c>
      <c r="AU13" s="4" t="str">
        <f>IF(COUNTIF($G$13:$K$13,"■")=0,"■","")</f>
        <v>■</v>
      </c>
    </row>
    <row r="14" spans="2:47" s="125" customFormat="1" ht="10" customHeight="1" thickBot="1" x14ac:dyDescent="0.6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215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4"/>
      <c r="AN14" s="4"/>
      <c r="AO14" s="4"/>
      <c r="AP14" s="4"/>
      <c r="AQ14" s="4"/>
      <c r="AR14" s="4"/>
      <c r="AS14" s="4"/>
      <c r="AT14" s="4"/>
      <c r="AU14" s="4"/>
    </row>
    <row r="15" spans="2:47" s="209" customFormat="1" ht="25" customHeight="1" thickBot="1" x14ac:dyDescent="0.6">
      <c r="B15" s="2" t="s">
        <v>14</v>
      </c>
      <c r="C15" s="391" t="s">
        <v>15</v>
      </c>
      <c r="D15" s="391"/>
      <c r="E15" s="392"/>
      <c r="F15" s="403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5"/>
      <c r="T15" s="212"/>
      <c r="U15" s="212"/>
      <c r="V15" s="212"/>
      <c r="W15" s="212"/>
      <c r="X15" s="212"/>
      <c r="Y15" s="212"/>
      <c r="Z15" s="212"/>
      <c r="AA15" s="212"/>
      <c r="AB15" s="214"/>
      <c r="AC15" s="212"/>
      <c r="AD15" s="212"/>
      <c r="AE15" s="212"/>
      <c r="AF15" s="212"/>
      <c r="AG15" s="212"/>
      <c r="AH15" s="212"/>
      <c r="AI15" s="212"/>
      <c r="AJ15" s="212"/>
      <c r="AK15" s="212"/>
      <c r="AL15" s="210"/>
      <c r="AM15" s="210"/>
      <c r="AN15" s="211"/>
      <c r="AO15" s="210"/>
      <c r="AP15" s="210"/>
      <c r="AQ15" s="210"/>
      <c r="AR15" s="210"/>
      <c r="AS15" s="210"/>
      <c r="AT15" s="210"/>
      <c r="AU15" s="210"/>
    </row>
    <row r="16" spans="2:47" s="125" customFormat="1" ht="10" customHeight="1" thickBot="1" x14ac:dyDescent="0.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8" s="209" customFormat="1" ht="25" customHeight="1" thickBot="1" x14ac:dyDescent="0.6">
      <c r="B17" s="2" t="s">
        <v>16</v>
      </c>
      <c r="C17" s="391" t="s">
        <v>17</v>
      </c>
      <c r="D17" s="391"/>
      <c r="E17" s="392"/>
      <c r="F17" s="403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5"/>
      <c r="S17" s="213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0"/>
      <c r="AM17" s="210"/>
      <c r="AO17" s="211" t="s">
        <v>18</v>
      </c>
      <c r="AP17" s="210"/>
      <c r="AQ17" s="210"/>
      <c r="AR17" s="210"/>
      <c r="AS17" s="210"/>
      <c r="AT17" s="210"/>
      <c r="AU17" s="210"/>
    </row>
    <row r="18" spans="2:48" s="125" customFormat="1" ht="10" customHeight="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8" s="125" customFormat="1" ht="10" customHeight="1" thickBot="1" x14ac:dyDescent="0.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8" s="125" customFormat="1" ht="18" customHeight="1" x14ac:dyDescent="0.55000000000000004">
      <c r="B20" s="406" t="s">
        <v>19</v>
      </c>
      <c r="C20" s="409" t="s">
        <v>20</v>
      </c>
      <c r="D20" s="410"/>
      <c r="E20" s="411"/>
      <c r="F20" s="418" t="s">
        <v>21</v>
      </c>
      <c r="G20" s="419"/>
      <c r="H20" s="420"/>
      <c r="I20" s="208" t="s">
        <v>22</v>
      </c>
      <c r="J20" s="421"/>
      <c r="K20" s="421"/>
      <c r="L20" s="207" t="s">
        <v>23</v>
      </c>
      <c r="M20" s="421"/>
      <c r="N20" s="421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3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8" s="125" customFormat="1" ht="25" customHeight="1" x14ac:dyDescent="0.55000000000000004">
      <c r="B21" s="407"/>
      <c r="C21" s="412"/>
      <c r="D21" s="413"/>
      <c r="E21" s="414"/>
      <c r="F21" s="279"/>
      <c r="G21" s="273"/>
      <c r="H21" s="274"/>
      <c r="I21" s="361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3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8" s="125" customFormat="1" ht="25" customHeight="1" x14ac:dyDescent="0.55000000000000004">
      <c r="B22" s="407"/>
      <c r="C22" s="412"/>
      <c r="D22" s="413"/>
      <c r="E22" s="414"/>
      <c r="F22" s="280"/>
      <c r="G22" s="275"/>
      <c r="H22" s="276"/>
      <c r="I22" s="364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6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8" s="125" customFormat="1" ht="15" customHeight="1" x14ac:dyDescent="0.55000000000000004">
      <c r="B23" s="407"/>
      <c r="C23" s="412"/>
      <c r="D23" s="413"/>
      <c r="E23" s="414"/>
      <c r="F23" s="272" t="s">
        <v>24</v>
      </c>
      <c r="G23" s="272"/>
      <c r="H23" s="266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6" t="s">
        <v>25</v>
      </c>
      <c r="AC23" s="367"/>
      <c r="AD23" s="367"/>
      <c r="AE23" s="367"/>
      <c r="AF23" s="367"/>
      <c r="AG23" s="367"/>
      <c r="AH23" s="367"/>
      <c r="AI23" s="367"/>
      <c r="AJ23" s="367"/>
      <c r="AK23" s="368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8" s="125" customFormat="1" ht="30" customHeight="1" x14ac:dyDescent="0.55000000000000004">
      <c r="B24" s="407"/>
      <c r="C24" s="412"/>
      <c r="D24" s="413"/>
      <c r="E24" s="414"/>
      <c r="F24" s="275" t="s">
        <v>26</v>
      </c>
      <c r="G24" s="275"/>
      <c r="H24" s="27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369"/>
      <c r="AC24" s="370"/>
      <c r="AD24" s="370"/>
      <c r="AE24" s="370"/>
      <c r="AF24" s="370"/>
      <c r="AG24" s="370"/>
      <c r="AH24" s="370"/>
      <c r="AI24" s="370"/>
      <c r="AJ24" s="370"/>
      <c r="AK24" s="371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8" s="136" customFormat="1" ht="15" customHeight="1" x14ac:dyDescent="0.55000000000000004">
      <c r="B25" s="407"/>
      <c r="C25" s="412"/>
      <c r="D25" s="413"/>
      <c r="E25" s="414"/>
      <c r="F25" s="273" t="s">
        <v>24</v>
      </c>
      <c r="G25" s="273"/>
      <c r="H25" s="274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9"/>
      <c r="AC25" s="370"/>
      <c r="AD25" s="370"/>
      <c r="AE25" s="370"/>
      <c r="AF25" s="370"/>
      <c r="AG25" s="370"/>
      <c r="AH25" s="370"/>
      <c r="AI25" s="370"/>
      <c r="AJ25" s="370"/>
      <c r="AK25" s="371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8" s="125" customFormat="1" ht="30" customHeight="1" x14ac:dyDescent="0.55000000000000004">
      <c r="B26" s="407"/>
      <c r="C26" s="412"/>
      <c r="D26" s="413"/>
      <c r="E26" s="414"/>
      <c r="F26" s="275" t="s">
        <v>27</v>
      </c>
      <c r="G26" s="275"/>
      <c r="H26" s="276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72"/>
      <c r="AC26" s="373"/>
      <c r="AD26" s="373"/>
      <c r="AE26" s="373"/>
      <c r="AF26" s="373"/>
      <c r="AG26" s="373"/>
      <c r="AH26" s="373"/>
      <c r="AI26" s="373"/>
      <c r="AJ26" s="373"/>
      <c r="AK26" s="37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8" s="125" customFormat="1" ht="25" customHeight="1" x14ac:dyDescent="0.55000000000000004">
      <c r="B27" s="407"/>
      <c r="C27" s="412"/>
      <c r="D27" s="413"/>
      <c r="E27" s="414"/>
      <c r="F27" s="273" t="s">
        <v>28</v>
      </c>
      <c r="G27" s="273"/>
      <c r="H27" s="274"/>
      <c r="I27" s="358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206" t="s">
        <v>291</v>
      </c>
      <c r="V27" s="354" t="s">
        <v>29</v>
      </c>
      <c r="W27" s="355"/>
      <c r="X27" s="356"/>
      <c r="Y27" s="358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134" t="s">
        <v>291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8" s="125" customFormat="1" ht="25" customHeight="1" x14ac:dyDescent="0.55000000000000004">
      <c r="B28" s="407"/>
      <c r="C28" s="412"/>
      <c r="D28" s="413"/>
      <c r="E28" s="414"/>
      <c r="F28" s="357" t="s">
        <v>30</v>
      </c>
      <c r="G28" s="357"/>
      <c r="H28" s="352"/>
      <c r="I28" s="360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75"/>
      <c r="V28" s="263" t="s">
        <v>31</v>
      </c>
      <c r="W28" s="376"/>
      <c r="X28" s="264"/>
      <c r="Y28" s="360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133" t="s">
        <v>291</v>
      </c>
      <c r="AL28" s="4"/>
      <c r="AM28" s="4"/>
      <c r="AP28" s="4"/>
      <c r="AQ28" s="4"/>
      <c r="AR28" s="4"/>
      <c r="AS28" s="4"/>
      <c r="AT28" s="4"/>
      <c r="AU28" s="4"/>
      <c r="AV28" s="132" t="s">
        <v>32</v>
      </c>
    </row>
    <row r="29" spans="2:48" s="125" customFormat="1" ht="25" customHeight="1" x14ac:dyDescent="0.55000000000000004">
      <c r="B29" s="407"/>
      <c r="C29" s="412"/>
      <c r="D29" s="413"/>
      <c r="E29" s="414"/>
      <c r="F29" s="265" t="s">
        <v>33</v>
      </c>
      <c r="G29" s="272"/>
      <c r="H29" s="266"/>
      <c r="I29" s="269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05" t="s">
        <v>34</v>
      </c>
      <c r="W29" s="270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9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130" t="str">
        <f>I29&amp;V29&amp;W29</f>
        <v>@</v>
      </c>
    </row>
    <row r="30" spans="2:48" s="125" customFormat="1" ht="15" customHeight="1" x14ac:dyDescent="0.55000000000000004">
      <c r="B30" s="407"/>
      <c r="C30" s="412"/>
      <c r="D30" s="413"/>
      <c r="E30" s="414"/>
      <c r="F30" s="267"/>
      <c r="G30" s="377"/>
      <c r="H30" s="268"/>
      <c r="I30" s="380" t="str">
        <f>IF(I29="","",I29&amp;V29&amp;W29)</f>
        <v/>
      </c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2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30"/>
    </row>
    <row r="31" spans="2:48" s="125" customFormat="1" ht="30" customHeight="1" thickBot="1" x14ac:dyDescent="0.6">
      <c r="B31" s="408"/>
      <c r="C31" s="415"/>
      <c r="D31" s="416"/>
      <c r="E31" s="417"/>
      <c r="F31" s="383" t="s">
        <v>35</v>
      </c>
      <c r="G31" s="384"/>
      <c r="H31" s="385"/>
      <c r="I31" s="386" t="s">
        <v>36</v>
      </c>
      <c r="J31" s="387"/>
      <c r="K31" s="388" t="s">
        <v>37</v>
      </c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204" t="s">
        <v>9</v>
      </c>
      <c r="W31" s="389" t="s">
        <v>38</v>
      </c>
      <c r="X31" s="389"/>
      <c r="Y31" s="389"/>
      <c r="Z31" s="204" t="s">
        <v>9</v>
      </c>
      <c r="AA31" s="389" t="s">
        <v>39</v>
      </c>
      <c r="AB31" s="389"/>
      <c r="AC31" s="389"/>
      <c r="AD31" s="203"/>
      <c r="AE31" s="202"/>
      <c r="AF31" s="202"/>
      <c r="AG31" s="202"/>
      <c r="AH31" s="202"/>
      <c r="AI31" s="202"/>
      <c r="AJ31" s="202"/>
      <c r="AK31" s="201"/>
      <c r="AL31" s="4"/>
      <c r="AM31" s="4"/>
      <c r="AN31" s="4" t="s">
        <v>13</v>
      </c>
      <c r="AO31" s="4" t="str">
        <f>IF($Z$31="□","■","")</f>
        <v>■</v>
      </c>
      <c r="AP31" s="4"/>
      <c r="AQ31" s="4" t="s">
        <v>13</v>
      </c>
      <c r="AR31" s="4" t="str">
        <f>IF($V$31="□","■","")</f>
        <v>■</v>
      </c>
      <c r="AS31" s="154"/>
      <c r="AT31" s="4"/>
      <c r="AU31" s="4"/>
    </row>
    <row r="32" spans="2:48" ht="15" customHeight="1" x14ac:dyDescent="0.55000000000000004"/>
    <row r="33" spans="2:47" ht="15" customHeight="1" x14ac:dyDescent="0.55000000000000004">
      <c r="AE33" s="199"/>
      <c r="AF33" s="199"/>
      <c r="AG33" s="199"/>
      <c r="AH33" s="199"/>
      <c r="AI33" s="199"/>
      <c r="AJ33" s="200" t="s">
        <v>298</v>
      </c>
      <c r="AK33" s="199"/>
    </row>
    <row r="34" spans="2:47" ht="15" customHeight="1" x14ac:dyDescent="0.55000000000000004"/>
    <row r="35" spans="2:47" s="125" customFormat="1" ht="15" customHeight="1" x14ac:dyDescent="0.55000000000000004">
      <c r="B35" s="4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15" customHeight="1" x14ac:dyDescent="0.55000000000000004"/>
    <row r="37" spans="2:47" ht="15" customHeight="1" x14ac:dyDescent="0.55000000000000004"/>
    <row r="38" spans="2:47" ht="15" customHeight="1" x14ac:dyDescent="0.55000000000000004"/>
    <row r="39" spans="2:47" s="125" customFormat="1" ht="15" customHeight="1" x14ac:dyDescent="0.55000000000000004">
      <c r="B39" s="198" t="s">
        <v>40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s="125" customFormat="1" ht="15" customHeight="1" x14ac:dyDescent="0.55000000000000004">
      <c r="B40" s="289" t="s">
        <v>41</v>
      </c>
      <c r="C40" s="290"/>
      <c r="D40" s="290"/>
      <c r="E40" s="290"/>
      <c r="F40" s="290"/>
      <c r="G40" s="290"/>
      <c r="H40" s="290"/>
      <c r="I40" s="290"/>
      <c r="J40" s="291"/>
      <c r="K40" s="289" t="s">
        <v>42</v>
      </c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Z40" s="290" t="s">
        <v>43</v>
      </c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1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s="125" customFormat="1" ht="35.15" customHeight="1" x14ac:dyDescent="0.55000000000000004">
      <c r="B41" s="292" t="s">
        <v>44</v>
      </c>
      <c r="C41" s="293"/>
      <c r="D41" s="294"/>
      <c r="E41" s="295"/>
      <c r="F41" s="295"/>
      <c r="G41" s="295"/>
      <c r="H41" s="295"/>
      <c r="I41" s="295"/>
      <c r="J41" s="296"/>
      <c r="K41" s="297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9"/>
      <c r="Z41" s="300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2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s="125" customFormat="1" ht="35.15" customHeight="1" x14ac:dyDescent="0.55000000000000004">
      <c r="B42" s="292" t="s">
        <v>45</v>
      </c>
      <c r="C42" s="293"/>
      <c r="D42" s="294"/>
      <c r="E42" s="295"/>
      <c r="F42" s="295"/>
      <c r="G42" s="295"/>
      <c r="H42" s="295"/>
      <c r="I42" s="295"/>
      <c r="J42" s="296"/>
      <c r="K42" s="297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9"/>
      <c r="Z42" s="300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2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s="125" customFormat="1" ht="10" customHeight="1" x14ac:dyDescent="0.55000000000000004">
      <c r="B43" s="196"/>
      <c r="C43" s="196"/>
      <c r="D43" s="195"/>
      <c r="E43" s="195"/>
      <c r="F43" s="195"/>
      <c r="G43" s="195"/>
      <c r="H43" s="195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3"/>
      <c r="AA43" s="192"/>
      <c r="AB43" s="192"/>
      <c r="AC43" s="192"/>
      <c r="AD43" s="191"/>
      <c r="AE43" s="192"/>
      <c r="AF43" s="192"/>
      <c r="AG43" s="191"/>
      <c r="AH43" s="192"/>
      <c r="AI43" s="192"/>
      <c r="AJ43" s="191"/>
      <c r="AK43" s="191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s="125" customFormat="1" ht="15" customHeight="1" x14ac:dyDescent="0.55000000000000004">
      <c r="B44" s="289" t="s">
        <v>46</v>
      </c>
      <c r="C44" s="290"/>
      <c r="D44" s="290"/>
      <c r="E44" s="290"/>
      <c r="F44" s="290"/>
      <c r="G44" s="290"/>
      <c r="H44" s="290"/>
      <c r="I44" s="290"/>
      <c r="J44" s="291"/>
      <c r="K44" s="289" t="s">
        <v>47</v>
      </c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1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s="125" customFormat="1" ht="18" customHeight="1" x14ac:dyDescent="0.55000000000000004">
      <c r="B45" s="462"/>
      <c r="C45" s="463"/>
      <c r="D45" s="463"/>
      <c r="E45" s="463"/>
      <c r="F45" s="463"/>
      <c r="G45" s="463"/>
      <c r="H45" s="463"/>
      <c r="I45" s="463"/>
      <c r="J45" s="464"/>
      <c r="K45" s="424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6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s="125" customFormat="1" ht="18" customHeight="1" x14ac:dyDescent="0.55000000000000004">
      <c r="B46" s="465"/>
      <c r="C46" s="466"/>
      <c r="D46" s="466"/>
      <c r="E46" s="466"/>
      <c r="F46" s="466"/>
      <c r="G46" s="466"/>
      <c r="H46" s="466"/>
      <c r="I46" s="466"/>
      <c r="J46" s="467"/>
      <c r="K46" s="427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9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s="125" customFormat="1" ht="18" customHeight="1" x14ac:dyDescent="0.55000000000000004">
      <c r="B47" s="465"/>
      <c r="C47" s="466"/>
      <c r="D47" s="466"/>
      <c r="E47" s="466"/>
      <c r="F47" s="466"/>
      <c r="G47" s="466"/>
      <c r="H47" s="466"/>
      <c r="I47" s="466"/>
      <c r="J47" s="467"/>
      <c r="K47" s="427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9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s="125" customFormat="1" ht="18" customHeight="1" x14ac:dyDescent="0.55000000000000004">
      <c r="B48" s="465"/>
      <c r="C48" s="466"/>
      <c r="D48" s="466"/>
      <c r="E48" s="466"/>
      <c r="F48" s="466"/>
      <c r="G48" s="466"/>
      <c r="H48" s="466"/>
      <c r="I48" s="466"/>
      <c r="J48" s="467"/>
      <c r="K48" s="427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9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2:47" s="125" customFormat="1" ht="18" customHeight="1" x14ac:dyDescent="0.55000000000000004">
      <c r="B49" s="468"/>
      <c r="C49" s="469"/>
      <c r="D49" s="469"/>
      <c r="E49" s="469"/>
      <c r="F49" s="469"/>
      <c r="G49" s="469"/>
      <c r="H49" s="469"/>
      <c r="I49" s="469"/>
      <c r="J49" s="470"/>
      <c r="K49" s="430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2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2:47" s="125" customFormat="1" ht="10" customHeight="1" x14ac:dyDescent="0.55000000000000004"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2:47" ht="15" customHeight="1" x14ac:dyDescent="0.55000000000000004">
      <c r="B51" s="433" t="s">
        <v>48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5"/>
      <c r="T51" s="436" t="s">
        <v>49</v>
      </c>
      <c r="U51" s="437"/>
      <c r="V51" s="437"/>
      <c r="W51" s="437"/>
      <c r="X51" s="437"/>
      <c r="Y51" s="437"/>
      <c r="Z51" s="437"/>
      <c r="AA51" s="437"/>
      <c r="AB51" s="438"/>
      <c r="AC51" s="436" t="s">
        <v>50</v>
      </c>
      <c r="AD51" s="437"/>
      <c r="AE51" s="437"/>
      <c r="AF51" s="437"/>
      <c r="AG51" s="437"/>
      <c r="AH51" s="437"/>
      <c r="AI51" s="437"/>
      <c r="AJ51" s="437"/>
      <c r="AK51" s="438"/>
    </row>
    <row r="52" spans="2:47" ht="15" customHeight="1" x14ac:dyDescent="0.55000000000000004">
      <c r="B52" s="439" t="s">
        <v>51</v>
      </c>
      <c r="C52" s="440"/>
      <c r="D52" s="440"/>
      <c r="E52" s="440"/>
      <c r="F52" s="440"/>
      <c r="G52" s="441"/>
      <c r="H52" s="439" t="s">
        <v>52</v>
      </c>
      <c r="I52" s="440"/>
      <c r="J52" s="440"/>
      <c r="K52" s="440"/>
      <c r="L52" s="441"/>
      <c r="M52" s="439" t="s">
        <v>53</v>
      </c>
      <c r="N52" s="440"/>
      <c r="O52" s="440"/>
      <c r="P52" s="440"/>
      <c r="Q52" s="440"/>
      <c r="R52" s="440"/>
      <c r="S52" s="441"/>
      <c r="T52" s="454" t="s">
        <v>54</v>
      </c>
      <c r="U52" s="455"/>
      <c r="V52" s="455"/>
      <c r="W52" s="455"/>
      <c r="X52" s="455"/>
      <c r="Y52" s="455"/>
      <c r="Z52" s="455"/>
      <c r="AA52" s="455"/>
      <c r="AB52" s="456"/>
      <c r="AC52" s="454" t="s">
        <v>54</v>
      </c>
      <c r="AD52" s="455"/>
      <c r="AE52" s="455"/>
      <c r="AF52" s="455"/>
      <c r="AG52" s="455"/>
      <c r="AH52" s="455"/>
      <c r="AI52" s="455"/>
      <c r="AJ52" s="455"/>
      <c r="AK52" s="456"/>
    </row>
    <row r="53" spans="2:47" ht="16" customHeight="1" x14ac:dyDescent="0.55000000000000004">
      <c r="B53" s="445" t="s">
        <v>9</v>
      </c>
      <c r="C53" s="447" t="s">
        <v>55</v>
      </c>
      <c r="D53" s="339"/>
      <c r="E53" s="339"/>
      <c r="F53" s="339"/>
      <c r="G53" s="448"/>
      <c r="H53" s="445" t="s">
        <v>9</v>
      </c>
      <c r="I53" s="447" t="s">
        <v>56</v>
      </c>
      <c r="J53" s="339"/>
      <c r="K53" s="339"/>
      <c r="L53" s="448"/>
      <c r="M53" s="442" t="s">
        <v>57</v>
      </c>
      <c r="N53" s="443"/>
      <c r="O53" s="443"/>
      <c r="P53" s="443"/>
      <c r="Q53" s="443"/>
      <c r="R53" s="443"/>
      <c r="S53" s="444"/>
      <c r="T53" s="477"/>
      <c r="U53" s="471"/>
      <c r="V53" s="471"/>
      <c r="W53" s="471"/>
      <c r="X53" s="471"/>
      <c r="Y53" s="471"/>
      <c r="Z53" s="471"/>
      <c r="AA53" s="471"/>
      <c r="AB53" s="472"/>
      <c r="AC53" s="479"/>
      <c r="AD53" s="480"/>
      <c r="AE53" s="480"/>
      <c r="AF53" s="480"/>
      <c r="AG53" s="481"/>
      <c r="AH53" s="471"/>
      <c r="AI53" s="471"/>
      <c r="AJ53" s="471"/>
      <c r="AK53" s="472"/>
      <c r="AN53" s="4" t="s">
        <v>9</v>
      </c>
      <c r="AO53" s="4" t="str">
        <f>IF(AND($B$55="□",$B$57="□"),"■","")</f>
        <v>■</v>
      </c>
      <c r="AP53" s="4" t="s">
        <v>9</v>
      </c>
      <c r="AQ53" s="4" t="str">
        <f>IF($H$55="□","■","")</f>
        <v>■</v>
      </c>
    </row>
    <row r="54" spans="2:47" ht="16" customHeight="1" x14ac:dyDescent="0.55000000000000004">
      <c r="B54" s="453"/>
      <c r="C54" s="339"/>
      <c r="D54" s="339"/>
      <c r="E54" s="339"/>
      <c r="F54" s="339"/>
      <c r="G54" s="448"/>
      <c r="H54" s="453"/>
      <c r="I54" s="339"/>
      <c r="J54" s="339"/>
      <c r="K54" s="339"/>
      <c r="L54" s="448"/>
      <c r="M54" s="457"/>
      <c r="N54" s="475"/>
      <c r="O54" s="475"/>
      <c r="P54" s="475"/>
      <c r="Q54" s="475"/>
      <c r="R54" s="475"/>
      <c r="S54" s="476"/>
      <c r="T54" s="477"/>
      <c r="U54" s="471"/>
      <c r="V54" s="471"/>
      <c r="W54" s="471"/>
      <c r="X54" s="471"/>
      <c r="Y54" s="471"/>
      <c r="Z54" s="471"/>
      <c r="AA54" s="471"/>
      <c r="AB54" s="472"/>
      <c r="AC54" s="445"/>
      <c r="AD54" s="482"/>
      <c r="AE54" s="482"/>
      <c r="AF54" s="482"/>
      <c r="AG54" s="483"/>
      <c r="AH54" s="471"/>
      <c r="AI54" s="471"/>
      <c r="AJ54" s="471"/>
      <c r="AK54" s="472"/>
      <c r="AN54" s="4" t="s">
        <v>9</v>
      </c>
      <c r="AO54" s="4" t="str">
        <f>IF(AND($B$53="□",$B$57="□"),"■","")</f>
        <v>■</v>
      </c>
      <c r="AP54" s="4" t="s">
        <v>9</v>
      </c>
      <c r="AQ54" s="4" t="str">
        <f>IF($H$53="□","■","")</f>
        <v>■</v>
      </c>
    </row>
    <row r="55" spans="2:47" ht="16" customHeight="1" x14ac:dyDescent="0.55000000000000004">
      <c r="B55" s="445" t="s">
        <v>9</v>
      </c>
      <c r="C55" s="447" t="s">
        <v>58</v>
      </c>
      <c r="D55" s="339"/>
      <c r="E55" s="339"/>
      <c r="F55" s="339"/>
      <c r="G55" s="448"/>
      <c r="H55" s="445" t="s">
        <v>9</v>
      </c>
      <c r="I55" s="447" t="s">
        <v>59</v>
      </c>
      <c r="J55" s="339"/>
      <c r="K55" s="339"/>
      <c r="L55" s="448"/>
      <c r="M55" s="475"/>
      <c r="N55" s="475"/>
      <c r="O55" s="475"/>
      <c r="P55" s="475"/>
      <c r="Q55" s="475"/>
      <c r="R55" s="475"/>
      <c r="S55" s="476"/>
      <c r="T55" s="477"/>
      <c r="U55" s="471"/>
      <c r="V55" s="471"/>
      <c r="W55" s="471"/>
      <c r="X55" s="471"/>
      <c r="Y55" s="471"/>
      <c r="Z55" s="471"/>
      <c r="AA55" s="471"/>
      <c r="AB55" s="472"/>
      <c r="AC55" s="445"/>
      <c r="AD55" s="482"/>
      <c r="AE55" s="482"/>
      <c r="AF55" s="482"/>
      <c r="AG55" s="483"/>
      <c r="AH55" s="471"/>
      <c r="AI55" s="471"/>
      <c r="AJ55" s="471"/>
      <c r="AK55" s="472"/>
      <c r="AN55" s="4" t="s">
        <v>9</v>
      </c>
      <c r="AO55" s="4" t="str">
        <f>IF(AND($B$53="□",$B$55="□"),"■","")</f>
        <v>■</v>
      </c>
    </row>
    <row r="56" spans="2:47" ht="16" customHeight="1" x14ac:dyDescent="0.55000000000000004">
      <c r="B56" s="453"/>
      <c r="C56" s="339"/>
      <c r="D56" s="339"/>
      <c r="E56" s="339"/>
      <c r="F56" s="339"/>
      <c r="G56" s="448"/>
      <c r="H56" s="453"/>
      <c r="I56" s="339"/>
      <c r="J56" s="339"/>
      <c r="K56" s="339"/>
      <c r="L56" s="448"/>
      <c r="M56" s="442" t="s">
        <v>60</v>
      </c>
      <c r="N56" s="443"/>
      <c r="O56" s="443"/>
      <c r="P56" s="443"/>
      <c r="Q56" s="443"/>
      <c r="R56" s="443"/>
      <c r="S56" s="444"/>
      <c r="T56" s="477"/>
      <c r="U56" s="471"/>
      <c r="V56" s="471"/>
      <c r="W56" s="471"/>
      <c r="X56" s="471"/>
      <c r="Y56" s="471"/>
      <c r="Z56" s="471"/>
      <c r="AA56" s="471"/>
      <c r="AB56" s="472"/>
      <c r="AC56" s="445"/>
      <c r="AD56" s="482"/>
      <c r="AE56" s="482"/>
      <c r="AF56" s="482"/>
      <c r="AG56" s="483"/>
      <c r="AH56" s="471"/>
      <c r="AI56" s="471"/>
      <c r="AJ56" s="471"/>
      <c r="AK56" s="472"/>
    </row>
    <row r="57" spans="2:47" ht="16" customHeight="1" x14ac:dyDescent="0.55000000000000004">
      <c r="B57" s="445" t="s">
        <v>9</v>
      </c>
      <c r="C57" s="447" t="s">
        <v>61</v>
      </c>
      <c r="D57" s="339"/>
      <c r="E57" s="339"/>
      <c r="F57" s="339"/>
      <c r="G57" s="448"/>
      <c r="H57" s="451"/>
      <c r="I57" s="487"/>
      <c r="J57" s="339"/>
      <c r="K57" s="339"/>
      <c r="L57" s="448"/>
      <c r="M57" s="457"/>
      <c r="N57" s="458"/>
      <c r="O57" s="458"/>
      <c r="P57" s="458"/>
      <c r="Q57" s="458"/>
      <c r="R57" s="458"/>
      <c r="S57" s="459"/>
      <c r="T57" s="477"/>
      <c r="U57" s="471"/>
      <c r="V57" s="471"/>
      <c r="W57" s="471"/>
      <c r="X57" s="471"/>
      <c r="Y57" s="471"/>
      <c r="Z57" s="471"/>
      <c r="AA57" s="471"/>
      <c r="AB57" s="472"/>
      <c r="AC57" s="445"/>
      <c r="AD57" s="482"/>
      <c r="AE57" s="482"/>
      <c r="AF57" s="482"/>
      <c r="AG57" s="483"/>
      <c r="AH57" s="471"/>
      <c r="AI57" s="471"/>
      <c r="AJ57" s="471"/>
      <c r="AK57" s="472"/>
    </row>
    <row r="58" spans="2:47" ht="16" customHeight="1" x14ac:dyDescent="0.55000000000000004">
      <c r="B58" s="446"/>
      <c r="C58" s="449"/>
      <c r="D58" s="449"/>
      <c r="E58" s="449"/>
      <c r="F58" s="449"/>
      <c r="G58" s="450"/>
      <c r="H58" s="452"/>
      <c r="I58" s="449"/>
      <c r="J58" s="449"/>
      <c r="K58" s="449"/>
      <c r="L58" s="450"/>
      <c r="M58" s="460"/>
      <c r="N58" s="460"/>
      <c r="O58" s="460"/>
      <c r="P58" s="460"/>
      <c r="Q58" s="460"/>
      <c r="R58" s="460"/>
      <c r="S58" s="461"/>
      <c r="T58" s="478"/>
      <c r="U58" s="473"/>
      <c r="V58" s="473"/>
      <c r="W58" s="473"/>
      <c r="X58" s="473"/>
      <c r="Y58" s="473"/>
      <c r="Z58" s="473"/>
      <c r="AA58" s="473"/>
      <c r="AB58" s="474"/>
      <c r="AC58" s="484"/>
      <c r="AD58" s="485"/>
      <c r="AE58" s="485"/>
      <c r="AF58" s="485"/>
      <c r="AG58" s="486"/>
      <c r="AH58" s="473"/>
      <c r="AI58" s="473"/>
      <c r="AJ58" s="473"/>
      <c r="AK58" s="474"/>
    </row>
    <row r="59" spans="2:47" ht="15" customHeight="1" x14ac:dyDescent="0.55000000000000004">
      <c r="B59" s="436" t="s">
        <v>62</v>
      </c>
      <c r="C59" s="437"/>
      <c r="D59" s="437"/>
      <c r="E59" s="437"/>
      <c r="F59" s="437"/>
      <c r="G59" s="437"/>
      <c r="H59" s="437"/>
      <c r="I59" s="437"/>
      <c r="J59" s="438"/>
      <c r="K59" s="436" t="s">
        <v>63</v>
      </c>
      <c r="L59" s="437"/>
      <c r="M59" s="437"/>
      <c r="N59" s="437"/>
      <c r="O59" s="437"/>
      <c r="P59" s="437"/>
      <c r="Q59" s="437"/>
      <c r="R59" s="437"/>
      <c r="S59" s="438"/>
      <c r="T59" s="436" t="s">
        <v>64</v>
      </c>
      <c r="U59" s="437"/>
      <c r="V59" s="437"/>
      <c r="W59" s="437"/>
      <c r="X59" s="437"/>
      <c r="Y59" s="437"/>
      <c r="Z59" s="437"/>
      <c r="AA59" s="437"/>
      <c r="AB59" s="438"/>
      <c r="AC59" s="436" t="s">
        <v>65</v>
      </c>
      <c r="AD59" s="437"/>
      <c r="AE59" s="437"/>
      <c r="AF59" s="437"/>
      <c r="AG59" s="437"/>
      <c r="AH59" s="437"/>
      <c r="AI59" s="437"/>
      <c r="AJ59" s="437"/>
      <c r="AK59" s="438"/>
    </row>
    <row r="60" spans="2:47" ht="15" customHeight="1" x14ac:dyDescent="0.55000000000000004">
      <c r="B60" s="454" t="s">
        <v>54</v>
      </c>
      <c r="C60" s="455"/>
      <c r="D60" s="455"/>
      <c r="E60" s="455"/>
      <c r="F60" s="455"/>
      <c r="G60" s="455"/>
      <c r="H60" s="455"/>
      <c r="I60" s="455"/>
      <c r="J60" s="456"/>
      <c r="K60" s="454" t="s">
        <v>54</v>
      </c>
      <c r="L60" s="455"/>
      <c r="M60" s="455"/>
      <c r="N60" s="455"/>
      <c r="O60" s="455"/>
      <c r="P60" s="455"/>
      <c r="Q60" s="455"/>
      <c r="R60" s="455"/>
      <c r="S60" s="456"/>
      <c r="T60" s="454" t="s">
        <v>54</v>
      </c>
      <c r="U60" s="455"/>
      <c r="V60" s="455"/>
      <c r="W60" s="455"/>
      <c r="X60" s="455"/>
      <c r="Y60" s="455"/>
      <c r="Z60" s="455"/>
      <c r="AA60" s="455"/>
      <c r="AB60" s="456"/>
      <c r="AC60" s="454" t="s">
        <v>54</v>
      </c>
      <c r="AD60" s="455"/>
      <c r="AE60" s="455"/>
      <c r="AF60" s="455"/>
      <c r="AG60" s="455"/>
      <c r="AH60" s="455"/>
      <c r="AI60" s="455"/>
      <c r="AJ60" s="455"/>
      <c r="AK60" s="456"/>
    </row>
    <row r="61" spans="2:47" ht="16" customHeight="1" x14ac:dyDescent="0.55000000000000004">
      <c r="B61" s="488"/>
      <c r="C61" s="489"/>
      <c r="D61" s="489"/>
      <c r="E61" s="489"/>
      <c r="F61" s="489"/>
      <c r="G61" s="489"/>
      <c r="H61" s="489"/>
      <c r="I61" s="489"/>
      <c r="J61" s="492"/>
      <c r="K61" s="477"/>
      <c r="L61" s="471"/>
      <c r="M61" s="471"/>
      <c r="N61" s="471"/>
      <c r="O61" s="471"/>
      <c r="P61" s="471"/>
      <c r="Q61" s="471"/>
      <c r="R61" s="471"/>
      <c r="S61" s="472"/>
      <c r="T61" s="477"/>
      <c r="U61" s="471"/>
      <c r="V61" s="471"/>
      <c r="W61" s="471"/>
      <c r="X61" s="471"/>
      <c r="Y61" s="471"/>
      <c r="Z61" s="471"/>
      <c r="AA61" s="471"/>
      <c r="AB61" s="472"/>
      <c r="AC61" s="488"/>
      <c r="AD61" s="489"/>
      <c r="AE61" s="489"/>
      <c r="AF61" s="489"/>
      <c r="AG61" s="489"/>
      <c r="AH61" s="489"/>
      <c r="AI61" s="489"/>
      <c r="AJ61" s="489"/>
      <c r="AK61" s="492"/>
    </row>
    <row r="62" spans="2:47" ht="16" customHeight="1" x14ac:dyDescent="0.55000000000000004">
      <c r="B62" s="488"/>
      <c r="C62" s="489"/>
      <c r="D62" s="489"/>
      <c r="E62" s="489"/>
      <c r="F62" s="489"/>
      <c r="G62" s="489"/>
      <c r="H62" s="489"/>
      <c r="I62" s="489"/>
      <c r="J62" s="492"/>
      <c r="K62" s="477"/>
      <c r="L62" s="471"/>
      <c r="M62" s="471"/>
      <c r="N62" s="471"/>
      <c r="O62" s="471"/>
      <c r="P62" s="471"/>
      <c r="Q62" s="471"/>
      <c r="R62" s="471"/>
      <c r="S62" s="472"/>
      <c r="T62" s="477"/>
      <c r="U62" s="471"/>
      <c r="V62" s="471"/>
      <c r="W62" s="471"/>
      <c r="X62" s="471"/>
      <c r="Y62" s="471"/>
      <c r="Z62" s="471"/>
      <c r="AA62" s="471"/>
      <c r="AB62" s="472"/>
      <c r="AC62" s="488"/>
      <c r="AD62" s="489"/>
      <c r="AE62" s="489"/>
      <c r="AF62" s="489"/>
      <c r="AG62" s="489"/>
      <c r="AH62" s="489"/>
      <c r="AI62" s="489"/>
      <c r="AJ62" s="489"/>
      <c r="AK62" s="492"/>
    </row>
    <row r="63" spans="2:47" ht="16" customHeight="1" x14ac:dyDescent="0.55000000000000004">
      <c r="B63" s="488"/>
      <c r="C63" s="489"/>
      <c r="D63" s="489"/>
      <c r="E63" s="489"/>
      <c r="F63" s="489"/>
      <c r="G63" s="489"/>
      <c r="H63" s="489"/>
      <c r="I63" s="489"/>
      <c r="J63" s="492"/>
      <c r="K63" s="477"/>
      <c r="L63" s="471"/>
      <c r="M63" s="471"/>
      <c r="N63" s="471"/>
      <c r="O63" s="471"/>
      <c r="P63" s="471"/>
      <c r="Q63" s="471"/>
      <c r="R63" s="471"/>
      <c r="S63" s="472"/>
      <c r="T63" s="477"/>
      <c r="U63" s="471"/>
      <c r="V63" s="471"/>
      <c r="W63" s="471"/>
      <c r="X63" s="471"/>
      <c r="Y63" s="471"/>
      <c r="Z63" s="471"/>
      <c r="AA63" s="471"/>
      <c r="AB63" s="472"/>
      <c r="AC63" s="488"/>
      <c r="AD63" s="489"/>
      <c r="AE63" s="489"/>
      <c r="AF63" s="489"/>
      <c r="AG63" s="489"/>
      <c r="AH63" s="489"/>
      <c r="AI63" s="489"/>
      <c r="AJ63" s="489"/>
      <c r="AK63" s="492"/>
    </row>
    <row r="64" spans="2:47" ht="16" customHeight="1" x14ac:dyDescent="0.55000000000000004">
      <c r="B64" s="488"/>
      <c r="C64" s="489"/>
      <c r="D64" s="489"/>
      <c r="E64" s="489"/>
      <c r="F64" s="489"/>
      <c r="G64" s="489"/>
      <c r="H64" s="489"/>
      <c r="I64" s="489"/>
      <c r="J64" s="492"/>
      <c r="K64" s="477"/>
      <c r="L64" s="471"/>
      <c r="M64" s="471"/>
      <c r="N64" s="471"/>
      <c r="O64" s="471"/>
      <c r="P64" s="471"/>
      <c r="Q64" s="471"/>
      <c r="R64" s="471"/>
      <c r="S64" s="472"/>
      <c r="T64" s="477"/>
      <c r="U64" s="471"/>
      <c r="V64" s="471"/>
      <c r="W64" s="471"/>
      <c r="X64" s="471"/>
      <c r="Y64" s="471"/>
      <c r="Z64" s="471"/>
      <c r="AA64" s="471"/>
      <c r="AB64" s="472"/>
      <c r="AC64" s="488"/>
      <c r="AD64" s="489"/>
      <c r="AE64" s="489"/>
      <c r="AF64" s="489"/>
      <c r="AG64" s="489"/>
      <c r="AH64" s="489"/>
      <c r="AI64" s="489"/>
      <c r="AJ64" s="489"/>
      <c r="AK64" s="492"/>
    </row>
    <row r="65" spans="2:47" ht="16" customHeight="1" x14ac:dyDescent="0.55000000000000004">
      <c r="B65" s="488"/>
      <c r="C65" s="489"/>
      <c r="D65" s="489"/>
      <c r="E65" s="489"/>
      <c r="F65" s="489"/>
      <c r="G65" s="489"/>
      <c r="H65" s="489"/>
      <c r="I65" s="489"/>
      <c r="J65" s="492"/>
      <c r="K65" s="477"/>
      <c r="L65" s="471"/>
      <c r="M65" s="471"/>
      <c r="N65" s="471"/>
      <c r="O65" s="471"/>
      <c r="P65" s="471"/>
      <c r="Q65" s="471"/>
      <c r="R65" s="471"/>
      <c r="S65" s="472"/>
      <c r="T65" s="477"/>
      <c r="U65" s="471"/>
      <c r="V65" s="471"/>
      <c r="W65" s="471"/>
      <c r="X65" s="471"/>
      <c r="Y65" s="471"/>
      <c r="Z65" s="471"/>
      <c r="AA65" s="471"/>
      <c r="AB65" s="472"/>
      <c r="AC65" s="488"/>
      <c r="AD65" s="489"/>
      <c r="AE65" s="489"/>
      <c r="AF65" s="489"/>
      <c r="AG65" s="489"/>
      <c r="AH65" s="489"/>
      <c r="AI65" s="489"/>
      <c r="AJ65" s="489"/>
      <c r="AK65" s="492"/>
    </row>
    <row r="66" spans="2:47" ht="16" customHeight="1" x14ac:dyDescent="0.55000000000000004">
      <c r="B66" s="490"/>
      <c r="C66" s="491"/>
      <c r="D66" s="491"/>
      <c r="E66" s="491"/>
      <c r="F66" s="491"/>
      <c r="G66" s="491"/>
      <c r="H66" s="491"/>
      <c r="I66" s="491"/>
      <c r="J66" s="493"/>
      <c r="K66" s="478"/>
      <c r="L66" s="473"/>
      <c r="M66" s="473"/>
      <c r="N66" s="473"/>
      <c r="O66" s="473"/>
      <c r="P66" s="473"/>
      <c r="Q66" s="473"/>
      <c r="R66" s="473"/>
      <c r="S66" s="474"/>
      <c r="T66" s="478"/>
      <c r="U66" s="473"/>
      <c r="V66" s="473"/>
      <c r="W66" s="473"/>
      <c r="X66" s="473"/>
      <c r="Y66" s="473"/>
      <c r="Z66" s="473"/>
      <c r="AA66" s="473"/>
      <c r="AB66" s="474"/>
      <c r="AC66" s="490"/>
      <c r="AD66" s="491"/>
      <c r="AE66" s="491"/>
      <c r="AF66" s="491"/>
      <c r="AG66" s="491"/>
      <c r="AH66" s="491"/>
      <c r="AI66" s="491"/>
      <c r="AJ66" s="491"/>
      <c r="AK66" s="493"/>
    </row>
    <row r="67" spans="2:47" s="125" customFormat="1" ht="12" customHeight="1" x14ac:dyDescent="0.35">
      <c r="B67" s="189" t="s">
        <v>66</v>
      </c>
      <c r="C67" s="4"/>
      <c r="D67" s="4"/>
      <c r="E67" s="518" t="s">
        <v>67</v>
      </c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188"/>
      <c r="AM67" s="4"/>
      <c r="AN67" s="4"/>
      <c r="AO67" s="4"/>
      <c r="AP67" s="4"/>
      <c r="AQ67" s="4"/>
      <c r="AR67" s="4"/>
      <c r="AS67" s="4"/>
      <c r="AT67" s="4"/>
      <c r="AU67" s="4"/>
    </row>
    <row r="69" spans="2:47" ht="30" customHeight="1" thickBot="1" x14ac:dyDescent="0.6"/>
    <row r="70" spans="2:47" s="125" customFormat="1" ht="27.75" customHeight="1" x14ac:dyDescent="0.55000000000000004">
      <c r="B70" s="406" t="s">
        <v>68</v>
      </c>
      <c r="C70" s="410" t="s">
        <v>69</v>
      </c>
      <c r="D70" s="410"/>
      <c r="E70" s="411"/>
      <c r="F70" s="519" t="s">
        <v>35</v>
      </c>
      <c r="G70" s="519"/>
      <c r="H70" s="520"/>
      <c r="I70" s="521" t="s">
        <v>36</v>
      </c>
      <c r="J70" s="522"/>
      <c r="K70" s="523" t="s">
        <v>70</v>
      </c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5"/>
      <c r="AL70" s="4"/>
      <c r="AM70" s="4"/>
      <c r="AN70" s="4"/>
      <c r="AP70" s="154"/>
      <c r="AQ70" s="4"/>
      <c r="AR70" s="4"/>
      <c r="AS70" s="4"/>
      <c r="AT70" s="4"/>
      <c r="AU70" s="4"/>
    </row>
    <row r="71" spans="2:47" s="125" customFormat="1" ht="19" customHeight="1" x14ac:dyDescent="0.55000000000000004">
      <c r="B71" s="407"/>
      <c r="C71" s="413"/>
      <c r="D71" s="413"/>
      <c r="E71" s="414"/>
      <c r="F71" s="321" t="s">
        <v>71</v>
      </c>
      <c r="G71" s="303" t="s">
        <v>72</v>
      </c>
      <c r="H71" s="304"/>
      <c r="I71" s="315" t="s">
        <v>73</v>
      </c>
      <c r="J71" s="316"/>
      <c r="K71" s="187" t="s">
        <v>9</v>
      </c>
      <c r="L71" s="526" t="s">
        <v>74</v>
      </c>
      <c r="M71" s="526"/>
      <c r="N71" s="526"/>
      <c r="O71" s="526"/>
      <c r="P71" s="526"/>
      <c r="Q71" s="526"/>
      <c r="R71" s="186" t="s">
        <v>75</v>
      </c>
      <c r="S71" s="327" t="s">
        <v>76</v>
      </c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8"/>
      <c r="AL71" s="4"/>
      <c r="AM71" s="4"/>
      <c r="AN71" s="4" t="s">
        <v>13</v>
      </c>
      <c r="AO71" s="4" t="str">
        <f>IF(AND($K$73="□",$K$72="□"),"■","")</f>
        <v>■</v>
      </c>
      <c r="AP71" s="4"/>
      <c r="AQ71" s="4"/>
      <c r="AR71" s="4"/>
    </row>
    <row r="72" spans="2:47" s="125" customFormat="1" ht="19" customHeight="1" x14ac:dyDescent="0.55000000000000004">
      <c r="B72" s="407"/>
      <c r="C72" s="413"/>
      <c r="D72" s="413"/>
      <c r="E72" s="414"/>
      <c r="F72" s="322"/>
      <c r="G72" s="305"/>
      <c r="H72" s="306"/>
      <c r="I72" s="317"/>
      <c r="J72" s="318"/>
      <c r="K72" s="148" t="s">
        <v>9</v>
      </c>
      <c r="L72" s="281" t="s">
        <v>77</v>
      </c>
      <c r="M72" s="281"/>
      <c r="N72" s="281"/>
      <c r="O72" s="281"/>
      <c r="P72" s="281"/>
      <c r="Q72" s="281"/>
      <c r="R72" s="147" t="s">
        <v>78</v>
      </c>
      <c r="S72" s="281" t="s">
        <v>79</v>
      </c>
      <c r="T72" s="281"/>
      <c r="U72" s="281"/>
      <c r="V72" s="281"/>
      <c r="W72" s="185" t="s">
        <v>80</v>
      </c>
      <c r="X72" s="329"/>
      <c r="Y72" s="329"/>
      <c r="Z72" s="329"/>
      <c r="AA72" s="329"/>
      <c r="AB72" s="329"/>
      <c r="AC72" s="329"/>
      <c r="AD72" s="329"/>
      <c r="AE72" s="184" t="s">
        <v>81</v>
      </c>
      <c r="AF72" s="183" t="s">
        <v>78</v>
      </c>
      <c r="AG72" s="330" t="s">
        <v>82</v>
      </c>
      <c r="AH72" s="330"/>
      <c r="AI72" s="330"/>
      <c r="AJ72" s="330"/>
      <c r="AK72" s="331"/>
      <c r="AL72" s="4"/>
      <c r="AN72" s="4" t="s">
        <v>13</v>
      </c>
      <c r="AO72" s="4" t="str">
        <f>IF(AND($K$73="□",$K$71="□"),"■","")</f>
        <v>■</v>
      </c>
      <c r="AS72" s="4"/>
      <c r="AT72" s="4"/>
      <c r="AU72" s="4"/>
    </row>
    <row r="73" spans="2:47" s="125" customFormat="1" ht="19" customHeight="1" x14ac:dyDescent="0.55000000000000004">
      <c r="B73" s="407"/>
      <c r="C73" s="413"/>
      <c r="D73" s="413"/>
      <c r="E73" s="414"/>
      <c r="F73" s="322"/>
      <c r="G73" s="305"/>
      <c r="H73" s="306"/>
      <c r="I73" s="317"/>
      <c r="J73" s="318"/>
      <c r="K73" s="148" t="s">
        <v>9</v>
      </c>
      <c r="L73" s="281" t="s">
        <v>83</v>
      </c>
      <c r="M73" s="281"/>
      <c r="N73" s="281"/>
      <c r="O73" s="281"/>
      <c r="P73" s="281"/>
      <c r="Q73" s="281"/>
      <c r="R73" s="147" t="s">
        <v>84</v>
      </c>
      <c r="S73" s="327" t="s">
        <v>85</v>
      </c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8"/>
      <c r="AL73" s="4"/>
      <c r="AN73" s="4" t="s">
        <v>13</v>
      </c>
      <c r="AO73" s="4" t="str">
        <f>IF(AND($K$72="□",$K$71="□"),"■","")</f>
        <v>■</v>
      </c>
      <c r="AS73" s="4"/>
      <c r="AT73" s="4"/>
      <c r="AU73" s="4"/>
    </row>
    <row r="74" spans="2:47" s="125" customFormat="1" ht="19" customHeight="1" x14ac:dyDescent="0.55000000000000004">
      <c r="B74" s="407"/>
      <c r="C74" s="413"/>
      <c r="D74" s="413"/>
      <c r="E74" s="414"/>
      <c r="F74" s="322"/>
      <c r="G74" s="305"/>
      <c r="H74" s="306"/>
      <c r="I74" s="319"/>
      <c r="J74" s="320"/>
      <c r="K74" s="182"/>
      <c r="L74" s="145"/>
      <c r="M74" s="145"/>
      <c r="N74" s="145"/>
      <c r="O74" s="145"/>
      <c r="P74" s="145"/>
      <c r="Q74" s="145"/>
      <c r="R74" s="147"/>
      <c r="S74" s="145" t="s">
        <v>86</v>
      </c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181" t="s">
        <v>87</v>
      </c>
      <c r="AL74" s="4"/>
      <c r="AN74" s="4"/>
      <c r="AO74" s="4"/>
      <c r="AS74" s="4"/>
      <c r="AT74" s="4"/>
      <c r="AU74" s="4"/>
    </row>
    <row r="75" spans="2:47" s="125" customFormat="1" ht="19" customHeight="1" x14ac:dyDescent="0.55000000000000004">
      <c r="B75" s="407"/>
      <c r="C75" s="413"/>
      <c r="D75" s="413"/>
      <c r="E75" s="414"/>
      <c r="F75" s="322"/>
      <c r="G75" s="305"/>
      <c r="H75" s="306"/>
      <c r="I75" s="315" t="s">
        <v>297</v>
      </c>
      <c r="J75" s="316"/>
      <c r="K75" s="153" t="s">
        <v>9</v>
      </c>
      <c r="L75" s="313" t="s">
        <v>296</v>
      </c>
      <c r="M75" s="313"/>
      <c r="N75" s="313"/>
      <c r="O75" s="313"/>
      <c r="P75" s="313"/>
      <c r="Q75" s="313"/>
      <c r="R75" s="313"/>
      <c r="S75" s="313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79"/>
      <c r="AL75" s="4"/>
      <c r="AM75" s="4"/>
      <c r="AN75" s="4" t="s">
        <v>9</v>
      </c>
      <c r="AO75" s="4" t="str">
        <f>IF(AND($K$76="□",$K$77="□"),"■","")</f>
        <v>■</v>
      </c>
      <c r="AQ75" s="4"/>
      <c r="AR75" s="4"/>
      <c r="AS75" s="4"/>
      <c r="AT75" s="4"/>
      <c r="AU75" s="4"/>
    </row>
    <row r="76" spans="2:47" s="125" customFormat="1" ht="19" customHeight="1" x14ac:dyDescent="0.55000000000000004">
      <c r="B76" s="407"/>
      <c r="C76" s="413"/>
      <c r="D76" s="413"/>
      <c r="E76" s="414"/>
      <c r="F76" s="322"/>
      <c r="G76" s="305"/>
      <c r="H76" s="306"/>
      <c r="I76" s="317"/>
      <c r="J76" s="318"/>
      <c r="K76" s="148" t="s">
        <v>9</v>
      </c>
      <c r="L76" s="314" t="s">
        <v>295</v>
      </c>
      <c r="M76" s="314"/>
      <c r="N76" s="314"/>
      <c r="O76" s="314"/>
      <c r="P76" s="314"/>
      <c r="Q76" s="314"/>
      <c r="R76" s="314"/>
      <c r="S76" s="314"/>
      <c r="T76" s="309" t="s">
        <v>293</v>
      </c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10"/>
      <c r="AL76" s="4"/>
      <c r="AM76" s="4"/>
      <c r="AN76" s="4" t="s">
        <v>9</v>
      </c>
      <c r="AO76" s="4" t="str">
        <f>IF(AND($K$75="□",$K$77="□"),"■","")</f>
        <v>■</v>
      </c>
      <c r="AQ76" s="4"/>
      <c r="AR76" s="4"/>
      <c r="AS76" s="4"/>
      <c r="AT76" s="4"/>
      <c r="AU76" s="4"/>
    </row>
    <row r="77" spans="2:47" s="125" customFormat="1" ht="19" customHeight="1" x14ac:dyDescent="0.55000000000000004">
      <c r="B77" s="407"/>
      <c r="C77" s="413"/>
      <c r="D77" s="413"/>
      <c r="E77" s="414"/>
      <c r="F77" s="323"/>
      <c r="G77" s="307"/>
      <c r="H77" s="308"/>
      <c r="I77" s="319"/>
      <c r="J77" s="320"/>
      <c r="K77" s="143" t="s">
        <v>9</v>
      </c>
      <c r="L77" s="284" t="s">
        <v>294</v>
      </c>
      <c r="M77" s="284"/>
      <c r="N77" s="284"/>
      <c r="O77" s="284"/>
      <c r="P77" s="284"/>
      <c r="Q77" s="284"/>
      <c r="R77" s="284"/>
      <c r="S77" s="284"/>
      <c r="T77" s="311" t="s">
        <v>293</v>
      </c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2"/>
      <c r="AL77" s="4"/>
      <c r="AM77" s="4"/>
      <c r="AN77" s="4" t="s">
        <v>9</v>
      </c>
      <c r="AO77" s="4" t="str">
        <f>IF(AND($K$75="□",$K$76="□"),"■","")</f>
        <v>■</v>
      </c>
      <c r="AQ77" s="4"/>
      <c r="AR77" s="4"/>
      <c r="AS77" s="4"/>
      <c r="AT77" s="4"/>
      <c r="AU77" s="4"/>
    </row>
    <row r="78" spans="2:47" s="125" customFormat="1" ht="18.649999999999999" customHeight="1" x14ac:dyDescent="0.55000000000000004">
      <c r="B78" s="407"/>
      <c r="C78" s="413"/>
      <c r="D78" s="413"/>
      <c r="E78" s="414"/>
      <c r="F78" s="505" t="s">
        <v>88</v>
      </c>
      <c r="G78" s="508" t="s">
        <v>89</v>
      </c>
      <c r="H78" s="509"/>
      <c r="I78" s="315" t="s">
        <v>90</v>
      </c>
      <c r="J78" s="316"/>
      <c r="K78" s="153" t="s">
        <v>9</v>
      </c>
      <c r="L78" s="514" t="s">
        <v>91</v>
      </c>
      <c r="M78" s="514"/>
      <c r="N78" s="515"/>
      <c r="O78" s="178" t="s">
        <v>9</v>
      </c>
      <c r="P78" s="516" t="s">
        <v>92</v>
      </c>
      <c r="Q78" s="517"/>
      <c r="R78" s="517"/>
      <c r="S78" s="517"/>
      <c r="T78" s="517"/>
      <c r="U78" s="517"/>
      <c r="V78" s="517"/>
      <c r="W78" s="177" t="s">
        <v>93</v>
      </c>
      <c r="X78" s="336" t="s">
        <v>94</v>
      </c>
      <c r="Y78" s="336"/>
      <c r="Z78" s="336"/>
      <c r="AA78" s="336"/>
      <c r="AB78" s="336"/>
      <c r="AC78" s="336"/>
      <c r="AD78" s="336"/>
      <c r="AE78" s="337"/>
      <c r="AF78" s="337"/>
      <c r="AG78" s="337"/>
      <c r="AH78" s="337"/>
      <c r="AI78" s="337"/>
      <c r="AJ78" s="337"/>
      <c r="AK78" s="176" t="s">
        <v>95</v>
      </c>
      <c r="AL78" s="4"/>
      <c r="AM78" s="4"/>
      <c r="AN78" s="4" t="s">
        <v>13</v>
      </c>
      <c r="AO78" s="4" t="str">
        <f>IF(AND($K$82="□"),"■","")</f>
        <v>■</v>
      </c>
      <c r="AP78" s="4"/>
      <c r="AS78" s="4"/>
      <c r="AT78" s="4"/>
      <c r="AU78" s="4"/>
    </row>
    <row r="79" spans="2:47" s="125" customFormat="1" ht="19" customHeight="1" x14ac:dyDescent="0.55000000000000004">
      <c r="B79" s="407"/>
      <c r="C79" s="413"/>
      <c r="D79" s="413"/>
      <c r="E79" s="414"/>
      <c r="F79" s="506"/>
      <c r="G79" s="510"/>
      <c r="H79" s="511"/>
      <c r="I79" s="317"/>
      <c r="J79" s="318"/>
      <c r="K79" s="338"/>
      <c r="L79" s="339"/>
      <c r="M79" s="339"/>
      <c r="N79" s="340"/>
      <c r="O79" s="175" t="s">
        <v>9</v>
      </c>
      <c r="P79" s="345" t="s">
        <v>96</v>
      </c>
      <c r="Q79" s="345"/>
      <c r="R79" s="345"/>
      <c r="S79" s="345"/>
      <c r="T79" s="527" t="s">
        <v>97</v>
      </c>
      <c r="U79" s="528"/>
      <c r="V79" s="528"/>
      <c r="W79" s="528"/>
      <c r="X79" s="528"/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9"/>
      <c r="AL79" s="4"/>
      <c r="AN79" s="4" t="s">
        <v>13</v>
      </c>
      <c r="AO79" s="4" t="str">
        <f>IF(AND($K$82="□",$O$79="□"),"■","")</f>
        <v>■</v>
      </c>
      <c r="AP79" s="4"/>
      <c r="AQ79" s="4"/>
      <c r="AR79" s="4"/>
      <c r="AS79" s="4"/>
      <c r="AT79" s="4"/>
      <c r="AU79" s="4"/>
    </row>
    <row r="80" spans="2:47" s="125" customFormat="1" ht="19" customHeight="1" x14ac:dyDescent="0.55000000000000004">
      <c r="B80" s="407"/>
      <c r="C80" s="413"/>
      <c r="D80" s="413"/>
      <c r="E80" s="414"/>
      <c r="F80" s="506"/>
      <c r="G80" s="510"/>
      <c r="H80" s="511"/>
      <c r="I80" s="317"/>
      <c r="J80" s="318"/>
      <c r="K80" s="341"/>
      <c r="L80" s="339"/>
      <c r="M80" s="339"/>
      <c r="N80" s="340"/>
      <c r="O80" s="530"/>
      <c r="P80" s="339"/>
      <c r="Q80" s="339"/>
      <c r="R80" s="339"/>
      <c r="S80" s="339"/>
      <c r="T80" s="494" t="s">
        <v>98</v>
      </c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4"/>
      <c r="AM80" s="4"/>
      <c r="AN80" s="4" t="s">
        <v>9</v>
      </c>
      <c r="AO80" s="4" t="str">
        <f>IF(AND($K$82="□",$O$78="□"),"■","")</f>
        <v>■</v>
      </c>
      <c r="AQ80" s="4"/>
      <c r="AR80" s="4"/>
      <c r="AS80" s="4"/>
      <c r="AT80" s="4"/>
      <c r="AU80" s="4"/>
    </row>
    <row r="81" spans="2:77" s="125" customFormat="1" ht="19" customHeight="1" x14ac:dyDescent="0.55000000000000004">
      <c r="B81" s="407"/>
      <c r="C81" s="413"/>
      <c r="D81" s="413"/>
      <c r="E81" s="414"/>
      <c r="F81" s="506"/>
      <c r="G81" s="510"/>
      <c r="H81" s="511"/>
      <c r="I81" s="317"/>
      <c r="J81" s="318"/>
      <c r="K81" s="342"/>
      <c r="L81" s="343"/>
      <c r="M81" s="343"/>
      <c r="N81" s="344"/>
      <c r="O81" s="531"/>
      <c r="P81" s="343"/>
      <c r="Q81" s="343"/>
      <c r="R81" s="343"/>
      <c r="S81" s="343"/>
      <c r="T81" s="497" t="s">
        <v>99</v>
      </c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9"/>
      <c r="AL81" s="4"/>
      <c r="AM81" s="4"/>
      <c r="AN81" s="4"/>
      <c r="AO81" s="4"/>
      <c r="AQ81" s="4"/>
      <c r="AR81" s="4"/>
      <c r="AS81" s="4"/>
      <c r="AT81" s="4"/>
      <c r="AU81" s="4"/>
    </row>
    <row r="82" spans="2:77" s="125" customFormat="1" ht="19" customHeight="1" x14ac:dyDescent="0.55000000000000004">
      <c r="B82" s="407"/>
      <c r="C82" s="413"/>
      <c r="D82" s="413"/>
      <c r="E82" s="414"/>
      <c r="F82" s="507"/>
      <c r="G82" s="512"/>
      <c r="H82" s="513"/>
      <c r="I82" s="319"/>
      <c r="J82" s="320"/>
      <c r="K82" s="174" t="s">
        <v>9</v>
      </c>
      <c r="L82" s="500" t="s">
        <v>100</v>
      </c>
      <c r="M82" s="500"/>
      <c r="N82" s="500"/>
      <c r="O82" s="501" t="s">
        <v>101</v>
      </c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3"/>
      <c r="AL82" s="4"/>
      <c r="AM82" s="4"/>
      <c r="AN82" s="4" t="s">
        <v>13</v>
      </c>
      <c r="AO82" s="4" t="str">
        <f>IF(AND($K$78="□"),"■","")</f>
        <v>■</v>
      </c>
      <c r="AQ82" s="4"/>
      <c r="AR82" s="4"/>
      <c r="AS82" s="4"/>
      <c r="AT82" s="4"/>
      <c r="AU82" s="4"/>
    </row>
    <row r="83" spans="2:77" s="125" customFormat="1" ht="19" customHeight="1" x14ac:dyDescent="0.55000000000000004">
      <c r="B83" s="407"/>
      <c r="C83" s="413"/>
      <c r="D83" s="413"/>
      <c r="E83" s="414"/>
      <c r="F83" s="271" t="s">
        <v>102</v>
      </c>
      <c r="G83" s="277" t="s">
        <v>103</v>
      </c>
      <c r="H83" s="278"/>
      <c r="I83" s="279" t="s">
        <v>104</v>
      </c>
      <c r="J83" s="274"/>
      <c r="K83" s="148" t="s">
        <v>9</v>
      </c>
      <c r="L83" s="281" t="s">
        <v>105</v>
      </c>
      <c r="M83" s="281"/>
      <c r="N83" s="281"/>
      <c r="O83" s="281"/>
      <c r="U83" s="173"/>
      <c r="V83" s="145"/>
      <c r="W83" s="145"/>
      <c r="X83" s="145"/>
      <c r="Y83" s="145"/>
      <c r="Z83" s="145"/>
      <c r="AA83" s="145"/>
      <c r="AB83" s="173"/>
      <c r="AC83" s="145"/>
      <c r="AD83" s="145"/>
      <c r="AE83" s="145"/>
      <c r="AF83" s="145"/>
      <c r="AG83" s="145"/>
      <c r="AH83" s="145"/>
      <c r="AI83" s="145"/>
      <c r="AJ83" s="145"/>
      <c r="AK83" s="172"/>
      <c r="AL83" s="4"/>
      <c r="AM83" s="4"/>
      <c r="AN83" s="4" t="s">
        <v>13</v>
      </c>
      <c r="AO83" s="4" t="str">
        <f>IF($K$84="□","■","")</f>
        <v>■</v>
      </c>
      <c r="AP83" s="4"/>
      <c r="AS83" s="4"/>
      <c r="AT83" s="4"/>
      <c r="AU83" s="4"/>
    </row>
    <row r="84" spans="2:77" s="125" customFormat="1" ht="19" customHeight="1" x14ac:dyDescent="0.55000000000000004">
      <c r="B84" s="407"/>
      <c r="C84" s="413"/>
      <c r="D84" s="413"/>
      <c r="E84" s="414"/>
      <c r="F84" s="271"/>
      <c r="G84" s="277"/>
      <c r="H84" s="278"/>
      <c r="I84" s="280"/>
      <c r="J84" s="276"/>
      <c r="K84" s="143" t="s">
        <v>9</v>
      </c>
      <c r="L84" s="282" t="s">
        <v>106</v>
      </c>
      <c r="M84" s="282"/>
      <c r="N84" s="282"/>
      <c r="O84" s="282"/>
      <c r="P84" s="141"/>
      <c r="Q84" s="140"/>
      <c r="R84" s="140"/>
      <c r="S84" s="140"/>
      <c r="T84" s="140"/>
      <c r="U84" s="171"/>
      <c r="V84" s="140"/>
      <c r="W84" s="140"/>
      <c r="X84" s="140"/>
      <c r="Y84" s="140"/>
      <c r="Z84" s="140"/>
      <c r="AA84" s="140"/>
      <c r="AB84" s="171"/>
      <c r="AC84" s="140"/>
      <c r="AD84" s="140"/>
      <c r="AE84" s="140"/>
      <c r="AF84" s="140"/>
      <c r="AG84" s="140"/>
      <c r="AH84" s="140"/>
      <c r="AI84" s="140"/>
      <c r="AJ84" s="140"/>
      <c r="AK84" s="170"/>
      <c r="AL84" s="4"/>
      <c r="AM84" s="4"/>
      <c r="AN84" s="4" t="s">
        <v>13</v>
      </c>
      <c r="AO84" s="4" t="str">
        <f>IF($K$83="□","■","")</f>
        <v>■</v>
      </c>
      <c r="AP84" s="4"/>
      <c r="AQ84" s="4"/>
      <c r="AR84" s="4"/>
      <c r="AS84" s="4"/>
      <c r="AT84" s="4"/>
      <c r="AU84" s="4"/>
    </row>
    <row r="85" spans="2:77" s="125" customFormat="1" ht="18" customHeight="1" x14ac:dyDescent="0.55000000000000004">
      <c r="B85" s="407"/>
      <c r="C85" s="413"/>
      <c r="D85" s="413"/>
      <c r="E85" s="414"/>
      <c r="F85" s="271"/>
      <c r="G85" s="277"/>
      <c r="H85" s="278"/>
      <c r="I85" s="265" t="s">
        <v>21</v>
      </c>
      <c r="J85" s="266"/>
      <c r="K85" s="169" t="s">
        <v>22</v>
      </c>
      <c r="L85" s="283"/>
      <c r="M85" s="283"/>
      <c r="N85" s="168" t="s">
        <v>107</v>
      </c>
      <c r="O85" s="283"/>
      <c r="P85" s="283"/>
      <c r="Q85" s="167"/>
      <c r="R85" s="166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4"/>
      <c r="AL85" s="163"/>
      <c r="AP85" s="4"/>
      <c r="AR85" s="4"/>
      <c r="AS85" s="4"/>
      <c r="AT85" s="4"/>
      <c r="AU85" s="4"/>
    </row>
    <row r="86" spans="2:77" s="125" customFormat="1" ht="25" customHeight="1" x14ac:dyDescent="0.55000000000000004">
      <c r="B86" s="407"/>
      <c r="C86" s="413"/>
      <c r="D86" s="413"/>
      <c r="E86" s="414"/>
      <c r="F86" s="271"/>
      <c r="G86" s="277"/>
      <c r="H86" s="278"/>
      <c r="I86" s="279"/>
      <c r="J86" s="274"/>
      <c r="K86" s="346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8"/>
      <c r="AL86" s="162"/>
      <c r="AQ86" s="4"/>
      <c r="AR86" s="4"/>
      <c r="AS86" s="4"/>
      <c r="BY86" s="4"/>
    </row>
    <row r="87" spans="2:77" s="125" customFormat="1" ht="25" customHeight="1" x14ac:dyDescent="0.55000000000000004">
      <c r="B87" s="407"/>
      <c r="C87" s="413"/>
      <c r="D87" s="413"/>
      <c r="E87" s="414"/>
      <c r="F87" s="271"/>
      <c r="G87" s="277"/>
      <c r="H87" s="278"/>
      <c r="I87" s="280"/>
      <c r="J87" s="276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50"/>
      <c r="AL87" s="162"/>
      <c r="AQ87" s="4"/>
      <c r="AR87" s="4"/>
      <c r="AS87" s="4"/>
      <c r="BY87" s="4"/>
    </row>
    <row r="88" spans="2:77" s="125" customFormat="1" ht="15" customHeight="1" x14ac:dyDescent="0.55000000000000004">
      <c r="B88" s="407"/>
      <c r="C88" s="413"/>
      <c r="D88" s="413"/>
      <c r="E88" s="414"/>
      <c r="F88" s="271"/>
      <c r="G88" s="277"/>
      <c r="H88" s="278"/>
      <c r="I88" s="265" t="s">
        <v>24</v>
      </c>
      <c r="J88" s="266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162"/>
      <c r="AM88" s="4"/>
      <c r="BY88" s="4"/>
    </row>
    <row r="89" spans="2:77" s="125" customFormat="1" ht="30" customHeight="1" x14ac:dyDescent="0.55000000000000004">
      <c r="B89" s="407"/>
      <c r="C89" s="413"/>
      <c r="D89" s="413"/>
      <c r="E89" s="414"/>
      <c r="F89" s="271"/>
      <c r="G89" s="277"/>
      <c r="H89" s="278"/>
      <c r="I89" s="280" t="s">
        <v>26</v>
      </c>
      <c r="J89" s="276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5"/>
      <c r="AL89" s="157"/>
      <c r="AM89" s="4"/>
      <c r="AO89" s="4"/>
      <c r="AP89" s="4"/>
      <c r="AQ89" s="4"/>
      <c r="AR89" s="4"/>
      <c r="AS89" s="4"/>
      <c r="AT89" s="4"/>
      <c r="AU89" s="4"/>
    </row>
    <row r="90" spans="2:77" s="136" customFormat="1" ht="15" customHeight="1" x14ac:dyDescent="0.55000000000000004">
      <c r="B90" s="407"/>
      <c r="C90" s="413"/>
      <c r="D90" s="413"/>
      <c r="E90" s="414"/>
      <c r="F90" s="271"/>
      <c r="G90" s="277"/>
      <c r="H90" s="278"/>
      <c r="I90" s="265" t="s">
        <v>24</v>
      </c>
      <c r="J90" s="266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3"/>
      <c r="AL90" s="157"/>
      <c r="AM90" s="4"/>
      <c r="AO90" s="4"/>
      <c r="AP90" s="4"/>
      <c r="AQ90" s="4"/>
      <c r="AR90" s="4"/>
      <c r="AS90" s="4"/>
      <c r="AT90" s="4"/>
      <c r="AU90" s="4"/>
    </row>
    <row r="91" spans="2:77" s="125" customFormat="1" ht="30" customHeight="1" x14ac:dyDescent="0.55000000000000004">
      <c r="B91" s="407"/>
      <c r="C91" s="413"/>
      <c r="D91" s="413"/>
      <c r="E91" s="414"/>
      <c r="F91" s="271"/>
      <c r="G91" s="277"/>
      <c r="H91" s="278"/>
      <c r="I91" s="280" t="s">
        <v>27</v>
      </c>
      <c r="J91" s="276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5"/>
      <c r="AL91" s="157"/>
      <c r="AM91" s="4"/>
      <c r="AN91" s="4"/>
      <c r="AO91" s="4"/>
      <c r="AP91" s="4"/>
      <c r="AQ91" s="4"/>
      <c r="AR91" s="4"/>
      <c r="AS91" s="4"/>
      <c r="AT91" s="4"/>
      <c r="AU91" s="4"/>
    </row>
    <row r="92" spans="2:77" s="125" customFormat="1" ht="25" customHeight="1" x14ac:dyDescent="0.55000000000000004">
      <c r="B92" s="407"/>
      <c r="C92" s="413"/>
      <c r="D92" s="413"/>
      <c r="E92" s="414"/>
      <c r="F92" s="271"/>
      <c r="G92" s="277"/>
      <c r="H92" s="278"/>
      <c r="I92" s="351" t="s">
        <v>28</v>
      </c>
      <c r="J92" s="352"/>
      <c r="K92" s="269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161" t="s">
        <v>291</v>
      </c>
      <c r="X92" s="263" t="s">
        <v>29</v>
      </c>
      <c r="Y92" s="264"/>
      <c r="Z92" s="269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133" t="s">
        <v>291</v>
      </c>
      <c r="AL92" s="157"/>
      <c r="AM92" s="4"/>
      <c r="AN92" s="4"/>
      <c r="AO92" s="4"/>
      <c r="AP92" s="4"/>
      <c r="AQ92" s="4"/>
      <c r="AR92" s="4"/>
      <c r="AS92" s="4"/>
      <c r="AT92" s="4"/>
      <c r="AU92" s="4"/>
    </row>
    <row r="93" spans="2:77" s="125" customFormat="1" ht="25" customHeight="1" x14ac:dyDescent="0.55000000000000004">
      <c r="B93" s="407"/>
      <c r="C93" s="413"/>
      <c r="D93" s="413"/>
      <c r="E93" s="414"/>
      <c r="F93" s="271"/>
      <c r="G93" s="277"/>
      <c r="H93" s="278"/>
      <c r="I93" s="351" t="s">
        <v>30</v>
      </c>
      <c r="J93" s="352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263" t="s">
        <v>31</v>
      </c>
      <c r="Y93" s="264"/>
      <c r="Z93" s="269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133" t="s">
        <v>291</v>
      </c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132" t="s">
        <v>32</v>
      </c>
    </row>
    <row r="94" spans="2:77" s="125" customFormat="1" ht="25" customHeight="1" x14ac:dyDescent="0.55000000000000004">
      <c r="B94" s="407"/>
      <c r="C94" s="413"/>
      <c r="D94" s="413"/>
      <c r="E94" s="414"/>
      <c r="F94" s="271"/>
      <c r="G94" s="277"/>
      <c r="H94" s="278"/>
      <c r="I94" s="265" t="s">
        <v>33</v>
      </c>
      <c r="J94" s="266"/>
      <c r="K94" s="269"/>
      <c r="L94" s="270"/>
      <c r="M94" s="270"/>
      <c r="N94" s="270"/>
      <c r="O94" s="270"/>
      <c r="P94" s="270"/>
      <c r="Q94" s="270"/>
      <c r="R94" s="270"/>
      <c r="S94" s="270"/>
      <c r="T94" s="262" t="s">
        <v>34</v>
      </c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324" t="s">
        <v>292</v>
      </c>
      <c r="AG94" s="325"/>
      <c r="AH94" s="325"/>
      <c r="AI94" s="325"/>
      <c r="AJ94" s="325"/>
      <c r="AK94" s="326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130" t="str">
        <f>K94&amp;T94&amp;U94</f>
        <v>@</v>
      </c>
    </row>
    <row r="95" spans="2:77" s="125" customFormat="1" ht="15" customHeight="1" x14ac:dyDescent="0.55000000000000004">
      <c r="B95" s="407"/>
      <c r="C95" s="413"/>
      <c r="D95" s="413"/>
      <c r="E95" s="414"/>
      <c r="F95" s="271"/>
      <c r="G95" s="277"/>
      <c r="H95" s="278"/>
      <c r="I95" s="267"/>
      <c r="J95" s="268"/>
      <c r="K95" s="380" t="str">
        <f>IF(K94="","",K94&amp;T94&amp;U94)</f>
        <v/>
      </c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157"/>
      <c r="AM95" s="4"/>
      <c r="AN95" s="4"/>
      <c r="AO95" s="4"/>
      <c r="AP95" s="4"/>
      <c r="AQ95" s="4"/>
      <c r="AR95" s="4"/>
      <c r="AS95" s="4"/>
      <c r="AT95" s="4"/>
      <c r="AU95" s="4"/>
    </row>
    <row r="96" spans="2:77" s="125" customFormat="1" ht="30" customHeight="1" thickBot="1" x14ac:dyDescent="0.6">
      <c r="B96" s="408"/>
      <c r="C96" s="416"/>
      <c r="D96" s="416"/>
      <c r="E96" s="417"/>
      <c r="F96" s="6" t="s">
        <v>108</v>
      </c>
      <c r="G96" s="287" t="s">
        <v>109</v>
      </c>
      <c r="H96" s="288"/>
      <c r="I96" s="7"/>
      <c r="J96" s="8"/>
      <c r="K96" s="159" t="s">
        <v>9</v>
      </c>
      <c r="L96" s="543" t="s">
        <v>110</v>
      </c>
      <c r="M96" s="543"/>
      <c r="N96" s="159" t="s">
        <v>9</v>
      </c>
      <c r="O96" s="543" t="s">
        <v>111</v>
      </c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158" t="s">
        <v>78</v>
      </c>
      <c r="AB96" s="544" t="s">
        <v>112</v>
      </c>
      <c r="AC96" s="545"/>
      <c r="AD96" s="545"/>
      <c r="AE96" s="545"/>
      <c r="AF96" s="545"/>
      <c r="AG96" s="545"/>
      <c r="AH96" s="545"/>
      <c r="AI96" s="545"/>
      <c r="AJ96" s="545"/>
      <c r="AK96" s="546"/>
      <c r="AL96" s="157"/>
      <c r="AM96" s="4"/>
      <c r="AN96" s="4" t="s">
        <v>13</v>
      </c>
      <c r="AO96" s="4" t="str">
        <f>IF($N$96="□","■","")</f>
        <v>■</v>
      </c>
      <c r="AP96" s="4"/>
      <c r="AQ96" s="4" t="s">
        <v>13</v>
      </c>
      <c r="AR96" s="4" t="str">
        <f>IF($K$96="□","■","")</f>
        <v>■</v>
      </c>
      <c r="AS96" s="4"/>
      <c r="AT96" s="4"/>
      <c r="AU96" s="4"/>
    </row>
    <row r="97" spans="2:50" s="125" customFormat="1" ht="10" customHeight="1" thickBot="1" x14ac:dyDescent="0.4">
      <c r="B97" s="4"/>
      <c r="C97" s="4"/>
      <c r="D97" s="129"/>
      <c r="E97" s="129"/>
      <c r="F97" s="129"/>
      <c r="G97" s="129"/>
      <c r="H97" s="129"/>
      <c r="I97" s="126"/>
      <c r="J97" s="126"/>
      <c r="K97" s="126"/>
      <c r="L97" s="126"/>
      <c r="M97" s="4"/>
      <c r="N97" s="4"/>
      <c r="O97" s="4"/>
      <c r="P97" s="126"/>
      <c r="Q97" s="4"/>
      <c r="R97" s="127"/>
      <c r="S97" s="127"/>
      <c r="T97" s="128"/>
      <c r="U97" s="128"/>
      <c r="V97" s="128"/>
      <c r="W97" s="128"/>
      <c r="X97" s="128"/>
      <c r="Y97" s="128"/>
      <c r="Z97" s="128"/>
      <c r="AA97" s="128"/>
      <c r="AB97" s="4"/>
      <c r="AC97" s="127"/>
      <c r="AD97" s="127"/>
      <c r="AE97" s="126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2:50" s="125" customFormat="1" ht="30" customHeight="1" x14ac:dyDescent="0.55000000000000004">
      <c r="B98" s="406" t="s">
        <v>113</v>
      </c>
      <c r="C98" s="410" t="s">
        <v>114</v>
      </c>
      <c r="D98" s="410"/>
      <c r="E98" s="411"/>
      <c r="F98" s="535" t="s">
        <v>35</v>
      </c>
      <c r="G98" s="536"/>
      <c r="H98" s="536"/>
      <c r="I98" s="418" t="s">
        <v>36</v>
      </c>
      <c r="J98" s="420"/>
      <c r="K98" s="537" t="s">
        <v>115</v>
      </c>
      <c r="L98" s="537"/>
      <c r="M98" s="538"/>
      <c r="N98" s="539"/>
      <c r="O98" s="537"/>
      <c r="P98" s="537"/>
      <c r="Q98" s="537"/>
      <c r="R98" s="537"/>
      <c r="S98" s="537"/>
      <c r="T98" s="537"/>
      <c r="U98" s="537"/>
      <c r="V98" s="156" t="s">
        <v>9</v>
      </c>
      <c r="W98" s="540" t="s">
        <v>116</v>
      </c>
      <c r="X98" s="540"/>
      <c r="Y98" s="540"/>
      <c r="Z98" s="156" t="s">
        <v>9</v>
      </c>
      <c r="AA98" s="540" t="s">
        <v>39</v>
      </c>
      <c r="AB98" s="540"/>
      <c r="AC98" s="540"/>
      <c r="AD98" s="155" t="s">
        <v>78</v>
      </c>
      <c r="AE98" s="541" t="s">
        <v>117</v>
      </c>
      <c r="AF98" s="541"/>
      <c r="AG98" s="541"/>
      <c r="AH98" s="541"/>
      <c r="AI98" s="541"/>
      <c r="AJ98" s="541"/>
      <c r="AK98" s="542"/>
      <c r="AL98" s="4"/>
      <c r="AM98" s="4"/>
      <c r="AN98" s="4" t="s">
        <v>13</v>
      </c>
      <c r="AO98" s="4" t="str">
        <f>IF($Z$98="□","■","")</f>
        <v>■</v>
      </c>
      <c r="AP98" s="4"/>
      <c r="AQ98" s="4" t="s">
        <v>13</v>
      </c>
      <c r="AR98" s="4" t="str">
        <f>IF($V$98="□","■","")</f>
        <v>■</v>
      </c>
      <c r="AS98" s="154"/>
      <c r="AT98" s="4"/>
      <c r="AU98" s="4"/>
    </row>
    <row r="99" spans="2:50" s="125" customFormat="1" ht="19" customHeight="1" x14ac:dyDescent="0.55000000000000004">
      <c r="B99" s="407"/>
      <c r="C99" s="413"/>
      <c r="D99" s="413"/>
      <c r="E99" s="414"/>
      <c r="F99" s="272" t="s">
        <v>104</v>
      </c>
      <c r="G99" s="272"/>
      <c r="H99" s="266"/>
      <c r="I99" s="153" t="s">
        <v>9</v>
      </c>
      <c r="J99" s="516" t="s">
        <v>105</v>
      </c>
      <c r="K99" s="516"/>
      <c r="L99" s="516"/>
      <c r="M99" s="516"/>
      <c r="N99" s="150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1"/>
      <c r="AB99" s="516"/>
      <c r="AC99" s="516"/>
      <c r="AD99" s="516"/>
      <c r="AE99" s="516"/>
      <c r="AF99" s="516"/>
      <c r="AG99" s="516"/>
      <c r="AH99" s="516"/>
      <c r="AI99" s="150"/>
      <c r="AJ99" s="150"/>
      <c r="AK99" s="149"/>
      <c r="AL99" s="4"/>
      <c r="AN99" s="4" t="s">
        <v>13</v>
      </c>
      <c r="AO99" s="4" t="str">
        <f>IF(AND($I$101="□",$I$100="□"),"■","")</f>
        <v>■</v>
      </c>
      <c r="AW99" s="4"/>
      <c r="AX99" s="4"/>
    </row>
    <row r="100" spans="2:50" s="125" customFormat="1" ht="19" customHeight="1" x14ac:dyDescent="0.55000000000000004">
      <c r="B100" s="407"/>
      <c r="C100" s="413"/>
      <c r="D100" s="413"/>
      <c r="E100" s="414"/>
      <c r="F100" s="273"/>
      <c r="G100" s="273"/>
      <c r="H100" s="274"/>
      <c r="I100" s="148" t="s">
        <v>9</v>
      </c>
      <c r="J100" s="281" t="s">
        <v>118</v>
      </c>
      <c r="K100" s="281"/>
      <c r="L100" s="281"/>
      <c r="M100" s="281"/>
      <c r="N100" s="145"/>
      <c r="O100" s="147"/>
      <c r="P100" s="147"/>
      <c r="Q100" s="147"/>
      <c r="R100" s="147"/>
      <c r="S100" s="147"/>
      <c r="T100" s="146"/>
      <c r="U100" s="147"/>
      <c r="V100" s="147"/>
      <c r="W100" s="147"/>
      <c r="X100" s="147"/>
      <c r="Y100" s="147"/>
      <c r="Z100" s="147"/>
      <c r="AA100" s="146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4"/>
      <c r="AL100" s="4"/>
      <c r="AN100" s="4" t="s">
        <v>13</v>
      </c>
      <c r="AO100" s="4" t="str">
        <f>IF(AND($I$101="□",$I$99="□"),"■","")</f>
        <v>■</v>
      </c>
      <c r="AQ100" s="4"/>
      <c r="AR100" s="4"/>
      <c r="AT100" s="4"/>
      <c r="AU100" s="4"/>
      <c r="AW100" s="4"/>
      <c r="AX100" s="4"/>
    </row>
    <row r="101" spans="2:50" s="125" customFormat="1" ht="19" customHeight="1" x14ac:dyDescent="0.55000000000000004">
      <c r="B101" s="407"/>
      <c r="C101" s="413"/>
      <c r="D101" s="413"/>
      <c r="E101" s="414"/>
      <c r="F101" s="275"/>
      <c r="G101" s="275"/>
      <c r="H101" s="276"/>
      <c r="I101" s="143" t="s">
        <v>9</v>
      </c>
      <c r="J101" s="284" t="s">
        <v>106</v>
      </c>
      <c r="K101" s="284"/>
      <c r="L101" s="284"/>
      <c r="M101" s="284"/>
      <c r="N101" s="141"/>
      <c r="O101" s="142"/>
      <c r="P101" s="142"/>
      <c r="Q101" s="142"/>
      <c r="R101" s="142"/>
      <c r="S101" s="142"/>
      <c r="T101" s="141"/>
      <c r="U101" s="142"/>
      <c r="V101" s="142"/>
      <c r="W101" s="142"/>
      <c r="X101" s="142"/>
      <c r="Y101" s="142"/>
      <c r="Z101" s="142"/>
      <c r="AA101" s="141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39"/>
      <c r="AL101" s="4"/>
      <c r="AN101" s="4" t="s">
        <v>13</v>
      </c>
      <c r="AO101" s="4" t="str">
        <f>IF(AND($I$99="□",$I$100="□"),"■","")</f>
        <v>■</v>
      </c>
      <c r="AQ101" s="4"/>
      <c r="AR101" s="4"/>
      <c r="AT101" s="4"/>
      <c r="AU101" s="4"/>
      <c r="AW101" s="4"/>
      <c r="AX101" s="4"/>
    </row>
    <row r="102" spans="2:50" s="125" customFormat="1" ht="18" customHeight="1" x14ac:dyDescent="0.55000000000000004">
      <c r="B102" s="407"/>
      <c r="C102" s="413"/>
      <c r="D102" s="413"/>
      <c r="E102" s="414"/>
      <c r="F102" s="272" t="s">
        <v>21</v>
      </c>
      <c r="G102" s="272"/>
      <c r="H102" s="266"/>
      <c r="I102" s="138" t="s">
        <v>22</v>
      </c>
      <c r="J102" s="283"/>
      <c r="K102" s="283"/>
      <c r="L102" s="137" t="s">
        <v>107</v>
      </c>
      <c r="M102" s="283"/>
      <c r="N102" s="283"/>
      <c r="O102" s="570"/>
      <c r="P102" s="570"/>
      <c r="Q102" s="570"/>
      <c r="R102" s="570"/>
      <c r="S102" s="570"/>
      <c r="T102" s="570"/>
      <c r="U102" s="570"/>
      <c r="V102" s="570"/>
      <c r="W102" s="570"/>
      <c r="X102" s="570"/>
      <c r="Y102" s="570"/>
      <c r="Z102" s="570"/>
      <c r="AA102" s="570"/>
      <c r="AB102" s="570"/>
      <c r="AC102" s="570"/>
      <c r="AD102" s="570"/>
      <c r="AE102" s="570"/>
      <c r="AF102" s="570"/>
      <c r="AG102" s="570"/>
      <c r="AH102" s="570"/>
      <c r="AI102" s="570"/>
      <c r="AJ102" s="570"/>
      <c r="AK102" s="571"/>
      <c r="AL102" s="4"/>
    </row>
    <row r="103" spans="2:50" s="125" customFormat="1" ht="25" customHeight="1" x14ac:dyDescent="0.55000000000000004">
      <c r="B103" s="407"/>
      <c r="C103" s="413"/>
      <c r="D103" s="413"/>
      <c r="E103" s="414"/>
      <c r="F103" s="273"/>
      <c r="G103" s="273"/>
      <c r="H103" s="274"/>
      <c r="I103" s="361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3"/>
      <c r="AL103" s="4"/>
    </row>
    <row r="104" spans="2:50" s="125" customFormat="1" ht="25" customHeight="1" x14ac:dyDescent="0.55000000000000004">
      <c r="B104" s="407"/>
      <c r="C104" s="413"/>
      <c r="D104" s="413"/>
      <c r="E104" s="414"/>
      <c r="F104" s="275"/>
      <c r="G104" s="275"/>
      <c r="H104" s="276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6"/>
      <c r="AL104" s="4"/>
    </row>
    <row r="105" spans="2:50" s="125" customFormat="1" ht="15" customHeight="1" x14ac:dyDescent="0.55000000000000004">
      <c r="B105" s="407"/>
      <c r="C105" s="413"/>
      <c r="D105" s="413"/>
      <c r="E105" s="414"/>
      <c r="F105" s="272" t="s">
        <v>24</v>
      </c>
      <c r="G105" s="272"/>
      <c r="H105" s="266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547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2:50" s="125" customFormat="1" ht="30" customHeight="1" x14ac:dyDescent="0.55000000000000004">
      <c r="B106" s="407"/>
      <c r="C106" s="413"/>
      <c r="D106" s="413"/>
      <c r="E106" s="414"/>
      <c r="F106" s="275" t="s">
        <v>26</v>
      </c>
      <c r="G106" s="275"/>
      <c r="H106" s="276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6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2:50" s="136" customFormat="1" ht="15" customHeight="1" x14ac:dyDescent="0.55000000000000004">
      <c r="B107" s="407"/>
      <c r="C107" s="413"/>
      <c r="D107" s="413"/>
      <c r="E107" s="414"/>
      <c r="F107" s="272" t="s">
        <v>24</v>
      </c>
      <c r="G107" s="272"/>
      <c r="H107" s="266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547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2:50" s="125" customFormat="1" ht="30" customHeight="1" x14ac:dyDescent="0.55000000000000004">
      <c r="B108" s="407"/>
      <c r="C108" s="413"/>
      <c r="D108" s="413"/>
      <c r="E108" s="414"/>
      <c r="F108" s="275" t="s">
        <v>27</v>
      </c>
      <c r="G108" s="275"/>
      <c r="H108" s="276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5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2:50" s="125" customFormat="1" ht="25" customHeight="1" x14ac:dyDescent="0.55000000000000004">
      <c r="B109" s="407"/>
      <c r="C109" s="413"/>
      <c r="D109" s="413"/>
      <c r="E109" s="414"/>
      <c r="F109" s="357" t="s">
        <v>28</v>
      </c>
      <c r="G109" s="357"/>
      <c r="H109" s="352"/>
      <c r="I109" s="294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135" t="s">
        <v>291</v>
      </c>
      <c r="V109" s="263" t="s">
        <v>29</v>
      </c>
      <c r="W109" s="376"/>
      <c r="X109" s="264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134" t="s">
        <v>291</v>
      </c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2:50" s="125" customFormat="1" ht="25" customHeight="1" x14ac:dyDescent="0.55000000000000004">
      <c r="B110" s="407"/>
      <c r="C110" s="413"/>
      <c r="D110" s="413"/>
      <c r="E110" s="414"/>
      <c r="F110" s="357" t="s">
        <v>30</v>
      </c>
      <c r="G110" s="357"/>
      <c r="H110" s="352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263" t="s">
        <v>31</v>
      </c>
      <c r="W110" s="376"/>
      <c r="X110" s="264"/>
      <c r="Y110" s="269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133" t="s">
        <v>291</v>
      </c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132" t="s">
        <v>32</v>
      </c>
    </row>
    <row r="111" spans="2:50" s="125" customFormat="1" ht="25" customHeight="1" x14ac:dyDescent="0.55000000000000004">
      <c r="B111" s="407"/>
      <c r="C111" s="413"/>
      <c r="D111" s="413"/>
      <c r="E111" s="414"/>
      <c r="F111" s="265" t="s">
        <v>33</v>
      </c>
      <c r="G111" s="272"/>
      <c r="H111" s="266"/>
      <c r="I111" s="569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131" t="s">
        <v>34</v>
      </c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572" t="s">
        <v>119</v>
      </c>
      <c r="AG111" s="572"/>
      <c r="AH111" s="572"/>
      <c r="AI111" s="572"/>
      <c r="AJ111" s="572"/>
      <c r="AK111" s="573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130" t="str">
        <f>I111&amp;T111&amp;U111</f>
        <v>@</v>
      </c>
    </row>
    <row r="112" spans="2:50" s="125" customFormat="1" ht="15" customHeight="1" thickBot="1" x14ac:dyDescent="0.6">
      <c r="B112" s="408"/>
      <c r="C112" s="416"/>
      <c r="D112" s="416"/>
      <c r="E112" s="417"/>
      <c r="F112" s="566"/>
      <c r="G112" s="567"/>
      <c r="H112" s="568"/>
      <c r="I112" s="532" t="str">
        <f>IF(I111="","",I111&amp;T111&amp;U111)</f>
        <v/>
      </c>
      <c r="J112" s="533"/>
      <c r="K112" s="533"/>
      <c r="L112" s="533"/>
      <c r="M112" s="533"/>
      <c r="N112" s="533"/>
      <c r="O112" s="533"/>
      <c r="P112" s="533"/>
      <c r="Q112" s="533"/>
      <c r="R112" s="533"/>
      <c r="S112" s="533"/>
      <c r="T112" s="533"/>
      <c r="U112" s="533"/>
      <c r="V112" s="533"/>
      <c r="W112" s="533"/>
      <c r="X112" s="533"/>
      <c r="Y112" s="533"/>
      <c r="Z112" s="533"/>
      <c r="AA112" s="533"/>
      <c r="AB112" s="533"/>
      <c r="AC112" s="533"/>
      <c r="AD112" s="533"/>
      <c r="AE112" s="533"/>
      <c r="AF112" s="533"/>
      <c r="AG112" s="533"/>
      <c r="AH112" s="533"/>
      <c r="AI112" s="533"/>
      <c r="AJ112" s="533"/>
      <c r="AK112" s="53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2:47" s="125" customFormat="1" ht="10" customHeight="1" thickBot="1" x14ac:dyDescent="0.4">
      <c r="B113" s="4"/>
      <c r="C113" s="4"/>
      <c r="D113" s="129"/>
      <c r="E113" s="129"/>
      <c r="F113" s="129"/>
      <c r="G113" s="129"/>
      <c r="H113" s="129"/>
      <c r="I113" s="126"/>
      <c r="J113" s="126"/>
      <c r="K113" s="126"/>
      <c r="L113" s="126"/>
      <c r="M113" s="4"/>
      <c r="N113" s="4"/>
      <c r="O113" s="4"/>
      <c r="P113" s="126"/>
      <c r="Q113" s="4"/>
      <c r="R113" s="127"/>
      <c r="S113" s="127"/>
      <c r="T113" s="128"/>
      <c r="U113" s="128"/>
      <c r="V113" s="128"/>
      <c r="W113" s="128"/>
      <c r="X113" s="128"/>
      <c r="Y113" s="128"/>
      <c r="Z113" s="128"/>
      <c r="AA113" s="128"/>
      <c r="AB113" s="4"/>
      <c r="AC113" s="127"/>
      <c r="AD113" s="127"/>
      <c r="AE113" s="126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2:47" s="125" customFormat="1" ht="15" customHeight="1" x14ac:dyDescent="0.55000000000000004">
      <c r="B114" s="548" t="s">
        <v>120</v>
      </c>
      <c r="C114" s="549"/>
      <c r="D114" s="549"/>
      <c r="E114" s="549"/>
      <c r="F114" s="549"/>
      <c r="G114" s="549"/>
      <c r="H114" s="550"/>
      <c r="I114" s="557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9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2:47" s="125" customFormat="1" ht="15" customHeight="1" x14ac:dyDescent="0.55000000000000004">
      <c r="B115" s="551"/>
      <c r="C115" s="552"/>
      <c r="D115" s="552"/>
      <c r="E115" s="552"/>
      <c r="F115" s="552"/>
      <c r="G115" s="552"/>
      <c r="H115" s="553"/>
      <c r="I115" s="560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1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2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2:47" s="125" customFormat="1" ht="15" customHeight="1" thickBot="1" x14ac:dyDescent="0.6">
      <c r="B116" s="554"/>
      <c r="C116" s="555"/>
      <c r="D116" s="555"/>
      <c r="E116" s="555"/>
      <c r="F116" s="555"/>
      <c r="G116" s="555"/>
      <c r="H116" s="556"/>
      <c r="I116" s="563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5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8" spans="2:47" x14ac:dyDescent="0.55000000000000004">
      <c r="AJ118" s="5" t="s">
        <v>121</v>
      </c>
    </row>
  </sheetData>
  <sheetProtection sheet="1" objects="1" scenarios="1"/>
  <mergeCells count="228">
    <mergeCell ref="L96:M96"/>
    <mergeCell ref="O96:Z96"/>
    <mergeCell ref="AB96:AK96"/>
    <mergeCell ref="I107:AK107"/>
    <mergeCell ref="F108:H108"/>
    <mergeCell ref="I108:AK108"/>
    <mergeCell ref="B114:H116"/>
    <mergeCell ref="I114:AK116"/>
    <mergeCell ref="F110:H110"/>
    <mergeCell ref="I110:U110"/>
    <mergeCell ref="V110:X110"/>
    <mergeCell ref="F111:H112"/>
    <mergeCell ref="I111:S111"/>
    <mergeCell ref="U111:AE111"/>
    <mergeCell ref="F102:H104"/>
    <mergeCell ref="J102:K102"/>
    <mergeCell ref="M102:N102"/>
    <mergeCell ref="O102:AK102"/>
    <mergeCell ref="I103:AK103"/>
    <mergeCell ref="I104:AK104"/>
    <mergeCell ref="I105:AK105"/>
    <mergeCell ref="F109:H109"/>
    <mergeCell ref="V109:X109"/>
    <mergeCell ref="AF111:AK111"/>
    <mergeCell ref="I112:AK112"/>
    <mergeCell ref="B98:B112"/>
    <mergeCell ref="C98:E112"/>
    <mergeCell ref="F98:H98"/>
    <mergeCell ref="I98:J98"/>
    <mergeCell ref="K98:U98"/>
    <mergeCell ref="W98:Y98"/>
    <mergeCell ref="J99:M99"/>
    <mergeCell ref="AB99:AH99"/>
    <mergeCell ref="AA98:AC98"/>
    <mergeCell ref="AE98:AK98"/>
    <mergeCell ref="F78:F82"/>
    <mergeCell ref="G78:H82"/>
    <mergeCell ref="I78:J82"/>
    <mergeCell ref="L78:N78"/>
    <mergeCell ref="P78:V78"/>
    <mergeCell ref="E67:AK67"/>
    <mergeCell ref="B70:B96"/>
    <mergeCell ref="C70:E96"/>
    <mergeCell ref="F70:H70"/>
    <mergeCell ref="I70:J70"/>
    <mergeCell ref="K70:AK70"/>
    <mergeCell ref="I71:J74"/>
    <mergeCell ref="L71:Q71"/>
    <mergeCell ref="T79:AK79"/>
    <mergeCell ref="O80:S81"/>
    <mergeCell ref="K95:AK95"/>
    <mergeCell ref="I91:J91"/>
    <mergeCell ref="K91:AK91"/>
    <mergeCell ref="I92:J92"/>
    <mergeCell ref="X92:Y92"/>
    <mergeCell ref="I90:J90"/>
    <mergeCell ref="K90:AK90"/>
    <mergeCell ref="K94:S94"/>
    <mergeCell ref="U94:AE94"/>
    <mergeCell ref="AC60:AG60"/>
    <mergeCell ref="AH60:AK60"/>
    <mergeCell ref="AC61:AG66"/>
    <mergeCell ref="AH61:AK66"/>
    <mergeCell ref="L73:Q73"/>
    <mergeCell ref="S73:AK73"/>
    <mergeCell ref="T80:AK80"/>
    <mergeCell ref="T81:AK81"/>
    <mergeCell ref="L82:N82"/>
    <mergeCell ref="O82:AK82"/>
    <mergeCell ref="T74:AJ74"/>
    <mergeCell ref="B60:F60"/>
    <mergeCell ref="G60:J60"/>
    <mergeCell ref="K60:O60"/>
    <mergeCell ref="P60:S60"/>
    <mergeCell ref="T60:X60"/>
    <mergeCell ref="Y60:AB60"/>
    <mergeCell ref="B61:F66"/>
    <mergeCell ref="G61:J66"/>
    <mergeCell ref="K61:O66"/>
    <mergeCell ref="P61:S66"/>
    <mergeCell ref="T61:X66"/>
    <mergeCell ref="Y61:AB66"/>
    <mergeCell ref="B45:J49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T53:X58"/>
    <mergeCell ref="Y53:AB58"/>
    <mergeCell ref="AC53:AG58"/>
    <mergeCell ref="I57:L58"/>
    <mergeCell ref="AC51:AK51"/>
    <mergeCell ref="B52:G52"/>
    <mergeCell ref="H52:L52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M52:S52"/>
    <mergeCell ref="T52:X52"/>
    <mergeCell ref="Y52:AB52"/>
    <mergeCell ref="AC52:AG52"/>
    <mergeCell ref="AH52:AK52"/>
    <mergeCell ref="M57:S58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I26:AA26"/>
    <mergeCell ref="F27:H27"/>
    <mergeCell ref="V27:X27"/>
    <mergeCell ref="F28:H28"/>
    <mergeCell ref="I27:T27"/>
    <mergeCell ref="Y27:AJ27"/>
    <mergeCell ref="Y28:AJ28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8:U28"/>
    <mergeCell ref="V28:X28"/>
    <mergeCell ref="AF94:AK94"/>
    <mergeCell ref="S71:AK71"/>
    <mergeCell ref="L72:Q72"/>
    <mergeCell ref="S72:V72"/>
    <mergeCell ref="X72:AD72"/>
    <mergeCell ref="AG72:AK72"/>
    <mergeCell ref="I88:J88"/>
    <mergeCell ref="K88:AK88"/>
    <mergeCell ref="I89:J89"/>
    <mergeCell ref="K89:AK89"/>
    <mergeCell ref="X78:AD78"/>
    <mergeCell ref="AE78:AJ78"/>
    <mergeCell ref="K79:N81"/>
    <mergeCell ref="P79:S79"/>
    <mergeCell ref="K86:AK86"/>
    <mergeCell ref="K87:AK87"/>
    <mergeCell ref="I93:J93"/>
    <mergeCell ref="K93:W93"/>
    <mergeCell ref="K44:AK44"/>
    <mergeCell ref="B40:J40"/>
    <mergeCell ref="K40:Y40"/>
    <mergeCell ref="Z40:AK40"/>
    <mergeCell ref="B41:C41"/>
    <mergeCell ref="D41:J41"/>
    <mergeCell ref="K41:Y41"/>
    <mergeCell ref="Z41:AK41"/>
    <mergeCell ref="G71:H77"/>
    <mergeCell ref="T76:AK76"/>
    <mergeCell ref="T77:AK77"/>
    <mergeCell ref="L75:S75"/>
    <mergeCell ref="L76:S76"/>
    <mergeCell ref="L77:S77"/>
    <mergeCell ref="I75:J77"/>
    <mergeCell ref="F71:F77"/>
    <mergeCell ref="B42:C42"/>
    <mergeCell ref="D42:J42"/>
    <mergeCell ref="K42:Y42"/>
    <mergeCell ref="Z42:AK42"/>
    <mergeCell ref="B44:J44"/>
    <mergeCell ref="K45:AK49"/>
    <mergeCell ref="B51:S51"/>
    <mergeCell ref="T51:AB51"/>
    <mergeCell ref="X93:Y93"/>
    <mergeCell ref="I94:J95"/>
    <mergeCell ref="Y110:AJ110"/>
    <mergeCell ref="F83:F95"/>
    <mergeCell ref="F99:H101"/>
    <mergeCell ref="G83:H95"/>
    <mergeCell ref="I83:J84"/>
    <mergeCell ref="L83:O83"/>
    <mergeCell ref="L84:O84"/>
    <mergeCell ref="I85:J87"/>
    <mergeCell ref="L85:M85"/>
    <mergeCell ref="O85:P85"/>
    <mergeCell ref="K92:V92"/>
    <mergeCell ref="J100:M100"/>
    <mergeCell ref="J101:M101"/>
    <mergeCell ref="F106:H106"/>
    <mergeCell ref="I106:AK106"/>
    <mergeCell ref="F107:H107"/>
    <mergeCell ref="F105:H105"/>
    <mergeCell ref="G96:H96"/>
    <mergeCell ref="Z92:AJ92"/>
    <mergeCell ref="Z93:AJ93"/>
    <mergeCell ref="I109:T109"/>
    <mergeCell ref="Y109:AJ109"/>
  </mergeCells>
  <phoneticPr fontId="4"/>
  <conditionalFormatting sqref="F15 K98:AE98 K70">
    <cfRule type="expression" dxfId="137" priority="3">
      <formula>$G$13="■"</formula>
    </cfRule>
  </conditionalFormatting>
  <conditionalFormatting sqref="F17">
    <cfRule type="expression" dxfId="136" priority="22">
      <formula>$O$13="■"</formula>
    </cfRule>
  </conditionalFormatting>
  <conditionalFormatting sqref="X72">
    <cfRule type="cellIs" dxfId="135" priority="20" operator="notEqual">
      <formula>""</formula>
    </cfRule>
    <cfRule type="expression" dxfId="134" priority="21">
      <formula>$K$72="■"</formula>
    </cfRule>
  </conditionalFormatting>
  <conditionalFormatting sqref="K96:AK96">
    <cfRule type="expression" dxfId="133" priority="24">
      <formula>OR($K$96="■",$N$96="■")</formula>
    </cfRule>
  </conditionalFormatting>
  <conditionalFormatting sqref="K31:AK31">
    <cfRule type="expression" dxfId="132" priority="26">
      <formula>OR($Z$31="■",$V$31="■")</formula>
    </cfRule>
  </conditionalFormatting>
  <conditionalFormatting sqref="K98:AE98">
    <cfRule type="expression" dxfId="131" priority="25">
      <formula>OR($Z$98="■",$V$98="■")</formula>
    </cfRule>
  </conditionalFormatting>
  <conditionalFormatting sqref="K31:AK31">
    <cfRule type="expression" dxfId="130" priority="19">
      <formula>$G$13="■"</formula>
    </cfRule>
  </conditionalFormatting>
  <conditionalFormatting sqref="AB96:AK96">
    <cfRule type="expression" dxfId="129" priority="18">
      <formula>$N$96="■"</formula>
    </cfRule>
  </conditionalFormatting>
  <conditionalFormatting sqref="K93:W93 K95:AK95 K92 W92 Z92:Z93 AK92:AK93 K78:AK91 K94 AF94:AK94 T94:U94">
    <cfRule type="expression" dxfId="128" priority="27">
      <formula>$K$72="■"</formula>
    </cfRule>
  </conditionalFormatting>
  <conditionalFormatting sqref="K78:AK81">
    <cfRule type="expression" dxfId="127" priority="28">
      <formula>$K$82="■"</formula>
    </cfRule>
  </conditionalFormatting>
  <conditionalFormatting sqref="K85:AK91 K93:W93 K94 AF94 K92 W92 Z92:Z93 AK92:AK93 T94:U94">
    <cfRule type="expression" dxfId="126" priority="29">
      <formula>$K$83="■"</formula>
    </cfRule>
  </conditionalFormatting>
  <conditionalFormatting sqref="T74:AJ74">
    <cfRule type="cellIs" dxfId="125" priority="16" operator="notEqual">
      <formula>""</formula>
    </cfRule>
    <cfRule type="expression" dxfId="124" priority="17">
      <formula>$K$73="■"</formula>
    </cfRule>
  </conditionalFormatting>
  <conditionalFormatting sqref="K31:AK31 K96:AK96 K98:AE98">
    <cfRule type="expression" dxfId="123" priority="30">
      <formula>OR($G$13="■",$K$13="■",$O$13="■")</formula>
    </cfRule>
  </conditionalFormatting>
  <conditionalFormatting sqref="K71:AK91 K92:W93 Z92:AK93 K94:AK95">
    <cfRule type="expression" dxfId="122" priority="31">
      <formula>OR($K$13="■",$O$13="■")</formula>
    </cfRule>
  </conditionalFormatting>
  <conditionalFormatting sqref="AE78">
    <cfRule type="cellIs" dxfId="121" priority="32" operator="notEqual">
      <formula>""</formula>
    </cfRule>
    <cfRule type="expression" dxfId="120" priority="33">
      <formula>$O$78="■"</formula>
    </cfRule>
  </conditionalFormatting>
  <conditionalFormatting sqref="K82:AK82">
    <cfRule type="expression" dxfId="119" priority="15">
      <formula>$K$78="■"</formula>
    </cfRule>
  </conditionalFormatting>
  <conditionalFormatting sqref="I99:AK108 I110:U110 I109 U109 Y109:Y110 AK109:AK110">
    <cfRule type="expression" dxfId="118" priority="13">
      <formula>$V$98="■"</formula>
    </cfRule>
  </conditionalFormatting>
  <conditionalFormatting sqref="I102:AK108 I110:U110 I109 U109 Y109:Y110 AK109:AK110">
    <cfRule type="expression" dxfId="117" priority="14">
      <formula>OR($I$99="■",$I$100="■")</formula>
    </cfRule>
  </conditionalFormatting>
  <conditionalFormatting sqref="O79:AK81">
    <cfRule type="expression" dxfId="116" priority="12">
      <formula>$O$78="■"</formula>
    </cfRule>
  </conditionalFormatting>
  <conditionalFormatting sqref="O78:AK78">
    <cfRule type="expression" dxfId="115" priority="11">
      <formula>$O$79="■"</formula>
    </cfRule>
  </conditionalFormatting>
  <conditionalFormatting sqref="H53:L58">
    <cfRule type="expression" dxfId="114" priority="10">
      <formula>OR($O$13="■",$F$17="---")</formula>
    </cfRule>
  </conditionalFormatting>
  <conditionalFormatting sqref="B53:G58">
    <cfRule type="expression" dxfId="113" priority="9">
      <formula>OR($K$13="■",$O$13="■")</formula>
    </cfRule>
  </conditionalFormatting>
  <conditionalFormatting sqref="K95:AK95 K94 AF94 T94">
    <cfRule type="expression" dxfId="112" priority="6">
      <formula>$K$72="■"</formula>
    </cfRule>
  </conditionalFormatting>
  <conditionalFormatting sqref="K95:AK95">
    <cfRule type="expression" dxfId="111" priority="7">
      <formula>$K$83="■"</formula>
    </cfRule>
  </conditionalFormatting>
  <conditionalFormatting sqref="K95:AK95 K94 AF94 T94">
    <cfRule type="expression" dxfId="110" priority="8">
      <formula>OR($K$13="■",$O$13="■")</formula>
    </cfRule>
  </conditionalFormatting>
  <conditionalFormatting sqref="I111:AK112">
    <cfRule type="expression" dxfId="109" priority="4">
      <formula>$V$98="■"</formula>
    </cfRule>
  </conditionalFormatting>
  <conditionalFormatting sqref="I111:AK112">
    <cfRule type="expression" dxfId="108" priority="5">
      <formula>OR($I$99="■",$I$100="■")</formula>
    </cfRule>
  </conditionalFormatting>
  <conditionalFormatting sqref="AE98:AK98">
    <cfRule type="expression" dxfId="107" priority="23">
      <formula>AND(OR($K$13="■",$O$13="■"),$Z$98="■")</formula>
    </cfRule>
  </conditionalFormatting>
  <conditionalFormatting sqref="T75:AK75 K75:L77 T76:T77">
    <cfRule type="expression" dxfId="106" priority="2">
      <formula>$K$72="■"</formula>
    </cfRule>
  </conditionalFormatting>
  <conditionalFormatting sqref="T75:AJ75">
    <cfRule type="cellIs" dxfId="105" priority="1" operator="notEqual">
      <formula>""</formula>
    </cfRule>
  </conditionalFormatting>
  <conditionalFormatting sqref="K76:L77 T76:T77">
    <cfRule type="expression" dxfId="104" priority="34">
      <formula>#REF!="■"</formula>
    </cfRule>
  </conditionalFormatting>
  <dataValidations count="37">
    <dataValidation type="list" showInputMessage="1" sqref="K75" xr:uid="{051B3795-8534-4590-8676-10B78F1689FF}">
      <formula1>$AN$75:$AO$75</formula1>
    </dataValidation>
    <dataValidation type="list" showInputMessage="1" sqref="K76" xr:uid="{E60C22AE-9DC9-4B85-93EB-404D15E97AD6}">
      <formula1>$AN$76:$AO$76</formula1>
    </dataValidation>
    <dataValidation type="list" showInputMessage="1" sqref="K77" xr:uid="{BA217483-DFDF-492E-B5F4-905542402D06}">
      <formula1>$AN$77:$AO$77</formula1>
    </dataValidation>
    <dataValidation imeMode="off" showInputMessage="1" showErrorMessage="1" errorTitle="必須項目です" error="入力をお願いします" sqref="I28:U28" xr:uid="{9B6155B2-2860-4DBE-9C1D-C38912F3DE1E}"/>
    <dataValidation showInputMessage="1" showErrorMessage="1" errorTitle="必須項目です" error="入力をお願いします" sqref="I21:AK21" xr:uid="{C61379F7-5736-4ECE-A8A3-688C68448D41}"/>
    <dataValidation type="list" imeMode="off" allowBlank="1" showInputMessage="1" showErrorMessage="1" sqref="Z31" xr:uid="{00000000-0002-0000-0100-00001F000000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00000000-0002-0000-0100-00001E000000}"/>
    <dataValidation type="list" showInputMessage="1" showErrorMessage="1" sqref="G13" xr:uid="{00000000-0002-0000-0100-00001D000000}">
      <formula1>$AN$13:$AO$13</formula1>
    </dataValidation>
    <dataValidation showInputMessage="1" showErrorMessage="1" sqref="AU28 AT89:AT96 AT72:AT85" xr:uid="{00000000-0002-0000-0100-00001C000000}"/>
    <dataValidation type="list" showInputMessage="1" sqref="K71" xr:uid="{00000000-0002-0000-0100-00001B000000}">
      <formula1>$AN$71:$AO$71</formula1>
    </dataValidation>
    <dataValidation type="list" imeMode="off" allowBlank="1" showInputMessage="1" showErrorMessage="1" sqref="Z98" xr:uid="{00000000-0002-0000-0100-00001A000000}">
      <formula1>$AQ$98:$AR$98</formula1>
    </dataValidation>
    <dataValidation type="list" showInputMessage="1" sqref="K72" xr:uid="{00000000-0002-0000-0100-000019000000}">
      <formula1>$AN$72:$AO$72</formula1>
    </dataValidation>
    <dataValidation type="list" showInputMessage="1" showErrorMessage="1" sqref="O78" xr:uid="{00000000-0002-0000-0100-000018000000}">
      <formula1>$AN$79:$AO$79</formula1>
    </dataValidation>
    <dataValidation type="list" allowBlank="1" showInputMessage="1" showErrorMessage="1" sqref="AB83:AB84" xr:uid="{00000000-0002-0000-0100-000017000000}">
      <formula1>#REF!</formula1>
    </dataValidation>
    <dataValidation type="list" showInputMessage="1" showErrorMessage="1" sqref="AA99:AA101" xr:uid="{00000000-0002-0000-0100-000016000000}">
      <formula1>$AW$99:$AX$99</formula1>
    </dataValidation>
    <dataValidation type="list" showInputMessage="1" showErrorMessage="1" sqref="K13" xr:uid="{00000000-0002-0000-0100-000015000000}">
      <formula1>$AQ$13:$AR$13</formula1>
    </dataValidation>
    <dataValidation type="list" showInputMessage="1" showErrorMessage="1" sqref="O13" xr:uid="{00000000-0002-0000-0100-000014000000}">
      <formula1>$AT$13:$AU$13</formula1>
    </dataValidation>
    <dataValidation type="list" showInputMessage="1" sqref="N96" xr:uid="{00000000-0002-0000-0100-000013000000}">
      <formula1>$AQ$96:$AR$96</formula1>
    </dataValidation>
    <dataValidation type="list" allowBlank="1" showInputMessage="1" showErrorMessage="1" sqref="K96" xr:uid="{00000000-0002-0000-0100-000012000000}">
      <formula1>$AN$96:$AO$96</formula1>
    </dataValidation>
    <dataValidation type="list" showInputMessage="1" showErrorMessage="1" sqref="K78" xr:uid="{00000000-0002-0000-0100-000011000000}">
      <formula1>$AN$78:$AO$78</formula1>
    </dataValidation>
    <dataValidation type="list" showInputMessage="1" showErrorMessage="1" sqref="K82" xr:uid="{00000000-0002-0000-0100-000010000000}">
      <formula1>$AN$82:$AO$82</formula1>
    </dataValidation>
    <dataValidation type="list" showInputMessage="1" sqref="K73:K74" xr:uid="{00000000-0002-0000-0100-00000F000000}">
      <formula1>$AN$73:$AO$73</formula1>
    </dataValidation>
    <dataValidation type="list" showInputMessage="1" showErrorMessage="1" sqref="K84" xr:uid="{00000000-0002-0000-0100-00000E000000}">
      <formula1>$AN$84:$AO$84</formula1>
    </dataValidation>
    <dataValidation type="list" showInputMessage="1" showErrorMessage="1" sqref="P84 K83" xr:uid="{00000000-0002-0000-0100-00000D000000}">
      <formula1>$AN$83:$AO$83</formula1>
    </dataValidation>
    <dataValidation type="list" showInputMessage="1" showErrorMessage="1" sqref="I101" xr:uid="{00000000-0002-0000-0100-00000C000000}">
      <formula1>$AN$101:$AO$101</formula1>
    </dataValidation>
    <dataValidation type="list" showInputMessage="1" showErrorMessage="1" sqref="I99 N101" xr:uid="{00000000-0002-0000-0100-00000B000000}">
      <formula1>$AN$99:$AO$99</formula1>
    </dataValidation>
    <dataValidation type="list" showInputMessage="1" showErrorMessage="1" sqref="T100:T101 I100" xr:uid="{00000000-0002-0000-0100-00000A000000}">
      <formula1>$AN$100:$AO$100</formula1>
    </dataValidation>
    <dataValidation type="list" allowBlank="1" sqref="F17:R17" xr:uid="{00000000-0002-0000-0100-000009000000}">
      <formula1>$AN$17:$AO$17</formula1>
    </dataValidation>
    <dataValidation imeMode="halfKatakana" allowBlank="1" showInputMessage="1" showErrorMessage="1" sqref="I105:AK105 I107:AK107 K88:AK88 K90:AK90" xr:uid="{00000000-0002-0000-0100-000008000000}"/>
    <dataValidation type="list" showInputMessage="1" showErrorMessage="1" sqref="O79" xr:uid="{00000000-0002-0000-0100-000007000000}">
      <formula1>$AN$80:$AO$80</formula1>
    </dataValidation>
    <dataValidation type="list" imeMode="off" allowBlank="1" showInputMessage="1" showErrorMessage="1" sqref="V98" xr:uid="{00000000-0002-0000-0100-000006000000}">
      <formula1>$AN$98:$AO$98</formula1>
    </dataValidation>
    <dataValidation type="list" imeMode="off" allowBlank="1" showInputMessage="1" showErrorMessage="1" sqref="V31" xr:uid="{00000000-0002-0000-0100-000005000000}">
      <formula1>$AN$31:$AO$31</formula1>
    </dataValidation>
    <dataValidation type="list" allowBlank="1" showInputMessage="1" showErrorMessage="1" sqref="B53:B54" xr:uid="{00000000-0002-0000-0100-000004000000}">
      <formula1>$AN$53:$AO$53</formula1>
    </dataValidation>
    <dataValidation type="list" allowBlank="1" showInputMessage="1" showErrorMessage="1" sqref="B55:B56" xr:uid="{00000000-0002-0000-0100-000003000000}">
      <formula1>$AN$54:$AO$54</formula1>
    </dataValidation>
    <dataValidation type="list" allowBlank="1" showInputMessage="1" showErrorMessage="1" sqref="B57:B58" xr:uid="{00000000-0002-0000-0100-000002000000}">
      <formula1>$AN$55:$AO$55</formula1>
    </dataValidation>
    <dataValidation type="list" allowBlank="1" showInputMessage="1" showErrorMessage="1" sqref="H53:H54" xr:uid="{00000000-0002-0000-0100-000001000000}">
      <formula1>$AP$53:$AQ$53</formula1>
    </dataValidation>
    <dataValidation type="list" allowBlank="1" showInputMessage="1" showErrorMessage="1" sqref="H55:H56" xr:uid="{00000000-0002-0000-0100-000000000000}">
      <formula1>$AP$54:$AQ$54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2530-6B25-42A7-9C93-7619AC311377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58203125" defaultRowHeight="15" x14ac:dyDescent="0.55000000000000004"/>
  <cols>
    <col min="1" max="39" width="3.58203125" style="9"/>
    <col min="40" max="41" width="3.58203125" style="9" hidden="1" customWidth="1"/>
    <col min="42" max="16384" width="3.58203125" style="9"/>
  </cols>
  <sheetData>
    <row r="1" spans="1:47" ht="16" x14ac:dyDescent="0.55000000000000004">
      <c r="A1" s="136"/>
      <c r="B1" s="2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7" ht="16" x14ac:dyDescent="0.55000000000000004">
      <c r="A2" s="136"/>
      <c r="B2" s="2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7" ht="16" x14ac:dyDescent="0.55000000000000004">
      <c r="A3" s="13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7" ht="26.5" x14ac:dyDescent="0.55000000000000004">
      <c r="A4" s="209"/>
      <c r="B4" s="390" t="s">
        <v>122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210"/>
    </row>
    <row r="5" spans="1:47" ht="16" x14ac:dyDescent="0.55000000000000004">
      <c r="A5" s="209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0"/>
      <c r="AL5" s="210"/>
    </row>
    <row r="6" spans="1:47" ht="16" x14ac:dyDescent="0.55000000000000004">
      <c r="A6" s="209"/>
      <c r="B6" s="2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28"/>
      <c r="O6" s="223"/>
      <c r="P6" s="223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1" t="str">
        <f>【必須】基本情報!AK6</f>
        <v>2022/4/1　Ver2.2</v>
      </c>
      <c r="AL6" s="210"/>
    </row>
    <row r="8" spans="1:47" ht="16" x14ac:dyDescent="0.55000000000000004">
      <c r="B8" s="577" t="s">
        <v>123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9"/>
    </row>
    <row r="9" spans="1:47" ht="16.5" customHeight="1" x14ac:dyDescent="0.55000000000000004">
      <c r="B9" s="580" t="s">
        <v>124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2"/>
    </row>
    <row r="10" spans="1:47" ht="9.75" customHeight="1" thickBot="1" x14ac:dyDescent="0.6">
      <c r="K10" s="253"/>
    </row>
    <row r="11" spans="1:47" s="125" customFormat="1" ht="19" customHeight="1" x14ac:dyDescent="0.55000000000000004">
      <c r="B11" s="583" t="s">
        <v>125</v>
      </c>
      <c r="C11" s="409" t="s">
        <v>126</v>
      </c>
      <c r="D11" s="410"/>
      <c r="E11" s="411"/>
      <c r="F11" s="586" t="s">
        <v>127</v>
      </c>
      <c r="G11" s="589" t="s">
        <v>72</v>
      </c>
      <c r="H11" s="590"/>
      <c r="I11" s="595" t="s">
        <v>73</v>
      </c>
      <c r="J11" s="596"/>
      <c r="K11" s="252" t="s">
        <v>9</v>
      </c>
      <c r="L11" s="599" t="s">
        <v>128</v>
      </c>
      <c r="M11" s="599"/>
      <c r="N11" s="599"/>
      <c r="O11" s="599"/>
      <c r="P11" s="599"/>
      <c r="Q11" s="599"/>
      <c r="R11" s="251" t="s">
        <v>78</v>
      </c>
      <c r="S11" s="574" t="s">
        <v>129</v>
      </c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5"/>
      <c r="AL11" s="4"/>
      <c r="AN11" s="4" t="s">
        <v>13</v>
      </c>
      <c r="AO11" s="4" t="str">
        <f>IF($K$12="□","■","")</f>
        <v>■</v>
      </c>
    </row>
    <row r="12" spans="1:47" s="125" customFormat="1" ht="19" customHeight="1" x14ac:dyDescent="0.55000000000000004">
      <c r="B12" s="584"/>
      <c r="C12" s="412"/>
      <c r="D12" s="413"/>
      <c r="E12" s="414"/>
      <c r="F12" s="587"/>
      <c r="G12" s="591"/>
      <c r="H12" s="592"/>
      <c r="I12" s="597"/>
      <c r="J12" s="318"/>
      <c r="K12" s="148" t="s">
        <v>9</v>
      </c>
      <c r="L12" s="281" t="s">
        <v>83</v>
      </c>
      <c r="M12" s="281"/>
      <c r="N12" s="281"/>
      <c r="O12" s="281"/>
      <c r="P12" s="281"/>
      <c r="Q12" s="281"/>
      <c r="R12" s="147" t="s">
        <v>84</v>
      </c>
      <c r="S12" s="327" t="s">
        <v>130</v>
      </c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8"/>
      <c r="AL12" s="4"/>
      <c r="AN12" s="4" t="s">
        <v>13</v>
      </c>
      <c r="AO12" s="4" t="str">
        <f>IF($K$11="□","■","")</f>
        <v>■</v>
      </c>
      <c r="AP12" s="4"/>
      <c r="AQ12" s="4"/>
      <c r="AR12" s="4"/>
      <c r="AS12" s="4"/>
      <c r="AT12" s="4"/>
      <c r="AU12" s="4"/>
    </row>
    <row r="13" spans="1:47" s="125" customFormat="1" ht="19" customHeight="1" x14ac:dyDescent="0.55000000000000004">
      <c r="B13" s="584"/>
      <c r="C13" s="412"/>
      <c r="D13" s="413"/>
      <c r="E13" s="414"/>
      <c r="F13" s="587"/>
      <c r="G13" s="591"/>
      <c r="H13" s="592"/>
      <c r="I13" s="598"/>
      <c r="J13" s="320"/>
      <c r="K13" s="250"/>
      <c r="L13" s="140"/>
      <c r="M13" s="140"/>
      <c r="N13" s="140"/>
      <c r="O13" s="140"/>
      <c r="P13" s="140"/>
      <c r="Q13" s="140"/>
      <c r="R13" s="142"/>
      <c r="S13" s="140" t="s">
        <v>86</v>
      </c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249" t="s">
        <v>87</v>
      </c>
      <c r="AL13" s="4"/>
      <c r="AN13" s="4"/>
      <c r="AO13" s="4"/>
      <c r="AP13" s="4"/>
      <c r="AQ13" s="4"/>
      <c r="AR13" s="4"/>
      <c r="AS13" s="4"/>
      <c r="AT13" s="4"/>
      <c r="AU13" s="4"/>
    </row>
    <row r="14" spans="1:47" s="125" customFormat="1" ht="19" customHeight="1" x14ac:dyDescent="0.55000000000000004">
      <c r="B14" s="584"/>
      <c r="C14" s="412"/>
      <c r="D14" s="413"/>
      <c r="E14" s="414"/>
      <c r="F14" s="587"/>
      <c r="G14" s="591"/>
      <c r="H14" s="592"/>
      <c r="I14" s="315" t="s">
        <v>131</v>
      </c>
      <c r="J14" s="316"/>
      <c r="K14" s="248" t="s">
        <v>9</v>
      </c>
      <c r="L14" s="313" t="s">
        <v>301</v>
      </c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AK14" s="247"/>
      <c r="AL14" s="4"/>
      <c r="AN14" s="4" t="s">
        <v>9</v>
      </c>
      <c r="AO14" s="4" t="str">
        <f>IF(AND($K$15="□",$K$16="□"),"■","")</f>
        <v>■</v>
      </c>
      <c r="AP14" s="154"/>
      <c r="AS14" s="4"/>
    </row>
    <row r="15" spans="1:47" s="125" customFormat="1" ht="19" customHeight="1" x14ac:dyDescent="0.55000000000000004">
      <c r="B15" s="584"/>
      <c r="C15" s="412"/>
      <c r="D15" s="413"/>
      <c r="E15" s="414"/>
      <c r="F15" s="587"/>
      <c r="G15" s="591"/>
      <c r="H15" s="592"/>
      <c r="I15" s="317"/>
      <c r="J15" s="318"/>
      <c r="K15" s="246" t="s">
        <v>9</v>
      </c>
      <c r="L15" s="281" t="s">
        <v>132</v>
      </c>
      <c r="M15" s="281"/>
      <c r="N15" s="281"/>
      <c r="O15" s="281"/>
      <c r="P15" s="281"/>
      <c r="Q15" s="281"/>
      <c r="R15" s="281"/>
      <c r="S15" s="281"/>
      <c r="T15" s="281"/>
      <c r="U15" s="281"/>
      <c r="V15" s="145"/>
      <c r="W15" s="145"/>
      <c r="X15" s="145"/>
      <c r="Y15" s="2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72"/>
      <c r="AL15" s="4"/>
      <c r="AN15" s="4" t="s">
        <v>9</v>
      </c>
      <c r="AO15" s="4" t="str">
        <f>IF(AND($K$14="□",$K$16="□"),"■","")</f>
        <v>■</v>
      </c>
      <c r="AP15" s="154"/>
      <c r="AQ15" s="4"/>
      <c r="AR15" s="4"/>
      <c r="AS15" s="4"/>
      <c r="AT15" s="4"/>
      <c r="AU15" s="4"/>
    </row>
    <row r="16" spans="1:47" s="125" customFormat="1" ht="19" customHeight="1" x14ac:dyDescent="0.55000000000000004">
      <c r="B16" s="584"/>
      <c r="C16" s="412"/>
      <c r="D16" s="413"/>
      <c r="E16" s="414"/>
      <c r="F16" s="588"/>
      <c r="G16" s="593"/>
      <c r="H16" s="594"/>
      <c r="I16" s="319"/>
      <c r="J16" s="320"/>
      <c r="K16" s="244" t="s">
        <v>9</v>
      </c>
      <c r="L16" s="282" t="s">
        <v>133</v>
      </c>
      <c r="M16" s="282"/>
      <c r="N16" s="282"/>
      <c r="O16" s="282"/>
      <c r="P16" s="282"/>
      <c r="Q16" s="282"/>
      <c r="R16" s="282"/>
      <c r="S16" s="282"/>
      <c r="T16" s="282"/>
      <c r="U16" s="282"/>
      <c r="V16" s="140"/>
      <c r="W16" s="140"/>
      <c r="X16" s="140"/>
      <c r="Y16" s="243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70"/>
      <c r="AL16" s="4"/>
      <c r="AN16" s="4" t="s">
        <v>9</v>
      </c>
      <c r="AO16" s="4" t="str">
        <f>IF(AND($K$14="□",$K$15="□"),"■","")</f>
        <v>■</v>
      </c>
      <c r="AP16" s="154"/>
      <c r="AQ16" s="4"/>
      <c r="AR16" s="4"/>
      <c r="AS16" s="4"/>
      <c r="AT16" s="4"/>
      <c r="AU16" s="4"/>
    </row>
    <row r="17" spans="2:47" s="125" customFormat="1" ht="19" customHeight="1" x14ac:dyDescent="0.3">
      <c r="B17" s="584"/>
      <c r="C17" s="412"/>
      <c r="D17" s="413"/>
      <c r="E17" s="414"/>
      <c r="F17" s="617" t="s">
        <v>88</v>
      </c>
      <c r="G17" s="508" t="s">
        <v>89</v>
      </c>
      <c r="H17" s="509"/>
      <c r="I17" s="315" t="s">
        <v>90</v>
      </c>
      <c r="J17" s="316"/>
      <c r="K17" s="153" t="s">
        <v>9</v>
      </c>
      <c r="L17" s="516" t="s">
        <v>118</v>
      </c>
      <c r="M17" s="516"/>
      <c r="N17" s="516"/>
      <c r="O17" s="516"/>
      <c r="P17" s="516"/>
      <c r="Q17" s="516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77"/>
      <c r="AC17" s="177"/>
      <c r="AD17" s="177"/>
      <c r="AE17" s="177"/>
      <c r="AF17" s="241"/>
      <c r="AG17" s="241"/>
      <c r="AH17" s="242"/>
      <c r="AI17" s="241"/>
      <c r="AJ17" s="241"/>
      <c r="AK17" s="240"/>
      <c r="AL17" s="4"/>
      <c r="AM17" s="4"/>
      <c r="AN17" s="4" t="s">
        <v>13</v>
      </c>
      <c r="AO17" s="4" t="str">
        <f>IF(AND($K$22="□",$K$18="□"),"■","")</f>
        <v>■</v>
      </c>
      <c r="AP17" s="4"/>
      <c r="AS17" s="4"/>
    </row>
    <row r="18" spans="2:47" s="125" customFormat="1" ht="19" customHeight="1" x14ac:dyDescent="0.55000000000000004">
      <c r="B18" s="584"/>
      <c r="C18" s="412"/>
      <c r="D18" s="413"/>
      <c r="E18" s="414"/>
      <c r="F18" s="618"/>
      <c r="G18" s="510"/>
      <c r="H18" s="511"/>
      <c r="I18" s="317"/>
      <c r="J18" s="318"/>
      <c r="K18" s="239" t="s">
        <v>9</v>
      </c>
      <c r="L18" s="620" t="s">
        <v>91</v>
      </c>
      <c r="M18" s="620"/>
      <c r="N18" s="621"/>
      <c r="O18" s="238" t="s">
        <v>9</v>
      </c>
      <c r="P18" s="622" t="s">
        <v>92</v>
      </c>
      <c r="Q18" s="604"/>
      <c r="R18" s="604"/>
      <c r="S18" s="604"/>
      <c r="T18" s="604"/>
      <c r="U18" s="604"/>
      <c r="V18" s="604"/>
      <c r="W18" s="237" t="s">
        <v>93</v>
      </c>
      <c r="X18" s="603" t="s">
        <v>94</v>
      </c>
      <c r="Y18" s="604"/>
      <c r="Z18" s="604"/>
      <c r="AA18" s="604"/>
      <c r="AB18" s="604"/>
      <c r="AC18" s="604"/>
      <c r="AD18" s="604"/>
      <c r="AE18" s="605"/>
      <c r="AF18" s="605"/>
      <c r="AG18" s="605"/>
      <c r="AH18" s="605"/>
      <c r="AI18" s="605"/>
      <c r="AJ18" s="605"/>
      <c r="AK18" s="236" t="s">
        <v>134</v>
      </c>
      <c r="AL18" s="4"/>
      <c r="AM18" s="4"/>
      <c r="AN18" s="4" t="s">
        <v>13</v>
      </c>
      <c r="AO18" s="4" t="str">
        <f>IF(AND($K$17="□",$K$22="□"),"■","")</f>
        <v>■</v>
      </c>
      <c r="AP18" s="4"/>
      <c r="AQ18" s="4"/>
      <c r="AR18" s="4"/>
      <c r="AS18" s="4"/>
      <c r="AT18" s="4"/>
      <c r="AU18" s="4"/>
    </row>
    <row r="19" spans="2:47" s="125" customFormat="1" ht="19" customHeight="1" x14ac:dyDescent="0.55000000000000004">
      <c r="B19" s="584"/>
      <c r="C19" s="412"/>
      <c r="D19" s="413"/>
      <c r="E19" s="414"/>
      <c r="F19" s="618"/>
      <c r="G19" s="510"/>
      <c r="H19" s="511"/>
      <c r="I19" s="317"/>
      <c r="J19" s="318"/>
      <c r="K19" s="606"/>
      <c r="L19" s="339"/>
      <c r="M19" s="339"/>
      <c r="N19" s="340"/>
      <c r="O19" s="175" t="s">
        <v>9</v>
      </c>
      <c r="P19" s="345" t="s">
        <v>96</v>
      </c>
      <c r="Q19" s="604"/>
      <c r="R19" s="604"/>
      <c r="S19" s="604"/>
      <c r="T19" s="607" t="s">
        <v>135</v>
      </c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9"/>
      <c r="AL19" s="4"/>
      <c r="AN19" s="4" t="s">
        <v>13</v>
      </c>
      <c r="AO19" s="4" t="str">
        <f>IF(AND($K$17="□",$K$22="□",$O$19="□"),"■","")</f>
        <v>■</v>
      </c>
      <c r="AP19" s="4"/>
      <c r="AQ19" s="4"/>
      <c r="AR19" s="4"/>
      <c r="AS19" s="4"/>
      <c r="AT19" s="4"/>
      <c r="AU19" s="4"/>
    </row>
    <row r="20" spans="2:47" s="125" customFormat="1" ht="19" customHeight="1" x14ac:dyDescent="0.55000000000000004">
      <c r="B20" s="584"/>
      <c r="C20" s="412"/>
      <c r="D20" s="413"/>
      <c r="E20" s="414"/>
      <c r="F20" s="618"/>
      <c r="G20" s="510"/>
      <c r="H20" s="511"/>
      <c r="I20" s="317"/>
      <c r="J20" s="318"/>
      <c r="K20" s="341"/>
      <c r="L20" s="339"/>
      <c r="M20" s="339"/>
      <c r="N20" s="340"/>
      <c r="O20" s="608"/>
      <c r="P20" s="339"/>
      <c r="Q20" s="339"/>
      <c r="R20" s="339"/>
      <c r="S20" s="339"/>
      <c r="T20" s="494" t="s">
        <v>136</v>
      </c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6"/>
      <c r="AL20" s="4"/>
      <c r="AM20" s="4"/>
      <c r="AN20" s="4" t="s">
        <v>13</v>
      </c>
      <c r="AO20" s="4" t="str">
        <f>IF(AND($K$17="□",$K$22="□",$O$18="□"),"■","")</f>
        <v>■</v>
      </c>
      <c r="AP20" s="4"/>
      <c r="AQ20" s="4"/>
      <c r="AR20" s="4"/>
      <c r="AS20" s="4"/>
      <c r="AT20" s="4"/>
      <c r="AU20" s="4"/>
    </row>
    <row r="21" spans="2:47" s="125" customFormat="1" ht="19" customHeight="1" x14ac:dyDescent="0.55000000000000004">
      <c r="B21" s="584"/>
      <c r="C21" s="412"/>
      <c r="D21" s="413"/>
      <c r="E21" s="414"/>
      <c r="F21" s="618"/>
      <c r="G21" s="510"/>
      <c r="H21" s="511"/>
      <c r="I21" s="317"/>
      <c r="J21" s="318"/>
      <c r="K21" s="342"/>
      <c r="L21" s="343"/>
      <c r="M21" s="343"/>
      <c r="N21" s="344"/>
      <c r="O21" s="531"/>
      <c r="P21" s="343"/>
      <c r="Q21" s="343"/>
      <c r="R21" s="343"/>
      <c r="S21" s="343"/>
      <c r="T21" s="497" t="s">
        <v>137</v>
      </c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9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s="125" customFormat="1" ht="19" customHeight="1" x14ac:dyDescent="0.55000000000000004">
      <c r="B22" s="584"/>
      <c r="C22" s="412"/>
      <c r="D22" s="413"/>
      <c r="E22" s="414"/>
      <c r="F22" s="619"/>
      <c r="G22" s="512"/>
      <c r="H22" s="513"/>
      <c r="I22" s="319"/>
      <c r="J22" s="320"/>
      <c r="K22" s="143" t="s">
        <v>9</v>
      </c>
      <c r="L22" s="500" t="s">
        <v>100</v>
      </c>
      <c r="M22" s="500"/>
      <c r="N22" s="500"/>
      <c r="O22" s="600" t="s">
        <v>138</v>
      </c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2"/>
      <c r="AL22" s="4"/>
      <c r="AM22" s="4"/>
      <c r="AN22" s="4" t="s">
        <v>13</v>
      </c>
      <c r="AO22" s="4" t="str">
        <f>IF(AND($K$17="□",$K$18="□"),"■","")</f>
        <v>■</v>
      </c>
      <c r="AP22" s="4"/>
      <c r="AQ22" s="4"/>
      <c r="AR22" s="4"/>
      <c r="AS22" s="4"/>
      <c r="AT22" s="4"/>
      <c r="AU22" s="4"/>
    </row>
    <row r="23" spans="2:47" s="125" customFormat="1" ht="19" customHeight="1" x14ac:dyDescent="0.55000000000000004">
      <c r="B23" s="584"/>
      <c r="C23" s="412"/>
      <c r="D23" s="413"/>
      <c r="E23" s="414"/>
      <c r="F23" s="609" t="s">
        <v>102</v>
      </c>
      <c r="G23" s="610" t="s">
        <v>103</v>
      </c>
      <c r="H23" s="611"/>
      <c r="I23" s="279" t="s">
        <v>104</v>
      </c>
      <c r="J23" s="274"/>
      <c r="K23" s="187" t="s">
        <v>9</v>
      </c>
      <c r="L23" s="281" t="s">
        <v>139</v>
      </c>
      <c r="M23" s="281"/>
      <c r="N23" s="281"/>
      <c r="O23" s="281"/>
      <c r="AB23" s="173"/>
      <c r="AC23" s="281"/>
      <c r="AD23" s="281"/>
      <c r="AE23" s="281"/>
      <c r="AF23" s="281"/>
      <c r="AG23" s="281"/>
      <c r="AH23" s="281"/>
      <c r="AI23" s="281"/>
      <c r="AJ23" s="281"/>
      <c r="AK23" s="616"/>
      <c r="AL23" s="4"/>
      <c r="AM23" s="4"/>
      <c r="AN23" s="4" t="s">
        <v>13</v>
      </c>
      <c r="AO23" s="4" t="str">
        <f>IF(AND($K$25="□",$K$24="□"),"■","")</f>
        <v>■</v>
      </c>
      <c r="AP23" s="4"/>
      <c r="AS23" s="4"/>
    </row>
    <row r="24" spans="2:47" s="125" customFormat="1" ht="19" customHeight="1" x14ac:dyDescent="0.55000000000000004">
      <c r="B24" s="584"/>
      <c r="C24" s="412"/>
      <c r="D24" s="413"/>
      <c r="E24" s="414"/>
      <c r="F24" s="609"/>
      <c r="G24" s="612"/>
      <c r="H24" s="613"/>
      <c r="I24" s="279"/>
      <c r="J24" s="274"/>
      <c r="K24" s="148" t="s">
        <v>9</v>
      </c>
      <c r="L24" s="281" t="s">
        <v>118</v>
      </c>
      <c r="M24" s="281"/>
      <c r="N24" s="281"/>
      <c r="O24" s="281"/>
      <c r="P24" s="281"/>
      <c r="Q24" s="281"/>
      <c r="R24" s="145"/>
      <c r="S24" s="145"/>
      <c r="T24" s="145"/>
      <c r="U24" s="146"/>
      <c r="V24" s="145"/>
      <c r="W24" s="145"/>
      <c r="X24" s="145"/>
      <c r="Y24" s="145"/>
      <c r="Z24" s="145"/>
      <c r="AA24" s="145"/>
      <c r="AB24" s="173"/>
      <c r="AC24" s="145"/>
      <c r="AD24" s="145"/>
      <c r="AE24" s="145"/>
      <c r="AF24" s="145"/>
      <c r="AG24" s="145"/>
      <c r="AH24" s="145"/>
      <c r="AI24" s="145"/>
      <c r="AJ24" s="145"/>
      <c r="AK24" s="172"/>
      <c r="AL24" s="4"/>
      <c r="AM24" s="4"/>
      <c r="AN24" s="4" t="s">
        <v>13</v>
      </c>
      <c r="AO24" s="4" t="str">
        <f>IF(AND($K$25="□",$K$23="□"),"■","")</f>
        <v>■</v>
      </c>
      <c r="AP24" s="4"/>
      <c r="AQ24" s="4"/>
      <c r="AR24" s="4"/>
      <c r="AS24" s="4"/>
      <c r="AT24" s="4"/>
      <c r="AU24" s="4"/>
    </row>
    <row r="25" spans="2:47" s="125" customFormat="1" ht="19" customHeight="1" x14ac:dyDescent="0.55000000000000004">
      <c r="B25" s="584"/>
      <c r="C25" s="412"/>
      <c r="D25" s="413"/>
      <c r="E25" s="414"/>
      <c r="F25" s="609"/>
      <c r="G25" s="612"/>
      <c r="H25" s="613"/>
      <c r="I25" s="280"/>
      <c r="J25" s="276"/>
      <c r="K25" s="235" t="s">
        <v>9</v>
      </c>
      <c r="L25" s="282" t="s">
        <v>106</v>
      </c>
      <c r="M25" s="282"/>
      <c r="N25" s="282"/>
      <c r="O25" s="282"/>
      <c r="P25" s="141"/>
      <c r="Q25" s="140"/>
      <c r="R25" s="140"/>
      <c r="S25" s="140"/>
      <c r="T25" s="140"/>
      <c r="U25" s="141"/>
      <c r="V25" s="140"/>
      <c r="W25" s="140"/>
      <c r="X25" s="140"/>
      <c r="Y25" s="140"/>
      <c r="Z25" s="140"/>
      <c r="AA25" s="140"/>
      <c r="AB25" s="171"/>
      <c r="AC25" s="140"/>
      <c r="AD25" s="140"/>
      <c r="AE25" s="140"/>
      <c r="AF25" s="140"/>
      <c r="AG25" s="140"/>
      <c r="AH25" s="140"/>
      <c r="AI25" s="140"/>
      <c r="AJ25" s="140"/>
      <c r="AK25" s="170"/>
      <c r="AL25" s="4"/>
      <c r="AM25" s="4"/>
      <c r="AN25" s="4" t="s">
        <v>13</v>
      </c>
      <c r="AO25" s="4" t="str">
        <f>IF(AND($K$23="□",$K$24="□"),"■","")</f>
        <v>■</v>
      </c>
      <c r="AP25" s="4"/>
      <c r="AQ25" s="4"/>
      <c r="AR25" s="4"/>
      <c r="AS25" s="4"/>
      <c r="AT25" s="4"/>
      <c r="AU25" s="4"/>
    </row>
    <row r="26" spans="2:47" s="125" customFormat="1" ht="18" customHeight="1" x14ac:dyDescent="0.55000000000000004">
      <c r="B26" s="584"/>
      <c r="C26" s="412"/>
      <c r="D26" s="413"/>
      <c r="E26" s="414"/>
      <c r="F26" s="609"/>
      <c r="G26" s="612"/>
      <c r="H26" s="613"/>
      <c r="I26" s="273" t="s">
        <v>21</v>
      </c>
      <c r="J26" s="274"/>
      <c r="K26" s="127" t="s">
        <v>22</v>
      </c>
      <c r="L26" s="624"/>
      <c r="M26" s="624"/>
      <c r="N26" s="234" t="s">
        <v>107</v>
      </c>
      <c r="O26" s="624"/>
      <c r="P26" s="624"/>
      <c r="Q26" s="233"/>
      <c r="R26" s="232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0"/>
      <c r="AL26" s="163"/>
      <c r="AP26" s="4"/>
      <c r="AR26" s="4"/>
      <c r="AS26" s="4"/>
      <c r="AT26" s="4"/>
      <c r="AU26" s="4"/>
    </row>
    <row r="27" spans="2:47" s="125" customFormat="1" ht="25" customHeight="1" x14ac:dyDescent="0.55000000000000004">
      <c r="B27" s="584"/>
      <c r="C27" s="412"/>
      <c r="D27" s="413"/>
      <c r="E27" s="414"/>
      <c r="F27" s="609"/>
      <c r="G27" s="612"/>
      <c r="H27" s="613"/>
      <c r="I27" s="273"/>
      <c r="J27" s="274"/>
      <c r="K27" s="346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8"/>
      <c r="AL27" s="162"/>
      <c r="AQ27" s="4"/>
      <c r="AR27" s="4"/>
      <c r="AS27" s="4"/>
      <c r="AT27" s="4"/>
      <c r="AU27" s="4"/>
    </row>
    <row r="28" spans="2:47" s="125" customFormat="1" ht="25" customHeight="1" x14ac:dyDescent="0.55000000000000004">
      <c r="B28" s="584"/>
      <c r="C28" s="412"/>
      <c r="D28" s="413"/>
      <c r="E28" s="414"/>
      <c r="F28" s="609"/>
      <c r="G28" s="612"/>
      <c r="H28" s="613"/>
      <c r="I28" s="275"/>
      <c r="J28" s="276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50"/>
      <c r="AL28" s="162"/>
      <c r="AQ28" s="4"/>
      <c r="AR28" s="4"/>
      <c r="AS28" s="4"/>
      <c r="AT28" s="4"/>
      <c r="AU28" s="4"/>
    </row>
    <row r="29" spans="2:47" s="125" customFormat="1" ht="15" customHeight="1" x14ac:dyDescent="0.55000000000000004">
      <c r="B29" s="584"/>
      <c r="C29" s="412"/>
      <c r="D29" s="413"/>
      <c r="E29" s="414"/>
      <c r="F29" s="609"/>
      <c r="G29" s="612"/>
      <c r="H29" s="613"/>
      <c r="I29" s="272" t="s">
        <v>140</v>
      </c>
      <c r="J29" s="266"/>
      <c r="K29" s="623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3"/>
      <c r="AL29" s="162"/>
      <c r="AM29" s="4"/>
      <c r="AN29" s="4"/>
      <c r="AO29" s="4"/>
      <c r="AP29" s="4"/>
      <c r="AQ29" s="4"/>
      <c r="AR29" s="4"/>
      <c r="AS29" s="4"/>
      <c r="AT29" s="4"/>
      <c r="AU29" s="4"/>
    </row>
    <row r="30" spans="2:47" s="125" customFormat="1" ht="30" customHeight="1" x14ac:dyDescent="0.55000000000000004">
      <c r="B30" s="584"/>
      <c r="C30" s="412"/>
      <c r="D30" s="413"/>
      <c r="E30" s="414"/>
      <c r="F30" s="609"/>
      <c r="G30" s="612"/>
      <c r="H30" s="613"/>
      <c r="I30" s="275" t="s">
        <v>26</v>
      </c>
      <c r="J30" s="276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5"/>
      <c r="AL30" s="157"/>
      <c r="AM30" s="4"/>
      <c r="AN30" s="4"/>
      <c r="AO30" s="4"/>
      <c r="AP30" s="4"/>
      <c r="AQ30" s="4"/>
      <c r="AR30" s="4"/>
      <c r="AS30" s="4"/>
      <c r="AT30" s="4"/>
      <c r="AU30" s="4"/>
    </row>
    <row r="31" spans="2:47" s="136" customFormat="1" ht="15" customHeight="1" x14ac:dyDescent="0.55000000000000004">
      <c r="B31" s="584"/>
      <c r="C31" s="412"/>
      <c r="D31" s="413"/>
      <c r="E31" s="414"/>
      <c r="F31" s="609"/>
      <c r="G31" s="612"/>
      <c r="H31" s="613"/>
      <c r="I31" s="272" t="s">
        <v>140</v>
      </c>
      <c r="J31" s="266"/>
      <c r="K31" s="623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3"/>
      <c r="AL31" s="157"/>
      <c r="AM31" s="4"/>
      <c r="AO31" s="4"/>
      <c r="AP31" s="4"/>
      <c r="AQ31" s="4"/>
      <c r="AR31" s="4"/>
      <c r="AS31" s="4"/>
      <c r="AT31" s="4"/>
      <c r="AU31" s="4"/>
    </row>
    <row r="32" spans="2:47" s="125" customFormat="1" ht="30" customHeight="1" x14ac:dyDescent="0.55000000000000004">
      <c r="B32" s="584"/>
      <c r="C32" s="412"/>
      <c r="D32" s="413"/>
      <c r="E32" s="414"/>
      <c r="F32" s="609"/>
      <c r="G32" s="612"/>
      <c r="H32" s="613"/>
      <c r="I32" s="275" t="s">
        <v>27</v>
      </c>
      <c r="J32" s="276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5"/>
      <c r="AL32" s="157"/>
      <c r="AM32" s="4"/>
      <c r="AN32" s="4"/>
      <c r="AO32" s="4"/>
      <c r="AP32" s="4"/>
      <c r="AQ32" s="4"/>
      <c r="AR32" s="4"/>
      <c r="AS32" s="4"/>
      <c r="AT32" s="4"/>
      <c r="AU32" s="4"/>
    </row>
    <row r="33" spans="2:47" s="125" customFormat="1" ht="25" customHeight="1" x14ac:dyDescent="0.55000000000000004">
      <c r="B33" s="584"/>
      <c r="C33" s="412"/>
      <c r="D33" s="413"/>
      <c r="E33" s="414"/>
      <c r="F33" s="609"/>
      <c r="G33" s="612"/>
      <c r="H33" s="613"/>
      <c r="I33" s="357" t="s">
        <v>28</v>
      </c>
      <c r="J33" s="352"/>
      <c r="K33" s="269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161" t="s">
        <v>291</v>
      </c>
      <c r="X33" s="263" t="s">
        <v>29</v>
      </c>
      <c r="Y33" s="264"/>
      <c r="Z33" s="269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133" t="s">
        <v>291</v>
      </c>
      <c r="AL33" s="157"/>
      <c r="AM33" s="4"/>
      <c r="AN33" s="4"/>
      <c r="AO33" s="4"/>
      <c r="AP33" s="4"/>
      <c r="AQ33" s="4"/>
      <c r="AR33" s="4"/>
      <c r="AS33" s="4"/>
      <c r="AT33" s="4"/>
      <c r="AU33" s="4"/>
    </row>
    <row r="34" spans="2:47" s="125" customFormat="1" ht="25" customHeight="1" x14ac:dyDescent="0.55000000000000004">
      <c r="B34" s="584"/>
      <c r="C34" s="412"/>
      <c r="D34" s="413"/>
      <c r="E34" s="414"/>
      <c r="F34" s="609"/>
      <c r="G34" s="612"/>
      <c r="H34" s="613"/>
      <c r="I34" s="357" t="s">
        <v>30</v>
      </c>
      <c r="J34" s="352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263" t="s">
        <v>31</v>
      </c>
      <c r="Y34" s="264"/>
      <c r="Z34" s="269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133" t="s">
        <v>291</v>
      </c>
      <c r="AL34" s="4"/>
      <c r="AM34" s="4"/>
      <c r="AN34" s="4"/>
      <c r="AO34" s="4"/>
      <c r="AP34" s="132" t="s">
        <v>32</v>
      </c>
      <c r="AQ34" s="4"/>
      <c r="AR34" s="4"/>
      <c r="AS34" s="4"/>
      <c r="AT34" s="4"/>
      <c r="AU34" s="4"/>
    </row>
    <row r="35" spans="2:47" s="125" customFormat="1" ht="25" customHeight="1" x14ac:dyDescent="0.55000000000000004">
      <c r="B35" s="584"/>
      <c r="C35" s="412"/>
      <c r="D35" s="413"/>
      <c r="E35" s="414"/>
      <c r="F35" s="609"/>
      <c r="G35" s="614"/>
      <c r="H35" s="615"/>
      <c r="I35" s="265" t="s">
        <v>33</v>
      </c>
      <c r="J35" s="266"/>
      <c r="K35" s="269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29" t="s">
        <v>34</v>
      </c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631"/>
      <c r="AL35" s="157"/>
      <c r="AM35" s="4"/>
      <c r="AN35" s="4"/>
      <c r="AO35" s="4"/>
      <c r="AP35" s="130" t="str">
        <f>K35&amp;X35&amp;Y35</f>
        <v>@</v>
      </c>
      <c r="AQ35" s="4"/>
      <c r="AR35" s="4"/>
      <c r="AS35" s="4"/>
      <c r="AT35" s="4"/>
      <c r="AU35" s="4"/>
    </row>
    <row r="36" spans="2:47" s="125" customFormat="1" ht="15" customHeight="1" x14ac:dyDescent="0.55000000000000004">
      <c r="B36" s="584"/>
      <c r="C36" s="412"/>
      <c r="D36" s="413"/>
      <c r="E36" s="414"/>
      <c r="F36" s="609"/>
      <c r="G36" s="614"/>
      <c r="H36" s="615"/>
      <c r="I36" s="280"/>
      <c r="J36" s="276"/>
      <c r="K36" s="632" t="str">
        <f>IF(K35="","",K35&amp;X35&amp;Y35)</f>
        <v/>
      </c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4"/>
      <c r="AL36" s="157"/>
      <c r="AM36" s="4"/>
      <c r="AN36" s="4"/>
      <c r="AO36" s="4"/>
      <c r="AP36" s="4"/>
      <c r="AQ36" s="4"/>
      <c r="AR36" s="4"/>
      <c r="AS36" s="4"/>
      <c r="AT36" s="4"/>
      <c r="AU36" s="4"/>
    </row>
    <row r="37" spans="2:47" s="125" customFormat="1" ht="71.25" customHeight="1" thickBot="1" x14ac:dyDescent="0.6">
      <c r="B37" s="585"/>
      <c r="C37" s="415"/>
      <c r="D37" s="416"/>
      <c r="E37" s="417"/>
      <c r="F37" s="10" t="s">
        <v>108</v>
      </c>
      <c r="G37" s="625" t="s">
        <v>141</v>
      </c>
      <c r="H37" s="626"/>
      <c r="I37" s="627"/>
      <c r="J37" s="627"/>
      <c r="K37" s="628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30"/>
      <c r="AL37" s="157"/>
      <c r="AM37" s="4"/>
      <c r="AN37" s="4"/>
      <c r="AO37" s="4"/>
      <c r="AP37" s="4"/>
      <c r="AQ37" s="4"/>
      <c r="AR37" s="4"/>
      <c r="AS37" s="4"/>
      <c r="AT37" s="4"/>
      <c r="AU37" s="4"/>
    </row>
  </sheetData>
  <sheetProtection sheet="1" objects="1" scenarios="1"/>
  <mergeCells count="70">
    <mergeCell ref="I33:J33"/>
    <mergeCell ref="X33:Y33"/>
    <mergeCell ref="K33:V33"/>
    <mergeCell ref="Z33:AJ33"/>
    <mergeCell ref="G37:H37"/>
    <mergeCell ref="I37:J37"/>
    <mergeCell ref="K37:AK37"/>
    <mergeCell ref="I34:J34"/>
    <mergeCell ref="K34:W34"/>
    <mergeCell ref="X34:Y34"/>
    <mergeCell ref="I35:J36"/>
    <mergeCell ref="K35:W35"/>
    <mergeCell ref="Y35:AK35"/>
    <mergeCell ref="K36:AK36"/>
    <mergeCell ref="Z34:AJ34"/>
    <mergeCell ref="L26:M26"/>
    <mergeCell ref="K28:AK28"/>
    <mergeCell ref="K27:AK27"/>
    <mergeCell ref="I32:J32"/>
    <mergeCell ref="K32:AK32"/>
    <mergeCell ref="F17:F22"/>
    <mergeCell ref="G17:H22"/>
    <mergeCell ref="I17:J22"/>
    <mergeCell ref="L17:O17"/>
    <mergeCell ref="P17:Q17"/>
    <mergeCell ref="L18:N18"/>
    <mergeCell ref="P18:V18"/>
    <mergeCell ref="L22:N22"/>
    <mergeCell ref="T20:AK20"/>
    <mergeCell ref="T21:AK21"/>
    <mergeCell ref="F23:F36"/>
    <mergeCell ref="G23:H36"/>
    <mergeCell ref="I23:J25"/>
    <mergeCell ref="L23:O23"/>
    <mergeCell ref="AC23:AK23"/>
    <mergeCell ref="L24:O24"/>
    <mergeCell ref="I29:J29"/>
    <mergeCell ref="K29:AK29"/>
    <mergeCell ref="I31:J31"/>
    <mergeCell ref="K31:AK31"/>
    <mergeCell ref="I30:J30"/>
    <mergeCell ref="K30:AK30"/>
    <mergeCell ref="O26:P26"/>
    <mergeCell ref="P24:Q24"/>
    <mergeCell ref="L25:O25"/>
    <mergeCell ref="I26:J28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O22:AK22"/>
    <mergeCell ref="X18:AD18"/>
    <mergeCell ref="AE18:AJ18"/>
    <mergeCell ref="K19:N21"/>
    <mergeCell ref="P19:S19"/>
    <mergeCell ref="T19:AK19"/>
    <mergeCell ref="O20:S21"/>
    <mergeCell ref="S11:AK11"/>
    <mergeCell ref="L12:Q12"/>
    <mergeCell ref="S12:AK12"/>
    <mergeCell ref="T13:AJ13"/>
    <mergeCell ref="I14:J16"/>
    <mergeCell ref="L15:U15"/>
    <mergeCell ref="L14:W14"/>
    <mergeCell ref="L16:U16"/>
  </mergeCells>
  <phoneticPr fontId="4"/>
  <conditionalFormatting sqref="T13:AJ13">
    <cfRule type="cellIs" dxfId="103" priority="17" operator="notEqual">
      <formula>""</formula>
    </cfRule>
    <cfRule type="expression" dxfId="102" priority="18">
      <formula>$K$12="■"</formula>
    </cfRule>
  </conditionalFormatting>
  <conditionalFormatting sqref="K18:AK22">
    <cfRule type="expression" dxfId="101" priority="12">
      <formula>$K$17="■"</formula>
    </cfRule>
  </conditionalFormatting>
  <conditionalFormatting sqref="K26:AK32 K34:W34 K35:AK36 K33 W33 Z33:Z34 AK33:AK34">
    <cfRule type="expression" dxfId="100" priority="13">
      <formula>OR($K$23="■",$K$24="■")</formula>
    </cfRule>
  </conditionalFormatting>
  <conditionalFormatting sqref="K17:AK32 K33:W34 Z33:AK34 K35:AK36">
    <cfRule type="expression" dxfId="99" priority="11">
      <formula>$K$16="■"</formula>
    </cfRule>
  </conditionalFormatting>
  <conditionalFormatting sqref="AE18">
    <cfRule type="cellIs" dxfId="98" priority="15" operator="notEqual">
      <formula>""</formula>
    </cfRule>
    <cfRule type="expression" dxfId="97" priority="16">
      <formula>$O$18="■"</formula>
    </cfRule>
  </conditionalFormatting>
  <conditionalFormatting sqref="K17:AK17 K22:AK22">
    <cfRule type="expression" dxfId="96" priority="10">
      <formula>$K$18="■"</formula>
    </cfRule>
  </conditionalFormatting>
  <conditionalFormatting sqref="K17:AK21">
    <cfRule type="expression" dxfId="95" priority="9">
      <formula>$K$22="■"</formula>
    </cfRule>
  </conditionalFormatting>
  <conditionalFormatting sqref="O19:S21 T19:AK20">
    <cfRule type="expression" dxfId="94" priority="14">
      <formula>AND($K$11="■",$K$18="■")</formula>
    </cfRule>
  </conditionalFormatting>
  <conditionalFormatting sqref="O19:AK21">
    <cfRule type="expression" dxfId="93" priority="8">
      <formula>$O$18="■"</formula>
    </cfRule>
  </conditionalFormatting>
  <conditionalFormatting sqref="O18:AK18">
    <cfRule type="expression" dxfId="92" priority="7">
      <formula>$O$19="■"</formula>
    </cfRule>
  </conditionalFormatting>
  <conditionalFormatting sqref="L18:N18">
    <cfRule type="expression" dxfId="91" priority="4">
      <formula>$K$72="■"</formula>
    </cfRule>
  </conditionalFormatting>
  <conditionalFormatting sqref="L18:N18">
    <cfRule type="expression" dxfId="90" priority="5">
      <formula>$K$79="■"</formula>
    </cfRule>
  </conditionalFormatting>
  <conditionalFormatting sqref="L18:N18">
    <cfRule type="expression" dxfId="89" priority="6">
      <formula>OR($K$13="■",$O$13="■")</formula>
    </cfRule>
  </conditionalFormatting>
  <conditionalFormatting sqref="L22:N22">
    <cfRule type="expression" dxfId="88" priority="2">
      <formula>$K$72="■"</formula>
    </cfRule>
  </conditionalFormatting>
  <conditionalFormatting sqref="L22:N22">
    <cfRule type="expression" dxfId="87" priority="3">
      <formula>OR($K$13="■",$O$13="■")</formula>
    </cfRule>
  </conditionalFormatting>
  <conditionalFormatting sqref="L22:N22">
    <cfRule type="expression" dxfId="86" priority="1">
      <formula>$K$75="■"</formula>
    </cfRule>
  </conditionalFormatting>
  <dataValidations count="18">
    <dataValidation type="list" allowBlank="1" showInputMessage="1" showErrorMessage="1" sqref="K16" xr:uid="{00000000-0002-0000-0200-000011000000}">
      <formula1>$AN$16:$AO$16</formula1>
    </dataValidation>
    <dataValidation type="list" allowBlank="1" showInputMessage="1" showErrorMessage="1" sqref="K15" xr:uid="{00000000-0002-0000-0200-000010000000}">
      <formula1>$AN$15:$AO$15</formula1>
    </dataValidation>
    <dataValidation type="list" allowBlank="1" showInputMessage="1" showErrorMessage="1" sqref="AB23:AB25" xr:uid="{2AD63194-E30C-4E44-B0AB-D88A47E0B553}">
      <formula1>#REF!</formula1>
    </dataValidation>
    <dataValidation type="list" showInputMessage="1" sqref="K14" xr:uid="{00000000-0002-0000-0200-00000E000000}">
      <formula1>$AN$14:$AO$14</formula1>
    </dataValidation>
    <dataValidation type="list" showInputMessage="1" sqref="K11" xr:uid="{00000000-0002-0000-0200-00000D000000}">
      <formula1>$AN$11:$AO$11</formula1>
    </dataValidation>
    <dataValidation showInputMessage="1" showErrorMessage="1" sqref="AT20:AT22 AN16 AT12:AT13 AT15:AT16 AT26:AT37" xr:uid="{00000000-0002-0000-0200-00000C000000}"/>
    <dataValidation imeMode="off" allowBlank="1" showInputMessage="1" showErrorMessage="1" sqref="X35:Y35 K34:W34 K35:K36 Z34 AK34" xr:uid="{7A85259B-CB79-49B0-9FE2-B3B881470075}"/>
    <dataValidation type="list" showInputMessage="1" sqref="K13" xr:uid="{00000000-0002-0000-0200-00000A000000}">
      <formula1>$AN$78:$AO$78</formula1>
    </dataValidation>
    <dataValidation type="list" showInputMessage="1" showErrorMessage="1" sqref="K18" xr:uid="{79771409-F174-4C9C-9F83-F55E59073B92}">
      <formula1>$AN$18:$AO$18</formula1>
    </dataValidation>
    <dataValidation type="list" showInputMessage="1" showErrorMessage="1" sqref="O18" xr:uid="{CBD58785-F8CB-4516-93BA-36C7E31F5EB1}">
      <formula1>$AN$19:$AO$19</formula1>
    </dataValidation>
    <dataValidation type="list" showInputMessage="1" showErrorMessage="1" sqref="K17" xr:uid="{9D04FCA3-1F4C-46D9-97B3-203D13C66079}">
      <formula1>$AN$17:$AO$17</formula1>
    </dataValidation>
    <dataValidation type="list" showInputMessage="1" showErrorMessage="1" sqref="K22" xr:uid="{1EBCFBF6-0DCE-4419-A864-D47944F76CEC}">
      <formula1>$AN$22:$AO$22</formula1>
    </dataValidation>
    <dataValidation type="list" showInputMessage="1" sqref="K12" xr:uid="{00000000-0002-0000-0200-000005000000}">
      <formula1>$AN$12:$AO$12</formula1>
    </dataValidation>
    <dataValidation type="list" showInputMessage="1" showErrorMessage="1" sqref="K25" xr:uid="{AE1A7A99-0B63-436E-9571-ED76DAC92539}">
      <formula1>$AN$25:$AO$25</formula1>
    </dataValidation>
    <dataValidation type="list" showInputMessage="1" showErrorMessage="1" sqref="K23 P25" xr:uid="{CAB32644-AA3F-4BDD-91E9-031C20741D3E}">
      <formula1>$AN$23:$AO$23</formula1>
    </dataValidation>
    <dataValidation type="list" showInputMessage="1" showErrorMessage="1" sqref="U24:U25 K24" xr:uid="{E2D19624-A0A9-419D-933B-9F8F96216658}">
      <formula1>$AN$24:$AO$24</formula1>
    </dataValidation>
    <dataValidation imeMode="halfKatakana" allowBlank="1" showInputMessage="1" showErrorMessage="1" sqref="K29:AK29 K31:AK31" xr:uid="{FBC5E21D-3AFE-4ADF-8ADD-AF1850773A18}"/>
    <dataValidation type="list" showInputMessage="1" showErrorMessage="1" sqref="O19" xr:uid="{F6585A57-225B-406C-A6C4-2F72A95BF394}">
      <formula1>$AN$20:$AO$20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B1:AZ82"/>
  <sheetViews>
    <sheetView showGridLines="0" view="pageBreakPreview" zoomScale="85" zoomScaleNormal="100" zoomScaleSheetLayoutView="85" workbookViewId="0"/>
  </sheetViews>
  <sheetFormatPr defaultColWidth="3.75" defaultRowHeight="18" customHeight="1" x14ac:dyDescent="0.55000000000000004"/>
  <cols>
    <col min="1" max="39" width="3.75" style="112"/>
    <col min="40" max="52" width="0" style="112" hidden="1" customWidth="1"/>
    <col min="53" max="16384" width="3.75" style="112"/>
  </cols>
  <sheetData>
    <row r="1" spans="2:52" s="13" customFormat="1" ht="10" customHeight="1" x14ac:dyDescent="0.55000000000000004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52" s="13" customFormat="1" ht="16" x14ac:dyDescent="0.55000000000000004">
      <c r="B2" s="11" t="s">
        <v>142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2:52" s="13" customFormat="1" ht="10" customHeight="1" x14ac:dyDescent="0.5500000000000000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4" t="s">
        <v>143</v>
      </c>
      <c r="AO3" s="15" t="s">
        <v>144</v>
      </c>
      <c r="AP3" s="14" t="s">
        <v>144</v>
      </c>
      <c r="AQ3" s="14" t="s">
        <v>144</v>
      </c>
      <c r="AR3" s="14" t="s">
        <v>144</v>
      </c>
      <c r="AS3" s="14" t="s">
        <v>144</v>
      </c>
      <c r="AT3" s="14" t="s">
        <v>144</v>
      </c>
      <c r="AU3" s="14" t="s">
        <v>144</v>
      </c>
      <c r="AV3" s="16" t="s">
        <v>144</v>
      </c>
      <c r="AW3" s="16" t="s">
        <v>144</v>
      </c>
      <c r="AX3" s="16" t="s">
        <v>144</v>
      </c>
      <c r="AY3" s="16" t="s">
        <v>144</v>
      </c>
      <c r="AZ3" s="17" t="s">
        <v>145</v>
      </c>
    </row>
    <row r="4" spans="2:52" s="22" customFormat="1" ht="30.75" customHeight="1" x14ac:dyDescent="0.55000000000000004">
      <c r="B4" s="646" t="s">
        <v>146</v>
      </c>
      <c r="C4" s="646"/>
      <c r="D4" s="646"/>
      <c r="E4" s="646"/>
      <c r="F4" s="646"/>
      <c r="G4" s="646"/>
      <c r="H4" s="646"/>
      <c r="I4" s="646"/>
      <c r="J4" s="646"/>
      <c r="K4" s="18" t="s">
        <v>147</v>
      </c>
      <c r="L4" s="647" t="s">
        <v>148</v>
      </c>
      <c r="M4" s="647"/>
      <c r="N4" s="647"/>
      <c r="O4" s="647"/>
      <c r="P4" s="647"/>
      <c r="Q4" s="648" t="s">
        <v>149</v>
      </c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18" t="s">
        <v>87</v>
      </c>
      <c r="AL4" s="19"/>
      <c r="AM4" s="19"/>
      <c r="AN4" s="20"/>
      <c r="AO4" s="20"/>
      <c r="AP4" s="20"/>
      <c r="AQ4" s="20"/>
      <c r="AR4" s="20"/>
      <c r="AS4" s="20" t="s">
        <v>150</v>
      </c>
      <c r="AT4" s="20"/>
      <c r="AU4" s="20"/>
      <c r="AV4" s="21"/>
      <c r="AW4" s="21"/>
      <c r="AX4" s="21"/>
      <c r="AY4" s="21"/>
      <c r="AZ4" s="21"/>
    </row>
    <row r="5" spans="2:52" s="22" customFormat="1" ht="10" customHeight="1" x14ac:dyDescent="0.55000000000000004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19"/>
      <c r="AL5" s="19"/>
      <c r="AM5" s="19"/>
      <c r="AN5" s="20"/>
      <c r="AO5" s="20"/>
      <c r="AP5" s="20"/>
      <c r="AQ5" s="20"/>
      <c r="AR5" s="20"/>
      <c r="AS5" s="20"/>
      <c r="AT5" s="20"/>
      <c r="AU5" s="20"/>
      <c r="AV5" s="21"/>
      <c r="AW5" s="21"/>
      <c r="AX5" s="21"/>
      <c r="AY5" s="21"/>
      <c r="AZ5" s="21"/>
    </row>
    <row r="6" spans="2:52" s="22" customFormat="1" ht="12" customHeight="1" x14ac:dyDescent="0.55000000000000004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4"/>
      <c r="O6" s="25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 t="s">
        <v>304</v>
      </c>
      <c r="AL6" s="19"/>
      <c r="AM6" s="19"/>
      <c r="AN6" s="20"/>
      <c r="AO6" s="20"/>
      <c r="AP6" s="20"/>
      <c r="AQ6" s="20"/>
      <c r="AR6" s="20"/>
      <c r="AS6" s="20"/>
      <c r="AT6" s="20"/>
      <c r="AU6" s="20"/>
      <c r="AV6" s="21"/>
      <c r="AW6" s="21"/>
      <c r="AX6" s="21"/>
      <c r="AY6" s="21"/>
      <c r="AZ6" s="21"/>
    </row>
    <row r="7" spans="2:52" s="22" customFormat="1" ht="15" customHeight="1" thickBot="1" x14ac:dyDescent="0.6">
      <c r="B7" s="28" t="s">
        <v>151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19"/>
      <c r="AL7" s="19"/>
      <c r="AM7" s="19"/>
      <c r="AN7" s="20"/>
      <c r="AO7" s="20"/>
      <c r="AP7" s="20"/>
      <c r="AQ7" s="20"/>
      <c r="AR7" s="20"/>
      <c r="AS7" s="20"/>
      <c r="AT7" s="20"/>
      <c r="AU7" s="20"/>
      <c r="AV7" s="21"/>
      <c r="AW7" s="21"/>
      <c r="AX7" s="21"/>
      <c r="AY7" s="21"/>
      <c r="AZ7" s="21"/>
    </row>
    <row r="8" spans="2:52" s="29" customFormat="1" ht="18" customHeight="1" x14ac:dyDescent="0.55000000000000004">
      <c r="B8" s="649" t="s">
        <v>152</v>
      </c>
      <c r="C8" s="650"/>
      <c r="D8" s="650"/>
      <c r="E8" s="651"/>
      <c r="F8" s="658" t="s">
        <v>153</v>
      </c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60"/>
      <c r="X8" s="661" t="s">
        <v>154</v>
      </c>
      <c r="Y8" s="661"/>
      <c r="Z8" s="661"/>
      <c r="AA8" s="661"/>
      <c r="AB8" s="661"/>
      <c r="AC8" s="661"/>
      <c r="AD8" s="661"/>
      <c r="AE8" s="661"/>
      <c r="AF8" s="661"/>
      <c r="AG8" s="661"/>
      <c r="AH8" s="661"/>
      <c r="AI8" s="661"/>
      <c r="AJ8" s="661"/>
      <c r="AK8" s="662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2:52" s="29" customFormat="1" ht="18" customHeight="1" x14ac:dyDescent="0.55000000000000004">
      <c r="B9" s="652"/>
      <c r="C9" s="653"/>
      <c r="D9" s="653"/>
      <c r="E9" s="654"/>
      <c r="F9" s="31" t="s">
        <v>9</v>
      </c>
      <c r="G9" s="663" t="s">
        <v>155</v>
      </c>
      <c r="H9" s="663"/>
      <c r="I9" s="663"/>
      <c r="J9" s="663"/>
      <c r="K9" s="663"/>
      <c r="L9" s="663"/>
      <c r="M9" s="663"/>
      <c r="N9" s="663"/>
      <c r="O9" s="663"/>
      <c r="P9" s="32"/>
      <c r="Q9" s="32"/>
      <c r="R9" s="32"/>
      <c r="S9" s="32"/>
      <c r="T9" s="33"/>
      <c r="U9" s="33"/>
      <c r="V9" s="34"/>
      <c r="W9" s="35"/>
      <c r="X9" s="32"/>
      <c r="Y9" s="36" t="s">
        <v>156</v>
      </c>
      <c r="Z9" s="36" t="s">
        <v>157</v>
      </c>
      <c r="AA9" s="36" t="s">
        <v>158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N9" s="30" t="s">
        <v>159</v>
      </c>
      <c r="AO9" s="30" t="str">
        <f>IF(COUNTIF(F10:F15,"■")=0,"■","")</f>
        <v>■</v>
      </c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</row>
    <row r="10" spans="2:52" s="29" customFormat="1" ht="18" customHeight="1" x14ac:dyDescent="0.55000000000000004">
      <c r="B10" s="652"/>
      <c r="C10" s="653"/>
      <c r="D10" s="653"/>
      <c r="E10" s="654"/>
      <c r="F10" s="38" t="s">
        <v>9</v>
      </c>
      <c r="G10" s="635" t="s">
        <v>160</v>
      </c>
      <c r="H10" s="635"/>
      <c r="I10" s="635"/>
      <c r="J10" s="635"/>
      <c r="K10" s="635"/>
      <c r="L10" s="635"/>
      <c r="M10" s="635"/>
      <c r="N10" s="635"/>
      <c r="O10" s="635"/>
      <c r="P10" s="39"/>
      <c r="Q10" s="40"/>
      <c r="R10" s="40"/>
      <c r="S10" s="40"/>
      <c r="T10" s="41"/>
      <c r="U10" s="41"/>
      <c r="V10" s="42"/>
      <c r="W10" s="43"/>
      <c r="X10" s="39"/>
      <c r="Y10" s="44" t="s">
        <v>156</v>
      </c>
      <c r="Z10" s="44"/>
      <c r="AA10" s="44" t="s">
        <v>158</v>
      </c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N10" s="30" t="s">
        <v>159</v>
      </c>
      <c r="AO10" s="30" t="str">
        <f>IF(OR(F9="■",COUNTIF(F11:F15,"■")&gt;0),"","■")</f>
        <v>■</v>
      </c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</row>
    <row r="11" spans="2:52" s="29" customFormat="1" ht="18" customHeight="1" x14ac:dyDescent="0.55000000000000004">
      <c r="B11" s="652"/>
      <c r="C11" s="653"/>
      <c r="D11" s="653"/>
      <c r="E11" s="654"/>
      <c r="F11" s="38" t="s">
        <v>9</v>
      </c>
      <c r="G11" s="635" t="s">
        <v>161</v>
      </c>
      <c r="H11" s="635"/>
      <c r="I11" s="635"/>
      <c r="J11" s="635"/>
      <c r="K11" s="635"/>
      <c r="L11" s="635"/>
      <c r="M11" s="635"/>
      <c r="N11" s="635"/>
      <c r="O11" s="635"/>
      <c r="P11" s="46"/>
      <c r="Q11" s="46"/>
      <c r="R11" s="46"/>
      <c r="S11" s="46"/>
      <c r="T11" s="46"/>
      <c r="U11" s="46"/>
      <c r="V11" s="44"/>
      <c r="W11" s="47"/>
      <c r="X11" s="39"/>
      <c r="Y11" s="44" t="s">
        <v>156</v>
      </c>
      <c r="Z11" s="44"/>
      <c r="AA11" s="44" t="s">
        <v>158</v>
      </c>
      <c r="AB11" s="44"/>
      <c r="AC11" s="44"/>
      <c r="AD11" s="44"/>
      <c r="AE11" s="44"/>
      <c r="AF11" s="44"/>
      <c r="AG11" s="44"/>
      <c r="AH11" s="44"/>
      <c r="AI11" s="44"/>
      <c r="AJ11" s="44"/>
      <c r="AK11" s="45"/>
      <c r="AN11" s="30" t="s">
        <v>159</v>
      </c>
      <c r="AO11" s="30" t="str">
        <f>IF(OR(COUNTIF(F9:F10,"■")&gt;0,COUNTIF(F12:F15,"■")&gt;0),"","■")</f>
        <v>■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2:52" s="29" customFormat="1" ht="18" customHeight="1" x14ac:dyDescent="0.55000000000000004">
      <c r="B12" s="652"/>
      <c r="C12" s="653"/>
      <c r="D12" s="653"/>
      <c r="E12" s="654"/>
      <c r="F12" s="38" t="s">
        <v>9</v>
      </c>
      <c r="G12" s="635" t="s">
        <v>162</v>
      </c>
      <c r="H12" s="635"/>
      <c r="I12" s="635"/>
      <c r="J12" s="635"/>
      <c r="K12" s="635"/>
      <c r="L12" s="635"/>
      <c r="M12" s="635"/>
      <c r="N12" s="635"/>
      <c r="O12" s="635"/>
      <c r="P12" s="46"/>
      <c r="Q12" s="46"/>
      <c r="R12" s="46"/>
      <c r="S12" s="46"/>
      <c r="T12" s="46"/>
      <c r="U12" s="46"/>
      <c r="V12" s="44"/>
      <c r="W12" s="47"/>
      <c r="X12" s="39"/>
      <c r="Y12" s="44" t="s">
        <v>156</v>
      </c>
      <c r="Z12" s="44"/>
      <c r="AA12" s="44" t="s">
        <v>158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45"/>
      <c r="AN12" s="30" t="s">
        <v>159</v>
      </c>
      <c r="AO12" s="30" t="str">
        <f>IF(OR(COUNTIF(F9:F11,"■")&gt;0,COUNTIF(F13:F15,"■")&gt;0),"","■")</f>
        <v>■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2:52" s="29" customFormat="1" ht="18" customHeight="1" x14ac:dyDescent="0.55000000000000004">
      <c r="B13" s="652"/>
      <c r="C13" s="653"/>
      <c r="D13" s="653"/>
      <c r="E13" s="654"/>
      <c r="F13" s="38" t="s">
        <v>9</v>
      </c>
      <c r="G13" s="635" t="s">
        <v>163</v>
      </c>
      <c r="H13" s="635"/>
      <c r="I13" s="635"/>
      <c r="J13" s="635"/>
      <c r="K13" s="635"/>
      <c r="L13" s="635"/>
      <c r="M13" s="635"/>
      <c r="N13" s="635"/>
      <c r="O13" s="635"/>
      <c r="P13" s="46"/>
      <c r="Q13" s="46"/>
      <c r="R13" s="46"/>
      <c r="S13" s="46"/>
      <c r="T13" s="46"/>
      <c r="U13" s="46"/>
      <c r="V13" s="44"/>
      <c r="W13" s="47"/>
      <c r="X13" s="39"/>
      <c r="Y13" s="44" t="s">
        <v>156</v>
      </c>
      <c r="Z13" s="44"/>
      <c r="AA13" s="44" t="s">
        <v>158</v>
      </c>
      <c r="AB13" s="44"/>
      <c r="AC13" s="44"/>
      <c r="AD13" s="44"/>
      <c r="AE13" s="44"/>
      <c r="AF13" s="44"/>
      <c r="AG13" s="44"/>
      <c r="AH13" s="44"/>
      <c r="AI13" s="44"/>
      <c r="AJ13" s="44"/>
      <c r="AK13" s="45"/>
      <c r="AN13" s="30" t="s">
        <v>159</v>
      </c>
      <c r="AO13" s="30" t="str">
        <f>IF(OR(COUNTIF(F9:F12,"■")&gt;0,COUNTIF(F14:F15,"■")&gt;0),"","■")</f>
        <v>■</v>
      </c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2:52" s="29" customFormat="1" ht="18" customHeight="1" x14ac:dyDescent="0.55000000000000004">
      <c r="B14" s="652"/>
      <c r="C14" s="653"/>
      <c r="D14" s="653"/>
      <c r="E14" s="654"/>
      <c r="F14" s="38" t="s">
        <v>9</v>
      </c>
      <c r="G14" s="635" t="s">
        <v>164</v>
      </c>
      <c r="H14" s="635"/>
      <c r="I14" s="635"/>
      <c r="J14" s="635"/>
      <c r="K14" s="635"/>
      <c r="L14" s="635"/>
      <c r="M14" s="635"/>
      <c r="N14" s="635"/>
      <c r="O14" s="635"/>
      <c r="P14" s="46"/>
      <c r="Q14" s="46"/>
      <c r="R14" s="46"/>
      <c r="S14" s="46"/>
      <c r="T14" s="46"/>
      <c r="U14" s="46"/>
      <c r="V14" s="44"/>
      <c r="W14" s="47"/>
      <c r="X14" s="39"/>
      <c r="Y14" s="44" t="s">
        <v>156</v>
      </c>
      <c r="Z14" s="44"/>
      <c r="AA14" s="44" t="s">
        <v>158</v>
      </c>
      <c r="AB14" s="44"/>
      <c r="AC14" s="44"/>
      <c r="AD14" s="44"/>
      <c r="AE14" s="44"/>
      <c r="AF14" s="44"/>
      <c r="AG14" s="44"/>
      <c r="AH14" s="44"/>
      <c r="AI14" s="44"/>
      <c r="AJ14" s="44"/>
      <c r="AK14" s="45"/>
      <c r="AN14" s="30" t="s">
        <v>159</v>
      </c>
      <c r="AO14" s="30" t="str">
        <f>IF(OR(F15="■",COUNTIF(F9:F13,"■")&gt;0),"","■")</f>
        <v>■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2:52" s="29" customFormat="1" ht="18" customHeight="1" thickBot="1" x14ac:dyDescent="0.6">
      <c r="B15" s="655"/>
      <c r="C15" s="656"/>
      <c r="D15" s="656"/>
      <c r="E15" s="657"/>
      <c r="F15" s="48" t="s">
        <v>9</v>
      </c>
      <c r="G15" s="636" t="s">
        <v>165</v>
      </c>
      <c r="H15" s="636"/>
      <c r="I15" s="636"/>
      <c r="J15" s="636"/>
      <c r="K15" s="636"/>
      <c r="L15" s="636"/>
      <c r="M15" s="636"/>
      <c r="N15" s="636"/>
      <c r="O15" s="636"/>
      <c r="P15" s="49"/>
      <c r="Q15" s="49"/>
      <c r="R15" s="49"/>
      <c r="S15" s="49"/>
      <c r="T15" s="49"/>
      <c r="U15" s="49"/>
      <c r="V15" s="50"/>
      <c r="W15" s="51"/>
      <c r="X15" s="52"/>
      <c r="Y15" s="50" t="s">
        <v>156</v>
      </c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3"/>
      <c r="AN15" s="30" t="s">
        <v>159</v>
      </c>
      <c r="AO15" s="30" t="str">
        <f>IF(COUNTIF(F9:F14,"■")=0,"■","")</f>
        <v>■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2:52" s="29" customFormat="1" ht="9.75" customHeight="1" thickBot="1" x14ac:dyDescent="0.6">
      <c r="B16" s="54"/>
      <c r="C16" s="54"/>
      <c r="D16" s="54"/>
      <c r="E16" s="54"/>
      <c r="F16" s="54"/>
      <c r="G16" s="54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s="29" customFormat="1" ht="18" customHeight="1" x14ac:dyDescent="0.55000000000000004">
      <c r="B17" s="637" t="s">
        <v>166</v>
      </c>
      <c r="C17" s="639" t="s">
        <v>167</v>
      </c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0"/>
      <c r="O17" s="640"/>
      <c r="P17" s="640"/>
      <c r="Q17" s="640"/>
      <c r="R17" s="640"/>
      <c r="S17" s="641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s="29" customFormat="1" ht="24.75" customHeight="1" thickBot="1" x14ac:dyDescent="0.6">
      <c r="B18" s="638"/>
      <c r="C18" s="58"/>
      <c r="D18" s="642" t="s">
        <v>168</v>
      </c>
      <c r="E18" s="642"/>
      <c r="F18" s="642"/>
      <c r="G18" s="642"/>
      <c r="H18" s="642"/>
      <c r="I18" s="642"/>
      <c r="J18" s="642"/>
      <c r="K18" s="643"/>
      <c r="L18" s="644"/>
      <c r="M18" s="644"/>
      <c r="N18" s="644"/>
      <c r="O18" s="644"/>
      <c r="P18" s="644"/>
      <c r="Q18" s="644"/>
      <c r="R18" s="644"/>
      <c r="S18" s="645"/>
      <c r="T18" s="59"/>
      <c r="U18" s="59"/>
      <c r="V18" s="59"/>
      <c r="W18" s="59"/>
      <c r="X18" s="59"/>
      <c r="Y18" s="59"/>
      <c r="Z18" s="59"/>
      <c r="AA18" s="59"/>
      <c r="AB18" s="60"/>
      <c r="AC18" s="60"/>
      <c r="AD18" s="61"/>
      <c r="AE18" s="60"/>
      <c r="AF18" s="60"/>
      <c r="AG18" s="61"/>
      <c r="AH18" s="62"/>
      <c r="AI18" s="62"/>
      <c r="AJ18" s="62"/>
      <c r="AK18" s="62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s="64" customFormat="1" ht="12" customHeight="1" x14ac:dyDescent="0.55000000000000004">
      <c r="B19" s="63" t="s">
        <v>169</v>
      </c>
      <c r="C19" s="664" t="s">
        <v>170</v>
      </c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  <c r="AH19" s="664"/>
      <c r="AI19" s="664"/>
      <c r="AJ19" s="664"/>
      <c r="AK19" s="664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</row>
    <row r="20" spans="2:52" s="29" customFormat="1" ht="9.75" customHeight="1" thickBot="1" x14ac:dyDescent="0.6">
      <c r="B20" s="54"/>
      <c r="C20" s="54"/>
      <c r="D20" s="54"/>
      <c r="E20" s="54"/>
      <c r="F20" s="54"/>
      <c r="G20" s="54"/>
      <c r="H20" s="55"/>
      <c r="I20" s="55"/>
      <c r="J20" s="55"/>
      <c r="K20" s="56"/>
      <c r="L20" s="55"/>
      <c r="M20" s="55"/>
      <c r="N20" s="55"/>
      <c r="O20" s="55"/>
      <c r="P20" s="55"/>
      <c r="Q20" s="55"/>
      <c r="R20" s="55"/>
      <c r="S20" s="56"/>
      <c r="T20" s="56"/>
      <c r="U20" s="56"/>
      <c r="V20" s="56"/>
      <c r="W20" s="56"/>
      <c r="X20" s="66"/>
      <c r="Y20" s="66"/>
      <c r="Z20" s="66"/>
      <c r="AA20" s="66"/>
      <c r="AB20" s="66"/>
      <c r="AC20" s="66"/>
      <c r="AD20" s="66"/>
      <c r="AE20" s="66"/>
      <c r="AF20" s="66"/>
      <c r="AG20" s="56"/>
      <c r="AH20" s="56"/>
      <c r="AI20" s="56"/>
      <c r="AJ20" s="56"/>
      <c r="AK20" s="56"/>
      <c r="AN20" s="30"/>
      <c r="AO20" s="67" t="s">
        <v>171</v>
      </c>
      <c r="AP20" s="67" t="s">
        <v>172</v>
      </c>
      <c r="AQ20" s="30" t="s">
        <v>173</v>
      </c>
      <c r="AR20" s="68" t="s">
        <v>174</v>
      </c>
      <c r="AS20" s="67" t="s">
        <v>175</v>
      </c>
      <c r="AT20" s="68" t="s">
        <v>176</v>
      </c>
      <c r="AU20" s="68" t="s">
        <v>177</v>
      </c>
      <c r="AV20" s="67" t="s">
        <v>178</v>
      </c>
      <c r="AW20" s="67" t="s">
        <v>179</v>
      </c>
      <c r="AX20" s="67" t="s">
        <v>180</v>
      </c>
      <c r="AY20" s="67" t="s">
        <v>181</v>
      </c>
      <c r="AZ20" s="67" t="s">
        <v>182</v>
      </c>
    </row>
    <row r="21" spans="2:52" s="29" customFormat="1" ht="18" customHeight="1" x14ac:dyDescent="0.55000000000000004">
      <c r="B21" s="665" t="s">
        <v>183</v>
      </c>
      <c r="C21" s="667" t="s">
        <v>184</v>
      </c>
      <c r="D21" s="667"/>
      <c r="E21" s="667"/>
      <c r="F21" s="667"/>
      <c r="G21" s="667"/>
      <c r="H21" s="667"/>
      <c r="I21" s="667"/>
      <c r="J21" s="667"/>
      <c r="K21" s="669" t="s">
        <v>185</v>
      </c>
      <c r="L21" s="669"/>
      <c r="M21" s="669"/>
      <c r="N21" s="669"/>
      <c r="O21" s="669"/>
      <c r="P21" s="669"/>
      <c r="Q21" s="669"/>
      <c r="R21" s="669"/>
      <c r="S21" s="669"/>
      <c r="T21" s="669" t="s">
        <v>186</v>
      </c>
      <c r="U21" s="669"/>
      <c r="V21" s="669"/>
      <c r="W21" s="669"/>
      <c r="X21" s="669"/>
      <c r="Y21" s="669"/>
      <c r="Z21" s="669"/>
      <c r="AA21" s="669"/>
      <c r="AB21" s="669"/>
      <c r="AC21" s="669" t="s">
        <v>187</v>
      </c>
      <c r="AD21" s="669"/>
      <c r="AE21" s="669"/>
      <c r="AF21" s="669"/>
      <c r="AG21" s="669"/>
      <c r="AH21" s="669"/>
      <c r="AI21" s="669"/>
      <c r="AJ21" s="669"/>
      <c r="AK21" s="670"/>
      <c r="AN21" s="69" t="s">
        <v>188</v>
      </c>
      <c r="AO21" s="69" t="e">
        <f>AND(AP21:AU21)</f>
        <v>#VALUE!</v>
      </c>
      <c r="AP21" s="69" t="b">
        <f>AND(LEN(K22)&gt;=3,LEN(K22)&lt;=5)</f>
        <v>0</v>
      </c>
      <c r="AQ21" s="69" t="e">
        <f t="shared" ref="AQ21:AU23" si="0">AND(CODE(AV21)&gt;=97,CODE(AV21)&lt;=122)</f>
        <v>#VALUE!</v>
      </c>
      <c r="AR21" s="69" t="e">
        <f t="shared" si="0"/>
        <v>#VALUE!</v>
      </c>
      <c r="AS21" s="69" t="e">
        <f t="shared" si="0"/>
        <v>#VALUE!</v>
      </c>
      <c r="AT21" s="69" t="e">
        <f t="shared" si="0"/>
        <v>#VALUE!</v>
      </c>
      <c r="AU21" s="69" t="e">
        <f t="shared" si="0"/>
        <v>#VALUE!</v>
      </c>
      <c r="AV21" s="69" t="str">
        <f>LEFT(K22,1)</f>
        <v/>
      </c>
      <c r="AW21" s="69" t="str">
        <f>RIGHT(LEFT(K22,2),1)</f>
        <v/>
      </c>
      <c r="AX21" s="69" t="str">
        <f>RIGHT(LEFT(K22,3),1)</f>
        <v/>
      </c>
      <c r="AY21" s="69" t="str">
        <f>RIGHT(LEFT(K22,4),1)</f>
        <v/>
      </c>
      <c r="AZ21" s="69" t="str">
        <f>RIGHT(LEFT(K22,5),1)</f>
        <v/>
      </c>
    </row>
    <row r="22" spans="2:52" s="64" customFormat="1" ht="24.75" customHeight="1" thickBot="1" x14ac:dyDescent="0.6">
      <c r="B22" s="666"/>
      <c r="C22" s="668"/>
      <c r="D22" s="668"/>
      <c r="E22" s="668"/>
      <c r="F22" s="668"/>
      <c r="G22" s="668"/>
      <c r="H22" s="668"/>
      <c r="I22" s="668"/>
      <c r="J22" s="668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671"/>
      <c r="AI22" s="671"/>
      <c r="AJ22" s="671"/>
      <c r="AK22" s="672"/>
      <c r="AN22" s="69" t="s">
        <v>189</v>
      </c>
      <c r="AO22" s="69" t="e">
        <f>AND(AP22:AU22)</f>
        <v>#VALUE!</v>
      </c>
      <c r="AP22" s="69" t="b">
        <f>AND(LEN(T22)&gt;=3,LEN(T22)&lt;=5)</f>
        <v>0</v>
      </c>
      <c r="AQ22" s="69" t="e">
        <f t="shared" si="0"/>
        <v>#VALUE!</v>
      </c>
      <c r="AR22" s="69" t="e">
        <f t="shared" si="0"/>
        <v>#VALUE!</v>
      </c>
      <c r="AS22" s="69" t="e">
        <f t="shared" si="0"/>
        <v>#VALUE!</v>
      </c>
      <c r="AT22" s="69" t="e">
        <f t="shared" si="0"/>
        <v>#VALUE!</v>
      </c>
      <c r="AU22" s="69" t="e">
        <f t="shared" si="0"/>
        <v>#VALUE!</v>
      </c>
      <c r="AV22" s="69" t="str">
        <f>LEFT(T22,1)</f>
        <v/>
      </c>
      <c r="AW22" s="69" t="str">
        <f>RIGHT(LEFT(T22,2),1)</f>
        <v/>
      </c>
      <c r="AX22" s="69" t="str">
        <f>RIGHT(LEFT(T22,3),1)</f>
        <v/>
      </c>
      <c r="AY22" s="69" t="str">
        <f>RIGHT(LEFT(T22,4),1)</f>
        <v/>
      </c>
      <c r="AZ22" s="69" t="str">
        <f>RIGHT(LEFT(T22,5),1)</f>
        <v/>
      </c>
    </row>
    <row r="23" spans="2:52" s="64" customFormat="1" ht="12" customHeight="1" x14ac:dyDescent="0.55000000000000004">
      <c r="B23" s="70" t="s">
        <v>190</v>
      </c>
      <c r="C23" s="664" t="s">
        <v>191</v>
      </c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  <c r="AE23" s="664"/>
      <c r="AF23" s="664"/>
      <c r="AG23" s="664"/>
      <c r="AH23" s="664"/>
      <c r="AI23" s="664"/>
      <c r="AJ23" s="664"/>
      <c r="AK23" s="664"/>
      <c r="AN23" s="69" t="s">
        <v>192</v>
      </c>
      <c r="AO23" s="69" t="e">
        <f>AND(AP23:AU23)</f>
        <v>#VALUE!</v>
      </c>
      <c r="AP23" s="69" t="b">
        <f>AND(LEN(AC22)&gt;=3,LEN(AC22)&lt;=5)</f>
        <v>0</v>
      </c>
      <c r="AQ23" s="69" t="e">
        <f t="shared" si="0"/>
        <v>#VALUE!</v>
      </c>
      <c r="AR23" s="69" t="e">
        <f t="shared" si="0"/>
        <v>#VALUE!</v>
      </c>
      <c r="AS23" s="69" t="e">
        <f t="shared" si="0"/>
        <v>#VALUE!</v>
      </c>
      <c r="AT23" s="69" t="e">
        <f t="shared" si="0"/>
        <v>#VALUE!</v>
      </c>
      <c r="AU23" s="69" t="e">
        <f t="shared" si="0"/>
        <v>#VALUE!</v>
      </c>
      <c r="AV23" s="69" t="str">
        <f>LEFT(AC22,1)</f>
        <v/>
      </c>
      <c r="AW23" s="69" t="str">
        <f>RIGHT(LEFT(AC22,2),1)</f>
        <v/>
      </c>
      <c r="AX23" s="69" t="str">
        <f>RIGHT(LEFT(AC22,3),1)</f>
        <v/>
      </c>
      <c r="AY23" s="69" t="str">
        <f>RIGHT(LEFT(AC22,4),1)</f>
        <v/>
      </c>
      <c r="AZ23" s="69" t="str">
        <f>RIGHT(LEFT(AC22,5),1)</f>
        <v/>
      </c>
    </row>
    <row r="24" spans="2:52" s="64" customFormat="1" ht="12" customHeight="1" x14ac:dyDescent="0.55000000000000004">
      <c r="B24" s="66"/>
      <c r="C24" s="664" t="s">
        <v>193</v>
      </c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664"/>
      <c r="AN24" s="65"/>
      <c r="AO24" s="65"/>
      <c r="AP24" s="65"/>
      <c r="AQ24" s="67"/>
      <c r="AR24" s="67"/>
      <c r="AS24" s="67"/>
      <c r="AT24" s="67"/>
      <c r="AU24" s="67"/>
      <c r="AV24" s="65"/>
      <c r="AW24" s="65"/>
      <c r="AX24" s="65"/>
      <c r="AY24" s="65"/>
      <c r="AZ24" s="65"/>
    </row>
    <row r="25" spans="2:52" s="64" customFormat="1" ht="18" customHeight="1" x14ac:dyDescent="0.55000000000000004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</row>
    <row r="26" spans="2:52" s="29" customFormat="1" ht="9.75" customHeight="1" thickBot="1" x14ac:dyDescent="0.6">
      <c r="B26" s="54"/>
      <c r="C26" s="54"/>
      <c r="D26" s="54"/>
      <c r="E26" s="54"/>
      <c r="F26" s="54"/>
      <c r="G26" s="54"/>
      <c r="H26" s="54"/>
      <c r="I26" s="54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2"/>
      <c r="V26" s="72"/>
      <c r="W26" s="72"/>
      <c r="X26" s="72"/>
      <c r="Y26" s="72"/>
      <c r="Z26" s="72"/>
      <c r="AA26" s="72"/>
      <c r="AB26" s="54"/>
      <c r="AC26" s="54"/>
      <c r="AD26" s="73"/>
      <c r="AE26" s="54"/>
      <c r="AF26" s="54"/>
      <c r="AG26" s="73"/>
      <c r="AH26" s="73"/>
      <c r="AI26" s="73"/>
      <c r="AJ26" s="73"/>
      <c r="AK26" s="73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s="29" customFormat="1" ht="18" customHeight="1" x14ac:dyDescent="0.55000000000000004">
      <c r="B27" s="673" t="s">
        <v>194</v>
      </c>
      <c r="C27" s="675" t="s">
        <v>195</v>
      </c>
      <c r="D27" s="676"/>
      <c r="E27" s="676"/>
      <c r="F27" s="676"/>
      <c r="G27" s="676"/>
      <c r="H27" s="676"/>
      <c r="I27" s="676"/>
      <c r="J27" s="676" t="s">
        <v>196</v>
      </c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76"/>
      <c r="Z27" s="676"/>
      <c r="AA27" s="676"/>
      <c r="AB27" s="677"/>
      <c r="AC27" s="678" t="s">
        <v>197</v>
      </c>
      <c r="AD27" s="679"/>
      <c r="AE27" s="679"/>
      <c r="AF27" s="679"/>
      <c r="AG27" s="679"/>
      <c r="AH27" s="679"/>
      <c r="AI27" s="679"/>
      <c r="AJ27" s="679"/>
      <c r="AK27" s="680"/>
      <c r="AN27" s="30">
        <f>IF(F32="PC利用",1,0)</f>
        <v>0</v>
      </c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s="29" customFormat="1" ht="26.25" customHeight="1" x14ac:dyDescent="0.55000000000000004">
      <c r="B28" s="674"/>
      <c r="C28" s="681" t="s">
        <v>198</v>
      </c>
      <c r="D28" s="682"/>
      <c r="E28" s="682"/>
      <c r="F28" s="683">
        <f>C31+C40+C49</f>
        <v>0</v>
      </c>
      <c r="G28" s="683"/>
      <c r="H28" s="74" t="s">
        <v>199</v>
      </c>
      <c r="I28" s="74"/>
      <c r="J28" s="684" t="s">
        <v>200</v>
      </c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685"/>
      <c r="AA28" s="685"/>
      <c r="AB28" s="686"/>
      <c r="AC28" s="687"/>
      <c r="AD28" s="687"/>
      <c r="AE28" s="75"/>
      <c r="AF28" s="75"/>
      <c r="AG28" s="75"/>
      <c r="AH28" s="75"/>
      <c r="AI28" s="75"/>
      <c r="AJ28" s="75"/>
      <c r="AK28" s="76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s="29" customFormat="1" ht="15.75" customHeight="1" x14ac:dyDescent="0.55000000000000004">
      <c r="B29" s="711" t="s">
        <v>201</v>
      </c>
      <c r="C29" s="713" t="s">
        <v>202</v>
      </c>
      <c r="D29" s="714"/>
      <c r="E29" s="714"/>
      <c r="F29" s="713" t="s">
        <v>203</v>
      </c>
      <c r="G29" s="714"/>
      <c r="H29" s="714"/>
      <c r="I29" s="714"/>
      <c r="J29" s="714"/>
      <c r="K29" s="714"/>
      <c r="L29" s="714"/>
      <c r="M29" s="714"/>
      <c r="N29" s="717"/>
      <c r="O29" s="721" t="s">
        <v>204</v>
      </c>
      <c r="P29" s="722"/>
      <c r="Q29" s="722"/>
      <c r="R29" s="722"/>
      <c r="S29" s="722"/>
      <c r="T29" s="722"/>
      <c r="U29" s="722"/>
      <c r="V29" s="722"/>
      <c r="W29" s="723"/>
      <c r="X29" s="713" t="s">
        <v>205</v>
      </c>
      <c r="Y29" s="714"/>
      <c r="Z29" s="714"/>
      <c r="AA29" s="714"/>
      <c r="AB29" s="724"/>
      <c r="AC29" s="711" t="s">
        <v>206</v>
      </c>
      <c r="AD29" s="688"/>
      <c r="AE29" s="688"/>
      <c r="AF29" s="688"/>
      <c r="AG29" s="688" t="s">
        <v>207</v>
      </c>
      <c r="AH29" s="688"/>
      <c r="AI29" s="688"/>
      <c r="AJ29" s="688"/>
      <c r="AK29" s="688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s="29" customFormat="1" ht="18" customHeight="1" x14ac:dyDescent="0.55000000000000004">
      <c r="B30" s="712"/>
      <c r="C30" s="715"/>
      <c r="D30" s="716"/>
      <c r="E30" s="716"/>
      <c r="F30" s="718"/>
      <c r="G30" s="719"/>
      <c r="H30" s="719"/>
      <c r="I30" s="719"/>
      <c r="J30" s="719"/>
      <c r="K30" s="719"/>
      <c r="L30" s="719"/>
      <c r="M30" s="719"/>
      <c r="N30" s="720"/>
      <c r="O30" s="690" t="s">
        <v>208</v>
      </c>
      <c r="P30" s="691"/>
      <c r="Q30" s="691"/>
      <c r="R30" s="691"/>
      <c r="S30" s="692" t="s">
        <v>209</v>
      </c>
      <c r="T30" s="692"/>
      <c r="U30" s="692"/>
      <c r="V30" s="692"/>
      <c r="W30" s="693"/>
      <c r="X30" s="718"/>
      <c r="Y30" s="719"/>
      <c r="Z30" s="719"/>
      <c r="AA30" s="719"/>
      <c r="AB30" s="725"/>
      <c r="AC30" s="712"/>
      <c r="AD30" s="689"/>
      <c r="AE30" s="689"/>
      <c r="AF30" s="689"/>
      <c r="AG30" s="689"/>
      <c r="AH30" s="689"/>
      <c r="AI30" s="689"/>
      <c r="AJ30" s="689"/>
      <c r="AK30" s="689"/>
      <c r="AN30" s="30" t="s">
        <v>210</v>
      </c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s="29" customFormat="1" ht="18" customHeight="1" x14ac:dyDescent="0.55000000000000004">
      <c r="B31" s="694">
        <v>1</v>
      </c>
      <c r="C31" s="696"/>
      <c r="D31" s="697"/>
      <c r="E31" s="698" t="s">
        <v>199</v>
      </c>
      <c r="F31" s="701" t="s">
        <v>211</v>
      </c>
      <c r="G31" s="702"/>
      <c r="H31" s="702"/>
      <c r="I31" s="702"/>
      <c r="J31" s="702"/>
      <c r="K31" s="702"/>
      <c r="L31" s="702"/>
      <c r="M31" s="702"/>
      <c r="N31" s="703"/>
      <c r="O31" s="704"/>
      <c r="P31" s="705"/>
      <c r="Q31" s="705"/>
      <c r="R31" s="705"/>
      <c r="S31" s="705"/>
      <c r="T31" s="705"/>
      <c r="U31" s="705"/>
      <c r="V31" s="705"/>
      <c r="W31" s="706"/>
      <c r="X31" s="707" t="s">
        <v>210</v>
      </c>
      <c r="Y31" s="708"/>
      <c r="Z31" s="709"/>
      <c r="AA31" s="709"/>
      <c r="AB31" s="710"/>
      <c r="AC31" s="726"/>
      <c r="AD31" s="727"/>
      <c r="AE31" s="727"/>
      <c r="AF31" s="728"/>
      <c r="AG31" s="77" t="s">
        <v>159</v>
      </c>
      <c r="AH31" s="78" t="s">
        <v>212</v>
      </c>
      <c r="AI31" s="79" t="s">
        <v>159</v>
      </c>
      <c r="AJ31" s="80" t="s">
        <v>213</v>
      </c>
      <c r="AK31" s="81"/>
      <c r="AN31" s="30" t="s">
        <v>214</v>
      </c>
      <c r="AO31" s="30"/>
      <c r="AP31" s="30"/>
      <c r="AQ31" s="30"/>
      <c r="AR31" s="30"/>
      <c r="AS31" s="30"/>
      <c r="AT31" s="30" t="s">
        <v>159</v>
      </c>
      <c r="AU31" s="30" t="str">
        <f>IF(L32&lt;&gt;"■","■","")</f>
        <v>■</v>
      </c>
      <c r="AV31" s="30"/>
      <c r="AW31" s="30"/>
      <c r="AX31" s="30"/>
      <c r="AY31" s="30"/>
      <c r="AZ31" s="30"/>
    </row>
    <row r="32" spans="2:52" s="29" customFormat="1" ht="18" customHeight="1" x14ac:dyDescent="0.55000000000000004">
      <c r="B32" s="652"/>
      <c r="C32" s="696"/>
      <c r="D32" s="697"/>
      <c r="E32" s="699"/>
      <c r="F32" s="729" t="s">
        <v>210</v>
      </c>
      <c r="G32" s="730"/>
      <c r="H32" s="730"/>
      <c r="I32" s="730"/>
      <c r="J32" s="730"/>
      <c r="K32" s="730"/>
      <c r="L32" s="730"/>
      <c r="M32" s="730"/>
      <c r="N32" s="731"/>
      <c r="O32" s="732"/>
      <c r="P32" s="733"/>
      <c r="Q32" s="733"/>
      <c r="R32" s="733"/>
      <c r="S32" s="733"/>
      <c r="T32" s="733"/>
      <c r="U32" s="733"/>
      <c r="V32" s="733"/>
      <c r="W32" s="734"/>
      <c r="X32" s="735" t="s">
        <v>210</v>
      </c>
      <c r="Y32" s="736"/>
      <c r="Z32" s="737"/>
      <c r="AA32" s="737"/>
      <c r="AB32" s="738"/>
      <c r="AC32" s="739"/>
      <c r="AD32" s="740"/>
      <c r="AE32" s="740"/>
      <c r="AF32" s="741"/>
      <c r="AG32" s="38" t="s">
        <v>159</v>
      </c>
      <c r="AH32" s="82" t="s">
        <v>212</v>
      </c>
      <c r="AI32" s="83" t="s">
        <v>159</v>
      </c>
      <c r="AJ32" s="46" t="s">
        <v>213</v>
      </c>
      <c r="AK32" s="47"/>
      <c r="AN32" s="30" t="s">
        <v>215</v>
      </c>
      <c r="AO32" s="30"/>
      <c r="AP32" s="30"/>
      <c r="AQ32" s="30"/>
      <c r="AR32" s="30"/>
      <c r="AS32" s="30"/>
      <c r="AT32" s="30" t="s">
        <v>159</v>
      </c>
      <c r="AU32" s="30" t="str">
        <f>IF(L33&lt;&gt;"■","■","")</f>
        <v>■</v>
      </c>
      <c r="AV32" s="30"/>
      <c r="AW32" s="30"/>
      <c r="AX32" s="30"/>
      <c r="AY32" s="30"/>
      <c r="AZ32" s="30"/>
    </row>
    <row r="33" spans="2:52" s="29" customFormat="1" ht="18" customHeight="1" x14ac:dyDescent="0.55000000000000004">
      <c r="B33" s="652"/>
      <c r="C33" s="696"/>
      <c r="D33" s="697"/>
      <c r="E33" s="699"/>
      <c r="F33" s="729"/>
      <c r="G33" s="730"/>
      <c r="H33" s="730"/>
      <c r="I33" s="730"/>
      <c r="J33" s="730"/>
      <c r="K33" s="730"/>
      <c r="L33" s="730"/>
      <c r="M33" s="730"/>
      <c r="N33" s="731"/>
      <c r="O33" s="732"/>
      <c r="P33" s="733"/>
      <c r="Q33" s="733"/>
      <c r="R33" s="733"/>
      <c r="S33" s="733"/>
      <c r="T33" s="733"/>
      <c r="U33" s="733"/>
      <c r="V33" s="733"/>
      <c r="W33" s="734"/>
      <c r="X33" s="735" t="s">
        <v>210</v>
      </c>
      <c r="Y33" s="736"/>
      <c r="Z33" s="737"/>
      <c r="AA33" s="737"/>
      <c r="AB33" s="738"/>
      <c r="AC33" s="739"/>
      <c r="AD33" s="740"/>
      <c r="AE33" s="740"/>
      <c r="AF33" s="741"/>
      <c r="AG33" s="84" t="s">
        <v>159</v>
      </c>
      <c r="AH33" s="85" t="s">
        <v>212</v>
      </c>
      <c r="AI33" s="86" t="s">
        <v>159</v>
      </c>
      <c r="AJ33" s="87" t="s">
        <v>213</v>
      </c>
      <c r="AK33" s="88"/>
      <c r="AN33" s="30" t="s">
        <v>216</v>
      </c>
      <c r="AO33" s="30"/>
      <c r="AP33" s="30"/>
      <c r="AQ33" s="30"/>
      <c r="AR33" s="30"/>
      <c r="AS33" s="30"/>
      <c r="AT33" s="30" t="s">
        <v>159</v>
      </c>
      <c r="AU33" s="30" t="str">
        <f>IF(L34&lt;&gt;"■","■","")</f>
        <v>■</v>
      </c>
      <c r="AV33" s="30"/>
      <c r="AW33" s="30"/>
      <c r="AX33" s="30"/>
      <c r="AY33" s="30"/>
      <c r="AZ33" s="30"/>
    </row>
    <row r="34" spans="2:52" s="29" customFormat="1" ht="18" customHeight="1" x14ac:dyDescent="0.55000000000000004">
      <c r="B34" s="652"/>
      <c r="C34" s="696"/>
      <c r="D34" s="697"/>
      <c r="E34" s="699"/>
      <c r="F34" s="742" t="s">
        <v>217</v>
      </c>
      <c r="G34" s="743"/>
      <c r="H34" s="743"/>
      <c r="I34" s="743"/>
      <c r="J34" s="743"/>
      <c r="K34" s="743"/>
      <c r="L34" s="743"/>
      <c r="M34" s="743"/>
      <c r="N34" s="744"/>
      <c r="O34" s="89" t="s">
        <v>9</v>
      </c>
      <c r="P34" s="745" t="s">
        <v>218</v>
      </c>
      <c r="Q34" s="745"/>
      <c r="R34" s="745"/>
      <c r="S34" s="745"/>
      <c r="T34" s="745"/>
      <c r="U34" s="745"/>
      <c r="V34" s="745"/>
      <c r="W34" s="746"/>
      <c r="X34" s="735" t="s">
        <v>219</v>
      </c>
      <c r="Y34" s="737"/>
      <c r="Z34" s="737"/>
      <c r="AA34" s="737"/>
      <c r="AB34" s="738"/>
      <c r="AC34" s="739" t="s">
        <v>220</v>
      </c>
      <c r="AD34" s="740"/>
      <c r="AE34" s="740"/>
      <c r="AF34" s="741"/>
      <c r="AG34" s="747" t="s">
        <v>213</v>
      </c>
      <c r="AH34" s="748"/>
      <c r="AI34" s="748"/>
      <c r="AJ34" s="748"/>
      <c r="AK34" s="749"/>
      <c r="AN34" s="30"/>
      <c r="AO34" s="30"/>
      <c r="AP34" s="30" t="s">
        <v>159</v>
      </c>
      <c r="AQ34" s="30" t="str">
        <f>IF(F32=$AN$32,"","■")</f>
        <v>■</v>
      </c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s="29" customFormat="1" ht="18" customHeight="1" x14ac:dyDescent="0.55000000000000004">
      <c r="B35" s="652"/>
      <c r="C35" s="696"/>
      <c r="D35" s="697"/>
      <c r="E35" s="699"/>
      <c r="F35" s="90" t="s">
        <v>9</v>
      </c>
      <c r="G35" s="750" t="s">
        <v>221</v>
      </c>
      <c r="H35" s="751"/>
      <c r="I35" s="751"/>
      <c r="J35" s="751"/>
      <c r="K35" s="751"/>
      <c r="L35" s="751"/>
      <c r="M35" s="751"/>
      <c r="N35" s="752"/>
      <c r="O35" s="91" t="s">
        <v>9</v>
      </c>
      <c r="P35" s="745" t="s">
        <v>222</v>
      </c>
      <c r="Q35" s="745"/>
      <c r="R35" s="745"/>
      <c r="S35" s="745"/>
      <c r="T35" s="745"/>
      <c r="U35" s="745"/>
      <c r="V35" s="745"/>
      <c r="W35" s="746"/>
      <c r="X35" s="735" t="s">
        <v>219</v>
      </c>
      <c r="Y35" s="737"/>
      <c r="Z35" s="737"/>
      <c r="AA35" s="737"/>
      <c r="AB35" s="738"/>
      <c r="AC35" s="739" t="s">
        <v>223</v>
      </c>
      <c r="AD35" s="740"/>
      <c r="AE35" s="740"/>
      <c r="AF35" s="741"/>
      <c r="AG35" s="747" t="s">
        <v>213</v>
      </c>
      <c r="AH35" s="748"/>
      <c r="AI35" s="748"/>
      <c r="AJ35" s="748"/>
      <c r="AK35" s="749"/>
      <c r="AN35" s="30" t="s">
        <v>159</v>
      </c>
      <c r="AO35" s="30" t="str">
        <f>IF(F36&lt;&gt;"■","■","")</f>
        <v>■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s="29" customFormat="1" ht="18" customHeight="1" x14ac:dyDescent="0.55000000000000004">
      <c r="B36" s="652"/>
      <c r="C36" s="696"/>
      <c r="D36" s="697"/>
      <c r="E36" s="699"/>
      <c r="F36" s="92" t="s">
        <v>9</v>
      </c>
      <c r="G36" s="753" t="s">
        <v>224</v>
      </c>
      <c r="H36" s="754"/>
      <c r="I36" s="754"/>
      <c r="J36" s="754"/>
      <c r="K36" s="754"/>
      <c r="L36" s="754"/>
      <c r="M36" s="754"/>
      <c r="N36" s="755"/>
      <c r="O36" s="91" t="s">
        <v>9</v>
      </c>
      <c r="P36" s="745" t="s">
        <v>225</v>
      </c>
      <c r="Q36" s="745"/>
      <c r="R36" s="745"/>
      <c r="S36" s="745"/>
      <c r="T36" s="745"/>
      <c r="U36" s="745"/>
      <c r="V36" s="745"/>
      <c r="W36" s="746"/>
      <c r="X36" s="735" t="s">
        <v>219</v>
      </c>
      <c r="Y36" s="737"/>
      <c r="Z36" s="737"/>
      <c r="AA36" s="737"/>
      <c r="AB36" s="738"/>
      <c r="AC36" s="739" t="s">
        <v>226</v>
      </c>
      <c r="AD36" s="740"/>
      <c r="AE36" s="740"/>
      <c r="AF36" s="741"/>
      <c r="AG36" s="747" t="s">
        <v>213</v>
      </c>
      <c r="AH36" s="748"/>
      <c r="AI36" s="748"/>
      <c r="AJ36" s="748"/>
      <c r="AK36" s="749"/>
      <c r="AN36" s="30" t="s">
        <v>9</v>
      </c>
      <c r="AO36" s="30" t="str">
        <f>IF(F35&lt;&gt;"■","■","")</f>
        <v>■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s="29" customFormat="1" ht="18" customHeight="1" x14ac:dyDescent="0.55000000000000004">
      <c r="B37" s="652"/>
      <c r="C37" s="696"/>
      <c r="D37" s="697"/>
      <c r="E37" s="699"/>
      <c r="F37" s="756" t="s">
        <v>227</v>
      </c>
      <c r="G37" s="757"/>
      <c r="H37" s="757"/>
      <c r="I37" s="757"/>
      <c r="J37" s="757"/>
      <c r="K37" s="757"/>
      <c r="L37" s="757"/>
      <c r="M37" s="757"/>
      <c r="N37" s="758"/>
      <c r="O37" s="91" t="s">
        <v>9</v>
      </c>
      <c r="P37" s="745" t="s">
        <v>228</v>
      </c>
      <c r="Q37" s="745"/>
      <c r="R37" s="745"/>
      <c r="S37" s="745"/>
      <c r="T37" s="745"/>
      <c r="U37" s="745"/>
      <c r="V37" s="745"/>
      <c r="W37" s="746"/>
      <c r="X37" s="735" t="s">
        <v>219</v>
      </c>
      <c r="Y37" s="737"/>
      <c r="Z37" s="737"/>
      <c r="AA37" s="737"/>
      <c r="AB37" s="738"/>
      <c r="AC37" s="739" t="s">
        <v>229</v>
      </c>
      <c r="AD37" s="740"/>
      <c r="AE37" s="740"/>
      <c r="AF37" s="741"/>
      <c r="AG37" s="747" t="s">
        <v>213</v>
      </c>
      <c r="AH37" s="748"/>
      <c r="AI37" s="748"/>
      <c r="AJ37" s="748"/>
      <c r="AK37" s="749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s="29" customFormat="1" ht="18" customHeight="1" x14ac:dyDescent="0.55000000000000004">
      <c r="B38" s="652"/>
      <c r="C38" s="696"/>
      <c r="D38" s="697"/>
      <c r="E38" s="699"/>
      <c r="F38" s="759"/>
      <c r="G38" s="760"/>
      <c r="H38" s="760"/>
      <c r="I38" s="760"/>
      <c r="J38" s="760"/>
      <c r="K38" s="760"/>
      <c r="L38" s="760"/>
      <c r="M38" s="760"/>
      <c r="N38" s="761"/>
      <c r="O38" s="91" t="s">
        <v>9</v>
      </c>
      <c r="P38" s="745" t="s">
        <v>230</v>
      </c>
      <c r="Q38" s="745"/>
      <c r="R38" s="745"/>
      <c r="S38" s="745"/>
      <c r="T38" s="745"/>
      <c r="U38" s="745"/>
      <c r="V38" s="745"/>
      <c r="W38" s="746"/>
      <c r="X38" s="735" t="s">
        <v>219</v>
      </c>
      <c r="Y38" s="737"/>
      <c r="Z38" s="737"/>
      <c r="AA38" s="737"/>
      <c r="AB38" s="738"/>
      <c r="AC38" s="739" t="s">
        <v>231</v>
      </c>
      <c r="AD38" s="740"/>
      <c r="AE38" s="740"/>
      <c r="AF38" s="741"/>
      <c r="AG38" s="747" t="s">
        <v>213</v>
      </c>
      <c r="AH38" s="748"/>
      <c r="AI38" s="748"/>
      <c r="AJ38" s="748"/>
      <c r="AK38" s="749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s="29" customFormat="1" ht="18" customHeight="1" x14ac:dyDescent="0.55000000000000004">
      <c r="B39" s="695"/>
      <c r="C39" s="696"/>
      <c r="D39" s="697"/>
      <c r="E39" s="700"/>
      <c r="F39" s="762"/>
      <c r="G39" s="760"/>
      <c r="H39" s="760"/>
      <c r="I39" s="760"/>
      <c r="J39" s="760"/>
      <c r="K39" s="760"/>
      <c r="L39" s="760"/>
      <c r="M39" s="760"/>
      <c r="N39" s="761"/>
      <c r="O39" s="93" t="s">
        <v>9</v>
      </c>
      <c r="P39" s="763" t="s">
        <v>232</v>
      </c>
      <c r="Q39" s="763"/>
      <c r="R39" s="763"/>
      <c r="S39" s="763"/>
      <c r="T39" s="763"/>
      <c r="U39" s="763"/>
      <c r="V39" s="763"/>
      <c r="W39" s="764"/>
      <c r="X39" s="735" t="s">
        <v>219</v>
      </c>
      <c r="Y39" s="737"/>
      <c r="Z39" s="737"/>
      <c r="AA39" s="737"/>
      <c r="AB39" s="738"/>
      <c r="AC39" s="765">
        <v>7015010026</v>
      </c>
      <c r="AD39" s="766"/>
      <c r="AE39" s="766"/>
      <c r="AF39" s="767"/>
      <c r="AG39" s="768" t="s">
        <v>213</v>
      </c>
      <c r="AH39" s="769"/>
      <c r="AI39" s="769"/>
      <c r="AJ39" s="769"/>
      <c r="AK39" s="77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s="29" customFormat="1" ht="18" customHeight="1" x14ac:dyDescent="0.55000000000000004">
      <c r="B40" s="694">
        <v>2</v>
      </c>
      <c r="C40" s="696"/>
      <c r="D40" s="697"/>
      <c r="E40" s="698" t="s">
        <v>199</v>
      </c>
      <c r="F40" s="742" t="s">
        <v>211</v>
      </c>
      <c r="G40" s="743"/>
      <c r="H40" s="743"/>
      <c r="I40" s="743"/>
      <c r="J40" s="743"/>
      <c r="K40" s="743"/>
      <c r="L40" s="743"/>
      <c r="M40" s="743"/>
      <c r="N40" s="744"/>
      <c r="O40" s="704"/>
      <c r="P40" s="705"/>
      <c r="Q40" s="705"/>
      <c r="R40" s="705"/>
      <c r="S40" s="705"/>
      <c r="T40" s="705"/>
      <c r="U40" s="705"/>
      <c r="V40" s="705"/>
      <c r="W40" s="706"/>
      <c r="X40" s="707" t="s">
        <v>210</v>
      </c>
      <c r="Y40" s="708"/>
      <c r="Z40" s="709"/>
      <c r="AA40" s="709"/>
      <c r="AB40" s="710"/>
      <c r="AC40" s="771"/>
      <c r="AD40" s="772"/>
      <c r="AE40" s="772"/>
      <c r="AF40" s="773"/>
      <c r="AG40" s="94" t="s">
        <v>159</v>
      </c>
      <c r="AH40" s="95" t="s">
        <v>212</v>
      </c>
      <c r="AI40" s="96" t="s">
        <v>159</v>
      </c>
      <c r="AJ40" s="97" t="s">
        <v>213</v>
      </c>
      <c r="AK40" s="98"/>
      <c r="AN40" s="30" t="s">
        <v>159</v>
      </c>
      <c r="AO40" s="30" t="str">
        <f>IF(F41&lt;&gt;"■","■","")</f>
        <v>■</v>
      </c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 s="29" customFormat="1" ht="18" customHeight="1" x14ac:dyDescent="0.55000000000000004">
      <c r="B41" s="652"/>
      <c r="C41" s="696"/>
      <c r="D41" s="697"/>
      <c r="E41" s="699"/>
      <c r="F41" s="729" t="s">
        <v>210</v>
      </c>
      <c r="G41" s="730"/>
      <c r="H41" s="730"/>
      <c r="I41" s="730"/>
      <c r="J41" s="730"/>
      <c r="K41" s="730"/>
      <c r="L41" s="730"/>
      <c r="M41" s="730"/>
      <c r="N41" s="731"/>
      <c r="O41" s="732"/>
      <c r="P41" s="733"/>
      <c r="Q41" s="733"/>
      <c r="R41" s="733"/>
      <c r="S41" s="733"/>
      <c r="T41" s="733"/>
      <c r="U41" s="733"/>
      <c r="V41" s="733"/>
      <c r="W41" s="734"/>
      <c r="X41" s="735" t="s">
        <v>210</v>
      </c>
      <c r="Y41" s="736"/>
      <c r="Z41" s="737"/>
      <c r="AA41" s="737"/>
      <c r="AB41" s="738"/>
      <c r="AC41" s="774"/>
      <c r="AD41" s="775"/>
      <c r="AE41" s="775"/>
      <c r="AF41" s="776"/>
      <c r="AG41" s="99" t="s">
        <v>159</v>
      </c>
      <c r="AH41" s="82" t="s">
        <v>212</v>
      </c>
      <c r="AI41" s="83" t="s">
        <v>159</v>
      </c>
      <c r="AJ41" s="46" t="s">
        <v>213</v>
      </c>
      <c r="AK41" s="47"/>
      <c r="AN41" s="30" t="s">
        <v>159</v>
      </c>
      <c r="AO41" s="30" t="str">
        <f t="shared" ref="AO41:AO42" si="1">IF(F42&lt;&gt;"■","■","")</f>
        <v>■</v>
      </c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2:52" s="29" customFormat="1" ht="18" customHeight="1" x14ac:dyDescent="0.55000000000000004">
      <c r="B42" s="652"/>
      <c r="C42" s="696"/>
      <c r="D42" s="697"/>
      <c r="E42" s="699"/>
      <c r="F42" s="729"/>
      <c r="G42" s="730"/>
      <c r="H42" s="730"/>
      <c r="I42" s="730"/>
      <c r="J42" s="730"/>
      <c r="K42" s="730"/>
      <c r="L42" s="730"/>
      <c r="M42" s="730"/>
      <c r="N42" s="731"/>
      <c r="O42" s="732"/>
      <c r="P42" s="733"/>
      <c r="Q42" s="733"/>
      <c r="R42" s="733"/>
      <c r="S42" s="733"/>
      <c r="T42" s="733"/>
      <c r="U42" s="733"/>
      <c r="V42" s="733"/>
      <c r="W42" s="734"/>
      <c r="X42" s="735" t="s">
        <v>210</v>
      </c>
      <c r="Y42" s="736"/>
      <c r="Z42" s="737"/>
      <c r="AA42" s="737"/>
      <c r="AB42" s="738"/>
      <c r="AC42" s="774"/>
      <c r="AD42" s="775"/>
      <c r="AE42" s="775"/>
      <c r="AF42" s="776"/>
      <c r="AG42" s="99" t="s">
        <v>159</v>
      </c>
      <c r="AH42" s="82" t="s">
        <v>212</v>
      </c>
      <c r="AI42" s="83" t="s">
        <v>159</v>
      </c>
      <c r="AJ42" s="46" t="s">
        <v>213</v>
      </c>
      <c r="AK42" s="47"/>
      <c r="AN42" s="30" t="s">
        <v>159</v>
      </c>
      <c r="AO42" s="30" t="str">
        <f t="shared" si="1"/>
        <v>■</v>
      </c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2:52" s="29" customFormat="1" ht="18" customHeight="1" x14ac:dyDescent="0.55000000000000004">
      <c r="B43" s="652"/>
      <c r="C43" s="696"/>
      <c r="D43" s="697"/>
      <c r="E43" s="699"/>
      <c r="F43" s="742" t="s">
        <v>217</v>
      </c>
      <c r="G43" s="743"/>
      <c r="H43" s="743"/>
      <c r="I43" s="743"/>
      <c r="J43" s="743"/>
      <c r="K43" s="743"/>
      <c r="L43" s="743"/>
      <c r="M43" s="743"/>
      <c r="N43" s="744"/>
      <c r="O43" s="89" t="s">
        <v>9</v>
      </c>
      <c r="P43" s="745" t="s">
        <v>218</v>
      </c>
      <c r="Q43" s="745"/>
      <c r="R43" s="745"/>
      <c r="S43" s="745"/>
      <c r="T43" s="745"/>
      <c r="U43" s="745"/>
      <c r="V43" s="745"/>
      <c r="W43" s="746"/>
      <c r="X43" s="735" t="s">
        <v>219</v>
      </c>
      <c r="Y43" s="737"/>
      <c r="Z43" s="737"/>
      <c r="AA43" s="737"/>
      <c r="AB43" s="738"/>
      <c r="AC43" s="774" t="s">
        <v>220</v>
      </c>
      <c r="AD43" s="775"/>
      <c r="AE43" s="775"/>
      <c r="AF43" s="776"/>
      <c r="AG43" s="747" t="s">
        <v>213</v>
      </c>
      <c r="AH43" s="748"/>
      <c r="AI43" s="748"/>
      <c r="AJ43" s="748"/>
      <c r="AK43" s="749"/>
      <c r="AN43" s="30"/>
      <c r="AO43" s="30"/>
      <c r="AP43" s="30" t="s">
        <v>159</v>
      </c>
      <c r="AQ43" s="30" t="str">
        <f>IF(F41=$AN$32,"","■")</f>
        <v>■</v>
      </c>
      <c r="AR43" s="30"/>
      <c r="AS43" s="30"/>
      <c r="AT43" s="30"/>
      <c r="AU43" s="30"/>
      <c r="AV43" s="30"/>
      <c r="AW43" s="30"/>
      <c r="AX43" s="30"/>
      <c r="AY43" s="30"/>
      <c r="AZ43" s="30"/>
    </row>
    <row r="44" spans="2:52" s="29" customFormat="1" ht="18" customHeight="1" x14ac:dyDescent="0.55000000000000004">
      <c r="B44" s="652"/>
      <c r="C44" s="696"/>
      <c r="D44" s="697"/>
      <c r="E44" s="699"/>
      <c r="F44" s="90" t="s">
        <v>9</v>
      </c>
      <c r="G44" s="750" t="s">
        <v>221</v>
      </c>
      <c r="H44" s="751"/>
      <c r="I44" s="751"/>
      <c r="J44" s="751"/>
      <c r="K44" s="751"/>
      <c r="L44" s="751"/>
      <c r="M44" s="751"/>
      <c r="N44" s="752"/>
      <c r="O44" s="91" t="s">
        <v>9</v>
      </c>
      <c r="P44" s="745" t="s">
        <v>222</v>
      </c>
      <c r="Q44" s="745"/>
      <c r="R44" s="745"/>
      <c r="S44" s="745"/>
      <c r="T44" s="745"/>
      <c r="U44" s="745"/>
      <c r="V44" s="745"/>
      <c r="W44" s="746"/>
      <c r="X44" s="735" t="s">
        <v>219</v>
      </c>
      <c r="Y44" s="737"/>
      <c r="Z44" s="737"/>
      <c r="AA44" s="737"/>
      <c r="AB44" s="738"/>
      <c r="AC44" s="774" t="s">
        <v>223</v>
      </c>
      <c r="AD44" s="775"/>
      <c r="AE44" s="775"/>
      <c r="AF44" s="776"/>
      <c r="AG44" s="747" t="s">
        <v>213</v>
      </c>
      <c r="AH44" s="748"/>
      <c r="AI44" s="748"/>
      <c r="AJ44" s="748"/>
      <c r="AK44" s="749"/>
      <c r="AN44" s="30" t="s">
        <v>159</v>
      </c>
      <c r="AO44" s="30" t="str">
        <f>IF(F45&lt;&gt;"■","■","")</f>
        <v>■</v>
      </c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2:52" s="29" customFormat="1" ht="18" customHeight="1" x14ac:dyDescent="0.55000000000000004">
      <c r="B45" s="652"/>
      <c r="C45" s="696"/>
      <c r="D45" s="697"/>
      <c r="E45" s="699"/>
      <c r="F45" s="92" t="s">
        <v>9</v>
      </c>
      <c r="G45" s="753" t="s">
        <v>224</v>
      </c>
      <c r="H45" s="754"/>
      <c r="I45" s="754"/>
      <c r="J45" s="754"/>
      <c r="K45" s="754"/>
      <c r="L45" s="754"/>
      <c r="M45" s="754"/>
      <c r="N45" s="755"/>
      <c r="O45" s="91" t="s">
        <v>9</v>
      </c>
      <c r="P45" s="745" t="s">
        <v>225</v>
      </c>
      <c r="Q45" s="745"/>
      <c r="R45" s="745"/>
      <c r="S45" s="745"/>
      <c r="T45" s="745"/>
      <c r="U45" s="745"/>
      <c r="V45" s="745"/>
      <c r="W45" s="746"/>
      <c r="X45" s="735" t="s">
        <v>219</v>
      </c>
      <c r="Y45" s="737"/>
      <c r="Z45" s="737"/>
      <c r="AA45" s="737"/>
      <c r="AB45" s="738"/>
      <c r="AC45" s="774" t="s">
        <v>226</v>
      </c>
      <c r="AD45" s="775"/>
      <c r="AE45" s="775"/>
      <c r="AF45" s="776"/>
      <c r="AG45" s="747" t="s">
        <v>213</v>
      </c>
      <c r="AH45" s="748"/>
      <c r="AI45" s="748"/>
      <c r="AJ45" s="748"/>
      <c r="AK45" s="749"/>
      <c r="AN45" s="30" t="s">
        <v>9</v>
      </c>
      <c r="AO45" s="30" t="str">
        <f>IF(F44&lt;&gt;"■","■","")</f>
        <v>■</v>
      </c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2:52" s="29" customFormat="1" ht="18" customHeight="1" x14ac:dyDescent="0.55000000000000004">
      <c r="B46" s="652"/>
      <c r="C46" s="696"/>
      <c r="D46" s="697"/>
      <c r="E46" s="699"/>
      <c r="F46" s="756" t="s">
        <v>227</v>
      </c>
      <c r="G46" s="757"/>
      <c r="H46" s="757"/>
      <c r="I46" s="757"/>
      <c r="J46" s="757"/>
      <c r="K46" s="757"/>
      <c r="L46" s="757"/>
      <c r="M46" s="757"/>
      <c r="N46" s="758"/>
      <c r="O46" s="91" t="s">
        <v>9</v>
      </c>
      <c r="P46" s="745" t="s">
        <v>228</v>
      </c>
      <c r="Q46" s="745"/>
      <c r="R46" s="745"/>
      <c r="S46" s="745"/>
      <c r="T46" s="745"/>
      <c r="U46" s="745"/>
      <c r="V46" s="745"/>
      <c r="W46" s="746"/>
      <c r="X46" s="735" t="s">
        <v>219</v>
      </c>
      <c r="Y46" s="737"/>
      <c r="Z46" s="737"/>
      <c r="AA46" s="737"/>
      <c r="AB46" s="738"/>
      <c r="AC46" s="774" t="s">
        <v>229</v>
      </c>
      <c r="AD46" s="775"/>
      <c r="AE46" s="775"/>
      <c r="AF46" s="776"/>
      <c r="AG46" s="747" t="s">
        <v>213</v>
      </c>
      <c r="AH46" s="748"/>
      <c r="AI46" s="748"/>
      <c r="AJ46" s="748"/>
      <c r="AK46" s="749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2:52" s="29" customFormat="1" ht="18" customHeight="1" x14ac:dyDescent="0.55000000000000004">
      <c r="B47" s="652"/>
      <c r="C47" s="696"/>
      <c r="D47" s="697"/>
      <c r="E47" s="699"/>
      <c r="F47" s="762"/>
      <c r="G47" s="760"/>
      <c r="H47" s="760"/>
      <c r="I47" s="760"/>
      <c r="J47" s="760"/>
      <c r="K47" s="760"/>
      <c r="L47" s="760"/>
      <c r="M47" s="760"/>
      <c r="N47" s="761"/>
      <c r="O47" s="91" t="s">
        <v>9</v>
      </c>
      <c r="P47" s="745" t="s">
        <v>230</v>
      </c>
      <c r="Q47" s="745"/>
      <c r="R47" s="745"/>
      <c r="S47" s="745"/>
      <c r="T47" s="745"/>
      <c r="U47" s="745"/>
      <c r="V47" s="745"/>
      <c r="W47" s="746"/>
      <c r="X47" s="735" t="s">
        <v>219</v>
      </c>
      <c r="Y47" s="737"/>
      <c r="Z47" s="737"/>
      <c r="AA47" s="737"/>
      <c r="AB47" s="738"/>
      <c r="AC47" s="774" t="s">
        <v>231</v>
      </c>
      <c r="AD47" s="775"/>
      <c r="AE47" s="775"/>
      <c r="AF47" s="776"/>
      <c r="AG47" s="747" t="s">
        <v>213</v>
      </c>
      <c r="AH47" s="748"/>
      <c r="AI47" s="748"/>
      <c r="AJ47" s="748"/>
      <c r="AK47" s="749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2:52" s="29" customFormat="1" ht="18" customHeight="1" x14ac:dyDescent="0.55000000000000004">
      <c r="B48" s="695"/>
      <c r="C48" s="696"/>
      <c r="D48" s="697"/>
      <c r="E48" s="700"/>
      <c r="F48" s="762"/>
      <c r="G48" s="760"/>
      <c r="H48" s="760"/>
      <c r="I48" s="760"/>
      <c r="J48" s="760"/>
      <c r="K48" s="760"/>
      <c r="L48" s="760"/>
      <c r="M48" s="760"/>
      <c r="N48" s="761"/>
      <c r="O48" s="93" t="s">
        <v>9</v>
      </c>
      <c r="P48" s="763" t="s">
        <v>232</v>
      </c>
      <c r="Q48" s="763"/>
      <c r="R48" s="763"/>
      <c r="S48" s="763"/>
      <c r="T48" s="763"/>
      <c r="U48" s="763"/>
      <c r="V48" s="763"/>
      <c r="W48" s="764"/>
      <c r="X48" s="735" t="s">
        <v>219</v>
      </c>
      <c r="Y48" s="737"/>
      <c r="Z48" s="737"/>
      <c r="AA48" s="737"/>
      <c r="AB48" s="738"/>
      <c r="AC48" s="777">
        <v>7015010026</v>
      </c>
      <c r="AD48" s="778"/>
      <c r="AE48" s="778"/>
      <c r="AF48" s="779"/>
      <c r="AG48" s="768" t="s">
        <v>213</v>
      </c>
      <c r="AH48" s="769"/>
      <c r="AI48" s="769"/>
      <c r="AJ48" s="769"/>
      <c r="AK48" s="77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2:52" s="29" customFormat="1" ht="18" customHeight="1" x14ac:dyDescent="0.55000000000000004">
      <c r="B49" s="694">
        <v>3</v>
      </c>
      <c r="C49" s="696"/>
      <c r="D49" s="697"/>
      <c r="E49" s="698" t="s">
        <v>199</v>
      </c>
      <c r="F49" s="742" t="s">
        <v>211</v>
      </c>
      <c r="G49" s="743"/>
      <c r="H49" s="743"/>
      <c r="I49" s="743"/>
      <c r="J49" s="743"/>
      <c r="K49" s="743"/>
      <c r="L49" s="743"/>
      <c r="M49" s="743"/>
      <c r="N49" s="744"/>
      <c r="O49" s="704"/>
      <c r="P49" s="705"/>
      <c r="Q49" s="705"/>
      <c r="R49" s="705"/>
      <c r="S49" s="705"/>
      <c r="T49" s="705"/>
      <c r="U49" s="705"/>
      <c r="V49" s="705"/>
      <c r="W49" s="706"/>
      <c r="X49" s="707" t="s">
        <v>210</v>
      </c>
      <c r="Y49" s="708"/>
      <c r="Z49" s="709"/>
      <c r="AA49" s="709"/>
      <c r="AB49" s="710"/>
      <c r="AC49" s="781"/>
      <c r="AD49" s="782"/>
      <c r="AE49" s="782"/>
      <c r="AF49" s="783"/>
      <c r="AG49" s="94" t="s">
        <v>159</v>
      </c>
      <c r="AH49" s="95" t="s">
        <v>212</v>
      </c>
      <c r="AI49" s="96" t="s">
        <v>159</v>
      </c>
      <c r="AJ49" s="97" t="s">
        <v>213</v>
      </c>
      <c r="AK49" s="98"/>
      <c r="AN49" s="30" t="s">
        <v>159</v>
      </c>
      <c r="AO49" s="30" t="str">
        <f>IF(F50&lt;&gt;"■","■","")</f>
        <v>■</v>
      </c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2:52" s="29" customFormat="1" ht="18" customHeight="1" x14ac:dyDescent="0.55000000000000004">
      <c r="B50" s="652"/>
      <c r="C50" s="696"/>
      <c r="D50" s="697"/>
      <c r="E50" s="699"/>
      <c r="F50" s="729" t="s">
        <v>210</v>
      </c>
      <c r="G50" s="730"/>
      <c r="H50" s="730"/>
      <c r="I50" s="730"/>
      <c r="J50" s="730"/>
      <c r="K50" s="730"/>
      <c r="L50" s="730"/>
      <c r="M50" s="730"/>
      <c r="N50" s="731"/>
      <c r="O50" s="732"/>
      <c r="P50" s="733"/>
      <c r="Q50" s="733"/>
      <c r="R50" s="733"/>
      <c r="S50" s="733"/>
      <c r="T50" s="733"/>
      <c r="U50" s="733"/>
      <c r="V50" s="733"/>
      <c r="W50" s="734"/>
      <c r="X50" s="735" t="s">
        <v>210</v>
      </c>
      <c r="Y50" s="736"/>
      <c r="Z50" s="737"/>
      <c r="AA50" s="737"/>
      <c r="AB50" s="738"/>
      <c r="AC50" s="774"/>
      <c r="AD50" s="775"/>
      <c r="AE50" s="775"/>
      <c r="AF50" s="776"/>
      <c r="AG50" s="99" t="s">
        <v>159</v>
      </c>
      <c r="AH50" s="82" t="s">
        <v>212</v>
      </c>
      <c r="AI50" s="83" t="s">
        <v>159</v>
      </c>
      <c r="AJ50" s="46" t="s">
        <v>213</v>
      </c>
      <c r="AK50" s="47"/>
      <c r="AN50" s="30" t="s">
        <v>159</v>
      </c>
      <c r="AO50" s="30" t="str">
        <f t="shared" ref="AO50:AO51" si="2">IF(F51&lt;&gt;"■","■","")</f>
        <v>■</v>
      </c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2:52" s="29" customFormat="1" ht="18" customHeight="1" x14ac:dyDescent="0.55000000000000004">
      <c r="B51" s="652"/>
      <c r="C51" s="696"/>
      <c r="D51" s="697"/>
      <c r="E51" s="699"/>
      <c r="F51" s="729"/>
      <c r="G51" s="730"/>
      <c r="H51" s="730"/>
      <c r="I51" s="730"/>
      <c r="J51" s="730"/>
      <c r="K51" s="730"/>
      <c r="L51" s="730"/>
      <c r="M51" s="730"/>
      <c r="N51" s="731"/>
      <c r="O51" s="732"/>
      <c r="P51" s="733"/>
      <c r="Q51" s="733"/>
      <c r="R51" s="733"/>
      <c r="S51" s="733"/>
      <c r="T51" s="733"/>
      <c r="U51" s="733"/>
      <c r="V51" s="733"/>
      <c r="W51" s="734"/>
      <c r="X51" s="735" t="s">
        <v>210</v>
      </c>
      <c r="Y51" s="736"/>
      <c r="Z51" s="737"/>
      <c r="AA51" s="737"/>
      <c r="AB51" s="738"/>
      <c r="AC51" s="774"/>
      <c r="AD51" s="775"/>
      <c r="AE51" s="775"/>
      <c r="AF51" s="776"/>
      <c r="AG51" s="99" t="s">
        <v>159</v>
      </c>
      <c r="AH51" s="82" t="s">
        <v>212</v>
      </c>
      <c r="AI51" s="83" t="s">
        <v>159</v>
      </c>
      <c r="AJ51" s="46" t="s">
        <v>213</v>
      </c>
      <c r="AK51" s="47"/>
      <c r="AN51" s="30" t="s">
        <v>159</v>
      </c>
      <c r="AO51" s="30" t="str">
        <f t="shared" si="2"/>
        <v>■</v>
      </c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2:52" s="29" customFormat="1" ht="18" customHeight="1" x14ac:dyDescent="0.55000000000000004">
      <c r="B52" s="652"/>
      <c r="C52" s="696"/>
      <c r="D52" s="697"/>
      <c r="E52" s="699"/>
      <c r="F52" s="742" t="s">
        <v>217</v>
      </c>
      <c r="G52" s="743"/>
      <c r="H52" s="743"/>
      <c r="I52" s="743"/>
      <c r="J52" s="743"/>
      <c r="K52" s="743"/>
      <c r="L52" s="743"/>
      <c r="M52" s="743"/>
      <c r="N52" s="744"/>
      <c r="O52" s="89" t="s">
        <v>9</v>
      </c>
      <c r="P52" s="745" t="s">
        <v>218</v>
      </c>
      <c r="Q52" s="745"/>
      <c r="R52" s="745"/>
      <c r="S52" s="745"/>
      <c r="T52" s="745"/>
      <c r="U52" s="745"/>
      <c r="V52" s="745"/>
      <c r="W52" s="746"/>
      <c r="X52" s="735" t="s">
        <v>219</v>
      </c>
      <c r="Y52" s="737"/>
      <c r="Z52" s="737"/>
      <c r="AA52" s="737"/>
      <c r="AB52" s="738"/>
      <c r="AC52" s="774" t="s">
        <v>220</v>
      </c>
      <c r="AD52" s="775"/>
      <c r="AE52" s="775"/>
      <c r="AF52" s="776"/>
      <c r="AG52" s="747" t="s">
        <v>213</v>
      </c>
      <c r="AH52" s="748"/>
      <c r="AI52" s="748"/>
      <c r="AJ52" s="748"/>
      <c r="AK52" s="749"/>
      <c r="AN52" s="30"/>
      <c r="AO52" s="30"/>
      <c r="AP52" s="30" t="s">
        <v>159</v>
      </c>
      <c r="AQ52" s="30" t="str">
        <f>IF(F50=$AN$32,"","■")</f>
        <v>■</v>
      </c>
      <c r="AR52" s="30"/>
      <c r="AS52" s="30"/>
      <c r="AT52" s="30"/>
      <c r="AU52" s="30"/>
      <c r="AV52" s="30"/>
      <c r="AW52" s="30"/>
      <c r="AX52" s="30"/>
      <c r="AY52" s="30"/>
      <c r="AZ52" s="30"/>
    </row>
    <row r="53" spans="2:52" s="29" customFormat="1" ht="18" customHeight="1" x14ac:dyDescent="0.55000000000000004">
      <c r="B53" s="652"/>
      <c r="C53" s="696"/>
      <c r="D53" s="697"/>
      <c r="E53" s="699"/>
      <c r="F53" s="90" t="s">
        <v>9</v>
      </c>
      <c r="G53" s="750" t="s">
        <v>221</v>
      </c>
      <c r="H53" s="751"/>
      <c r="I53" s="751"/>
      <c r="J53" s="751"/>
      <c r="K53" s="751"/>
      <c r="L53" s="751"/>
      <c r="M53" s="751"/>
      <c r="N53" s="752"/>
      <c r="O53" s="91" t="s">
        <v>9</v>
      </c>
      <c r="P53" s="745" t="s">
        <v>222</v>
      </c>
      <c r="Q53" s="745"/>
      <c r="R53" s="745"/>
      <c r="S53" s="745"/>
      <c r="T53" s="745"/>
      <c r="U53" s="745"/>
      <c r="V53" s="745"/>
      <c r="W53" s="746"/>
      <c r="X53" s="735" t="s">
        <v>219</v>
      </c>
      <c r="Y53" s="737"/>
      <c r="Z53" s="737"/>
      <c r="AA53" s="737"/>
      <c r="AB53" s="738"/>
      <c r="AC53" s="774" t="s">
        <v>223</v>
      </c>
      <c r="AD53" s="775"/>
      <c r="AE53" s="775"/>
      <c r="AF53" s="776"/>
      <c r="AG53" s="747" t="s">
        <v>213</v>
      </c>
      <c r="AH53" s="748"/>
      <c r="AI53" s="748"/>
      <c r="AJ53" s="748"/>
      <c r="AK53" s="749"/>
      <c r="AN53" s="30" t="s">
        <v>159</v>
      </c>
      <c r="AO53" s="30" t="str">
        <f>IF(F54&lt;&gt;"■","■","")</f>
        <v>■</v>
      </c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2:52" s="29" customFormat="1" ht="18" customHeight="1" x14ac:dyDescent="0.55000000000000004">
      <c r="B54" s="652"/>
      <c r="C54" s="696"/>
      <c r="D54" s="697"/>
      <c r="E54" s="699"/>
      <c r="F54" s="92" t="s">
        <v>9</v>
      </c>
      <c r="G54" s="753" t="s">
        <v>224</v>
      </c>
      <c r="H54" s="754"/>
      <c r="I54" s="754"/>
      <c r="J54" s="754"/>
      <c r="K54" s="754"/>
      <c r="L54" s="754"/>
      <c r="M54" s="754"/>
      <c r="N54" s="755"/>
      <c r="O54" s="91" t="s">
        <v>9</v>
      </c>
      <c r="P54" s="745" t="s">
        <v>225</v>
      </c>
      <c r="Q54" s="745"/>
      <c r="R54" s="745"/>
      <c r="S54" s="745"/>
      <c r="T54" s="745"/>
      <c r="U54" s="745"/>
      <c r="V54" s="745"/>
      <c r="W54" s="746"/>
      <c r="X54" s="735" t="s">
        <v>219</v>
      </c>
      <c r="Y54" s="737"/>
      <c r="Z54" s="737"/>
      <c r="AA54" s="737"/>
      <c r="AB54" s="738"/>
      <c r="AC54" s="774" t="s">
        <v>226</v>
      </c>
      <c r="AD54" s="775"/>
      <c r="AE54" s="775"/>
      <c r="AF54" s="776"/>
      <c r="AG54" s="747" t="s">
        <v>213</v>
      </c>
      <c r="AH54" s="748"/>
      <c r="AI54" s="748"/>
      <c r="AJ54" s="748"/>
      <c r="AK54" s="749"/>
      <c r="AN54" s="30" t="s">
        <v>9</v>
      </c>
      <c r="AO54" s="30" t="str">
        <f>IF(F53&lt;&gt;"■","■","")</f>
        <v>■</v>
      </c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2:52" s="29" customFormat="1" ht="18" customHeight="1" x14ac:dyDescent="0.55000000000000004">
      <c r="B55" s="652"/>
      <c r="C55" s="696"/>
      <c r="D55" s="697"/>
      <c r="E55" s="699"/>
      <c r="F55" s="756" t="s">
        <v>227</v>
      </c>
      <c r="G55" s="757"/>
      <c r="H55" s="757"/>
      <c r="I55" s="757"/>
      <c r="J55" s="757"/>
      <c r="K55" s="757"/>
      <c r="L55" s="757"/>
      <c r="M55" s="757"/>
      <c r="N55" s="758"/>
      <c r="O55" s="91" t="s">
        <v>9</v>
      </c>
      <c r="P55" s="745" t="s">
        <v>228</v>
      </c>
      <c r="Q55" s="745"/>
      <c r="R55" s="745"/>
      <c r="S55" s="745"/>
      <c r="T55" s="745"/>
      <c r="U55" s="745"/>
      <c r="V55" s="745"/>
      <c r="W55" s="746"/>
      <c r="X55" s="735" t="s">
        <v>219</v>
      </c>
      <c r="Y55" s="737"/>
      <c r="Z55" s="737"/>
      <c r="AA55" s="737"/>
      <c r="AB55" s="738"/>
      <c r="AC55" s="774" t="s">
        <v>229</v>
      </c>
      <c r="AD55" s="775"/>
      <c r="AE55" s="775"/>
      <c r="AF55" s="776"/>
      <c r="AG55" s="747" t="s">
        <v>213</v>
      </c>
      <c r="AH55" s="748"/>
      <c r="AI55" s="748"/>
      <c r="AJ55" s="748"/>
      <c r="AK55" s="749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2:52" s="29" customFormat="1" ht="18" customHeight="1" x14ac:dyDescent="0.55000000000000004">
      <c r="B56" s="652"/>
      <c r="C56" s="696"/>
      <c r="D56" s="697"/>
      <c r="E56" s="699"/>
      <c r="F56" s="762"/>
      <c r="G56" s="760"/>
      <c r="H56" s="760"/>
      <c r="I56" s="760"/>
      <c r="J56" s="760"/>
      <c r="K56" s="760"/>
      <c r="L56" s="760"/>
      <c r="M56" s="760"/>
      <c r="N56" s="761"/>
      <c r="O56" s="91" t="s">
        <v>9</v>
      </c>
      <c r="P56" s="745" t="s">
        <v>230</v>
      </c>
      <c r="Q56" s="745"/>
      <c r="R56" s="745"/>
      <c r="S56" s="745"/>
      <c r="T56" s="745"/>
      <c r="U56" s="745"/>
      <c r="V56" s="745"/>
      <c r="W56" s="746"/>
      <c r="X56" s="735" t="s">
        <v>219</v>
      </c>
      <c r="Y56" s="737"/>
      <c r="Z56" s="737"/>
      <c r="AA56" s="737"/>
      <c r="AB56" s="738"/>
      <c r="AC56" s="774" t="s">
        <v>231</v>
      </c>
      <c r="AD56" s="775"/>
      <c r="AE56" s="775"/>
      <c r="AF56" s="776"/>
      <c r="AG56" s="747" t="s">
        <v>213</v>
      </c>
      <c r="AH56" s="748"/>
      <c r="AI56" s="748"/>
      <c r="AJ56" s="748"/>
      <c r="AK56" s="749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2:52" s="29" customFormat="1" ht="18" customHeight="1" thickBot="1" x14ac:dyDescent="0.6">
      <c r="B57" s="655"/>
      <c r="C57" s="815"/>
      <c r="D57" s="816"/>
      <c r="E57" s="780"/>
      <c r="F57" s="807"/>
      <c r="G57" s="808"/>
      <c r="H57" s="808"/>
      <c r="I57" s="808"/>
      <c r="J57" s="808"/>
      <c r="K57" s="808"/>
      <c r="L57" s="808"/>
      <c r="M57" s="808"/>
      <c r="N57" s="809"/>
      <c r="O57" s="100" t="s">
        <v>9</v>
      </c>
      <c r="P57" s="810" t="s">
        <v>232</v>
      </c>
      <c r="Q57" s="810"/>
      <c r="R57" s="810"/>
      <c r="S57" s="810"/>
      <c r="T57" s="810"/>
      <c r="U57" s="810"/>
      <c r="V57" s="810"/>
      <c r="W57" s="811"/>
      <c r="X57" s="812" t="s">
        <v>219</v>
      </c>
      <c r="Y57" s="813"/>
      <c r="Z57" s="813"/>
      <c r="AA57" s="813"/>
      <c r="AB57" s="814"/>
      <c r="AC57" s="777">
        <v>7015010026</v>
      </c>
      <c r="AD57" s="778"/>
      <c r="AE57" s="778"/>
      <c r="AF57" s="779"/>
      <c r="AG57" s="768" t="s">
        <v>213</v>
      </c>
      <c r="AH57" s="769"/>
      <c r="AI57" s="769"/>
      <c r="AJ57" s="769"/>
      <c r="AK57" s="77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2:52" s="29" customFormat="1" ht="10" customHeight="1" thickBot="1" x14ac:dyDescent="0.6">
      <c r="B58" s="73"/>
      <c r="C58" s="101"/>
      <c r="D58" s="101"/>
      <c r="E58" s="73"/>
      <c r="F58" s="73"/>
      <c r="G58" s="102"/>
      <c r="H58" s="73"/>
      <c r="I58" s="73"/>
      <c r="J58" s="73"/>
      <c r="K58" s="73"/>
      <c r="L58" s="73"/>
      <c r="M58" s="73"/>
      <c r="N58" s="103"/>
      <c r="O58" s="103"/>
      <c r="P58" s="103"/>
      <c r="Q58" s="103"/>
      <c r="R58" s="104"/>
      <c r="S58" s="73"/>
      <c r="T58" s="73"/>
      <c r="U58" s="73"/>
      <c r="V58" s="73"/>
      <c r="W58" s="73"/>
      <c r="X58" s="73"/>
      <c r="Y58" s="73"/>
      <c r="Z58" s="73"/>
      <c r="AA58" s="73"/>
      <c r="AB58" s="64"/>
      <c r="AC58" s="105"/>
      <c r="AD58" s="105"/>
      <c r="AE58" s="105"/>
      <c r="AF58" s="105"/>
      <c r="AG58" s="106"/>
      <c r="AH58" s="106"/>
      <c r="AI58" s="106"/>
      <c r="AJ58" s="106"/>
      <c r="AK58" s="106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2:52" s="29" customFormat="1" ht="18" customHeight="1" x14ac:dyDescent="0.55000000000000004">
      <c r="B59" s="784" t="s">
        <v>233</v>
      </c>
      <c r="C59" s="785"/>
      <c r="D59" s="785"/>
      <c r="E59" s="785"/>
      <c r="F59" s="786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790"/>
      <c r="AC59" s="790"/>
      <c r="AD59" s="790"/>
      <c r="AE59" s="790"/>
      <c r="AF59" s="790"/>
      <c r="AG59" s="790"/>
      <c r="AH59" s="790"/>
      <c r="AI59" s="790"/>
      <c r="AJ59" s="790"/>
      <c r="AK59" s="791"/>
    </row>
    <row r="60" spans="2:52" s="29" customFormat="1" ht="18" customHeight="1" thickBot="1" x14ac:dyDescent="0.6">
      <c r="B60" s="787"/>
      <c r="C60" s="788"/>
      <c r="D60" s="788"/>
      <c r="E60" s="788"/>
      <c r="F60" s="789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792"/>
      <c r="AJ60" s="792"/>
      <c r="AK60" s="793"/>
    </row>
    <row r="61" spans="2:52" s="29" customFormat="1" ht="10" customHeight="1" x14ac:dyDescent="0.55000000000000004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</row>
    <row r="62" spans="2:52" s="29" customFormat="1" ht="18" customHeight="1" x14ac:dyDescent="0.55000000000000004">
      <c r="B62" s="108" t="s">
        <v>234</v>
      </c>
      <c r="C62" s="109"/>
      <c r="D62" s="109"/>
      <c r="E62" s="109"/>
      <c r="F62" s="109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2:52" s="29" customFormat="1" ht="27" customHeight="1" x14ac:dyDescent="0.55000000000000004">
      <c r="B63" s="794" t="s">
        <v>235</v>
      </c>
      <c r="C63" s="795"/>
      <c r="D63" s="795"/>
      <c r="E63" s="795"/>
      <c r="F63" s="796"/>
      <c r="G63" s="797" t="s">
        <v>236</v>
      </c>
      <c r="H63" s="798"/>
      <c r="I63" s="799"/>
      <c r="J63" s="800" t="s">
        <v>237</v>
      </c>
      <c r="K63" s="801"/>
      <c r="L63" s="801"/>
      <c r="M63" s="801"/>
      <c r="N63" s="801"/>
      <c r="O63" s="802">
        <v>10</v>
      </c>
      <c r="P63" s="802"/>
      <c r="Q63" s="803" t="s">
        <v>238</v>
      </c>
      <c r="R63" s="803"/>
      <c r="S63" s="803"/>
      <c r="T63" s="803"/>
      <c r="U63" s="803"/>
      <c r="V63" s="803"/>
      <c r="W63" s="804" t="s">
        <v>239</v>
      </c>
      <c r="X63" s="805"/>
      <c r="Y63" s="805"/>
      <c r="Z63" s="805"/>
      <c r="AA63" s="805"/>
      <c r="AB63" s="805"/>
      <c r="AC63" s="805"/>
      <c r="AD63" s="805"/>
      <c r="AE63" s="805"/>
      <c r="AF63" s="805"/>
      <c r="AG63" s="805"/>
      <c r="AH63" s="805"/>
      <c r="AI63" s="805"/>
      <c r="AJ63" s="805"/>
      <c r="AK63" s="806"/>
    </row>
    <row r="64" spans="2:52" s="29" customFormat="1" ht="27" customHeight="1" x14ac:dyDescent="0.55000000000000004">
      <c r="B64" s="794" t="s">
        <v>240</v>
      </c>
      <c r="C64" s="795"/>
      <c r="D64" s="795"/>
      <c r="E64" s="795"/>
      <c r="F64" s="796"/>
      <c r="G64" s="797" t="s">
        <v>241</v>
      </c>
      <c r="H64" s="798"/>
      <c r="I64" s="798"/>
      <c r="J64" s="798"/>
      <c r="K64" s="799"/>
      <c r="L64" s="829" t="s">
        <v>242</v>
      </c>
      <c r="M64" s="830"/>
      <c r="N64" s="830"/>
      <c r="O64" s="830"/>
      <c r="P64" s="830"/>
      <c r="Q64" s="830"/>
      <c r="R64" s="830"/>
      <c r="S64" s="830"/>
      <c r="T64" s="830"/>
      <c r="U64" s="830"/>
      <c r="V64" s="830"/>
      <c r="W64" s="830"/>
      <c r="X64" s="830"/>
      <c r="Y64" s="830"/>
      <c r="Z64" s="830"/>
      <c r="AA64" s="830"/>
      <c r="AB64" s="830"/>
      <c r="AC64" s="830"/>
      <c r="AD64" s="830"/>
      <c r="AE64" s="830"/>
      <c r="AF64" s="830"/>
      <c r="AG64" s="830"/>
      <c r="AH64" s="830"/>
      <c r="AI64" s="830"/>
      <c r="AJ64" s="830"/>
      <c r="AK64" s="831"/>
    </row>
    <row r="65" spans="2:41" s="29" customFormat="1" ht="27" customHeight="1" x14ac:dyDescent="0.55000000000000004">
      <c r="B65" s="826"/>
      <c r="C65" s="827"/>
      <c r="D65" s="827"/>
      <c r="E65" s="827"/>
      <c r="F65" s="828"/>
      <c r="G65" s="832" t="s">
        <v>243</v>
      </c>
      <c r="H65" s="832"/>
      <c r="I65" s="832"/>
      <c r="J65" s="832" t="s">
        <v>244</v>
      </c>
      <c r="K65" s="832"/>
      <c r="L65" s="833" t="s">
        <v>245</v>
      </c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  <c r="Y65" s="833"/>
      <c r="Z65" s="833"/>
      <c r="AA65" s="833"/>
      <c r="AB65" s="833"/>
      <c r="AC65" s="833"/>
      <c r="AD65" s="833"/>
      <c r="AE65" s="833"/>
      <c r="AF65" s="833"/>
      <c r="AG65" s="833"/>
      <c r="AH65" s="833"/>
      <c r="AI65" s="833"/>
      <c r="AJ65" s="833"/>
      <c r="AK65" s="833"/>
    </row>
    <row r="66" spans="2:41" s="29" customFormat="1" ht="27" customHeight="1" x14ac:dyDescent="0.55000000000000004">
      <c r="B66" s="826"/>
      <c r="C66" s="827"/>
      <c r="D66" s="827"/>
      <c r="E66" s="827"/>
      <c r="F66" s="828"/>
      <c r="G66" s="832"/>
      <c r="H66" s="832"/>
      <c r="I66" s="832"/>
      <c r="J66" s="832" t="s">
        <v>246</v>
      </c>
      <c r="K66" s="832"/>
      <c r="L66" s="833" t="s">
        <v>247</v>
      </c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  <c r="AA66" s="833"/>
      <c r="AB66" s="833"/>
      <c r="AC66" s="833"/>
      <c r="AD66" s="833"/>
      <c r="AE66" s="833"/>
      <c r="AF66" s="833"/>
      <c r="AG66" s="833"/>
      <c r="AH66" s="833"/>
      <c r="AI66" s="833"/>
      <c r="AJ66" s="833"/>
      <c r="AK66" s="833"/>
    </row>
    <row r="67" spans="2:41" s="29" customFormat="1" ht="27" customHeight="1" x14ac:dyDescent="0.55000000000000004">
      <c r="B67" s="826"/>
      <c r="C67" s="827"/>
      <c r="D67" s="827"/>
      <c r="E67" s="827"/>
      <c r="F67" s="828"/>
      <c r="G67" s="832"/>
      <c r="H67" s="832"/>
      <c r="I67" s="832"/>
      <c r="J67" s="832" t="s">
        <v>248</v>
      </c>
      <c r="K67" s="832"/>
      <c r="L67" s="834" t="s">
        <v>249</v>
      </c>
      <c r="M67" s="835"/>
      <c r="N67" s="835"/>
      <c r="O67" s="835"/>
      <c r="P67" s="835"/>
      <c r="Q67" s="817" t="s">
        <v>250</v>
      </c>
      <c r="R67" s="818"/>
      <c r="S67" s="818"/>
      <c r="T67" s="818"/>
      <c r="U67" s="818"/>
      <c r="V67" s="818"/>
      <c r="W67" s="818"/>
      <c r="X67" s="818"/>
      <c r="Y67" s="818"/>
      <c r="Z67" s="818"/>
      <c r="AA67" s="818"/>
      <c r="AB67" s="818"/>
      <c r="AC67" s="818"/>
      <c r="AD67" s="818"/>
      <c r="AE67" s="818"/>
      <c r="AF67" s="818"/>
      <c r="AG67" s="818"/>
      <c r="AH67" s="818"/>
      <c r="AI67" s="818"/>
      <c r="AJ67" s="818"/>
      <c r="AK67" s="819"/>
    </row>
    <row r="68" spans="2:41" ht="27" customHeight="1" x14ac:dyDescent="0.55000000000000004">
      <c r="B68" s="794" t="s">
        <v>251</v>
      </c>
      <c r="C68" s="795"/>
      <c r="D68" s="795"/>
      <c r="E68" s="795"/>
      <c r="F68" s="796"/>
      <c r="G68" s="797" t="s">
        <v>252</v>
      </c>
      <c r="H68" s="798"/>
      <c r="I68" s="798"/>
      <c r="J68" s="798"/>
      <c r="K68" s="799"/>
      <c r="L68" s="823" t="s">
        <v>253</v>
      </c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  <c r="AH68" s="823"/>
      <c r="AI68" s="823"/>
      <c r="AJ68" s="823"/>
      <c r="AK68" s="823"/>
      <c r="AL68" s="111"/>
      <c r="AM68" s="111"/>
    </row>
    <row r="69" spans="2:41" ht="27" customHeight="1" x14ac:dyDescent="0.55000000000000004">
      <c r="B69" s="820"/>
      <c r="C69" s="821"/>
      <c r="D69" s="821"/>
      <c r="E69" s="821"/>
      <c r="F69" s="822"/>
      <c r="G69" s="797" t="s">
        <v>254</v>
      </c>
      <c r="H69" s="798"/>
      <c r="I69" s="798"/>
      <c r="J69" s="798"/>
      <c r="K69" s="799"/>
      <c r="L69" s="824" t="s">
        <v>255</v>
      </c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5"/>
      <c r="Z69" s="825"/>
      <c r="AA69" s="825"/>
      <c r="AB69" s="825"/>
      <c r="AC69" s="825"/>
      <c r="AD69" s="825"/>
      <c r="AE69" s="825"/>
      <c r="AF69" s="825"/>
      <c r="AG69" s="825"/>
      <c r="AH69" s="825"/>
      <c r="AI69" s="825"/>
      <c r="AJ69" s="825"/>
      <c r="AK69" s="825"/>
    </row>
    <row r="70" spans="2:41" ht="18" customHeight="1" x14ac:dyDescent="0.55000000000000004">
      <c r="B70" s="113"/>
      <c r="C70" s="114"/>
      <c r="D70" s="114"/>
      <c r="E70" s="114"/>
      <c r="F70" s="114"/>
      <c r="G70" s="115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</row>
    <row r="71" spans="2:41" ht="18" customHeight="1" x14ac:dyDescent="0.55000000000000004">
      <c r="B71" s="116" t="s">
        <v>256</v>
      </c>
      <c r="C71" s="117"/>
      <c r="D71" s="117"/>
      <c r="E71" s="117"/>
      <c r="F71" s="117"/>
      <c r="G71" s="29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</row>
    <row r="72" spans="2:41" s="29" customFormat="1" ht="10" customHeight="1" x14ac:dyDescent="0.55000000000000004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</row>
    <row r="73" spans="2:41" s="29" customFormat="1" ht="25" customHeight="1" x14ac:dyDescent="0.55000000000000004">
      <c r="B73" s="844" t="s">
        <v>257</v>
      </c>
      <c r="C73" s="845"/>
      <c r="D73" s="845"/>
      <c r="E73" s="846"/>
      <c r="F73" s="853" t="s">
        <v>258</v>
      </c>
      <c r="G73" s="854"/>
      <c r="H73" s="859" t="s">
        <v>259</v>
      </c>
      <c r="I73" s="860"/>
      <c r="J73" s="861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62"/>
      <c r="AF73" s="862"/>
      <c r="AG73" s="862"/>
      <c r="AH73" s="862"/>
      <c r="AI73" s="862"/>
      <c r="AJ73" s="862"/>
      <c r="AK73" s="863"/>
    </row>
    <row r="74" spans="2:41" s="29" customFormat="1" ht="25" customHeight="1" x14ac:dyDescent="0.55000000000000004">
      <c r="B74" s="847"/>
      <c r="C74" s="848"/>
      <c r="D74" s="848"/>
      <c r="E74" s="849"/>
      <c r="F74" s="855"/>
      <c r="G74" s="856"/>
      <c r="H74" s="859" t="s">
        <v>260</v>
      </c>
      <c r="I74" s="860"/>
      <c r="J74" s="861"/>
      <c r="K74" s="797" t="s">
        <v>261</v>
      </c>
      <c r="L74" s="799"/>
      <c r="M74" s="840"/>
      <c r="N74" s="841"/>
      <c r="O74" s="841"/>
      <c r="P74" s="841"/>
      <c r="Q74" s="841"/>
      <c r="R74" s="841"/>
      <c r="S74" s="842"/>
      <c r="T74" s="797" t="s">
        <v>262</v>
      </c>
      <c r="U74" s="798"/>
      <c r="V74" s="799"/>
      <c r="W74" s="840"/>
      <c r="X74" s="841"/>
      <c r="Y74" s="841"/>
      <c r="Z74" s="841"/>
      <c r="AA74" s="841"/>
      <c r="AB74" s="841"/>
      <c r="AC74" s="841"/>
      <c r="AD74" s="842"/>
      <c r="AE74" s="797" t="s">
        <v>263</v>
      </c>
      <c r="AF74" s="799"/>
      <c r="AG74" s="837"/>
      <c r="AH74" s="838"/>
      <c r="AI74" s="838"/>
      <c r="AJ74" s="838"/>
      <c r="AK74" s="839"/>
    </row>
    <row r="75" spans="2:41" s="29" customFormat="1" ht="25" customHeight="1" x14ac:dyDescent="0.55000000000000004">
      <c r="B75" s="847"/>
      <c r="C75" s="848"/>
      <c r="D75" s="848"/>
      <c r="E75" s="849"/>
      <c r="F75" s="857"/>
      <c r="G75" s="858"/>
      <c r="H75" s="859"/>
      <c r="I75" s="860"/>
      <c r="J75" s="861"/>
      <c r="K75" s="797" t="s">
        <v>264</v>
      </c>
      <c r="L75" s="799"/>
      <c r="M75" s="840"/>
      <c r="N75" s="841"/>
      <c r="O75" s="841"/>
      <c r="P75" s="841"/>
      <c r="Q75" s="841"/>
      <c r="R75" s="841"/>
      <c r="S75" s="841"/>
      <c r="T75" s="841"/>
      <c r="U75" s="841"/>
      <c r="V75" s="841"/>
      <c r="W75" s="841"/>
      <c r="X75" s="841"/>
      <c r="Y75" s="841"/>
      <c r="Z75" s="841"/>
      <c r="AA75" s="841"/>
      <c r="AB75" s="841"/>
      <c r="AC75" s="841"/>
      <c r="AD75" s="841"/>
      <c r="AE75" s="841"/>
      <c r="AF75" s="841"/>
      <c r="AG75" s="841"/>
      <c r="AH75" s="841"/>
      <c r="AI75" s="841"/>
      <c r="AJ75" s="841"/>
      <c r="AK75" s="842"/>
    </row>
    <row r="76" spans="2:41" ht="25" customHeight="1" x14ac:dyDescent="0.55000000000000004">
      <c r="B76" s="850"/>
      <c r="C76" s="851"/>
      <c r="D76" s="851"/>
      <c r="E76" s="852"/>
      <c r="F76" s="797" t="s">
        <v>265</v>
      </c>
      <c r="G76" s="798"/>
      <c r="H76" s="798"/>
      <c r="I76" s="798"/>
      <c r="J76" s="799"/>
      <c r="K76" s="118" t="s">
        <v>159</v>
      </c>
      <c r="L76" s="803" t="s">
        <v>266</v>
      </c>
      <c r="M76" s="803"/>
      <c r="N76" s="803"/>
      <c r="O76" s="803"/>
      <c r="P76" s="803"/>
      <c r="Q76" s="803"/>
      <c r="R76" s="803"/>
      <c r="S76" s="803"/>
      <c r="T76" s="803"/>
      <c r="U76" s="803"/>
      <c r="V76" s="803"/>
      <c r="W76" s="803"/>
      <c r="X76" s="803"/>
      <c r="Y76" s="803"/>
      <c r="Z76" s="803"/>
      <c r="AA76" s="803"/>
      <c r="AB76" s="803"/>
      <c r="AC76" s="803"/>
      <c r="AD76" s="803"/>
      <c r="AE76" s="803"/>
      <c r="AF76" s="803"/>
      <c r="AG76" s="803"/>
      <c r="AH76" s="803"/>
      <c r="AI76" s="803"/>
      <c r="AJ76" s="803"/>
      <c r="AK76" s="843"/>
      <c r="AL76" s="119"/>
    </row>
    <row r="77" spans="2:41" ht="10" customHeight="1" x14ac:dyDescent="0.55000000000000004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9"/>
    </row>
    <row r="78" spans="2:41" ht="11.15" customHeight="1" x14ac:dyDescent="0.55000000000000004">
      <c r="B78" s="120" t="s">
        <v>66</v>
      </c>
      <c r="C78" s="12"/>
      <c r="D78" s="12"/>
      <c r="E78" s="836" t="s">
        <v>267</v>
      </c>
      <c r="F78" s="836"/>
      <c r="G78" s="836"/>
      <c r="H78" s="836"/>
      <c r="I78" s="836"/>
      <c r="J78" s="836"/>
      <c r="K78" s="836"/>
      <c r="L78" s="836"/>
      <c r="M78" s="836"/>
      <c r="N78" s="836"/>
      <c r="O78" s="836"/>
      <c r="P78" s="836"/>
      <c r="Q78" s="836"/>
      <c r="R78" s="836"/>
      <c r="S78" s="836"/>
      <c r="T78" s="836"/>
      <c r="U78" s="836"/>
      <c r="V78" s="836"/>
      <c r="W78" s="836"/>
      <c r="X78" s="836"/>
      <c r="Y78" s="836"/>
      <c r="Z78" s="836"/>
      <c r="AA78" s="836"/>
      <c r="AB78" s="836"/>
      <c r="AC78" s="836"/>
      <c r="AD78" s="836"/>
      <c r="AE78" s="836"/>
      <c r="AF78" s="836"/>
      <c r="AG78" s="836"/>
      <c r="AH78" s="836"/>
      <c r="AI78" s="836"/>
      <c r="AJ78" s="836"/>
      <c r="AK78" s="836"/>
      <c r="AL78" s="119"/>
    </row>
    <row r="79" spans="2:41" ht="11.15" customHeight="1" x14ac:dyDescent="0.55000000000000004">
      <c r="E79" s="836" t="s">
        <v>268</v>
      </c>
      <c r="F79" s="836"/>
      <c r="G79" s="836"/>
      <c r="H79" s="836"/>
      <c r="I79" s="836"/>
      <c r="J79" s="836"/>
      <c r="K79" s="836"/>
      <c r="L79" s="836"/>
      <c r="M79" s="836"/>
      <c r="N79" s="836"/>
      <c r="O79" s="836"/>
      <c r="P79" s="836"/>
      <c r="Q79" s="836"/>
      <c r="R79" s="836"/>
      <c r="S79" s="836"/>
      <c r="T79" s="836"/>
      <c r="U79" s="836"/>
      <c r="V79" s="836"/>
      <c r="W79" s="836"/>
      <c r="X79" s="836"/>
      <c r="Y79" s="836"/>
      <c r="Z79" s="836"/>
      <c r="AA79" s="836"/>
      <c r="AB79" s="836"/>
      <c r="AC79" s="836"/>
      <c r="AD79" s="836"/>
      <c r="AE79" s="836"/>
      <c r="AF79" s="836"/>
      <c r="AG79" s="836"/>
      <c r="AH79" s="836"/>
      <c r="AI79" s="836"/>
      <c r="AJ79" s="836"/>
      <c r="AK79" s="836"/>
      <c r="AL79" s="119"/>
      <c r="AN79" s="112" t="s">
        <v>159</v>
      </c>
      <c r="AO79" s="112" t="s">
        <v>269</v>
      </c>
    </row>
    <row r="80" spans="2:41" s="29" customFormat="1" ht="9.75" customHeight="1" x14ac:dyDescent="0.55000000000000004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</row>
    <row r="81" ht="12" customHeight="1" x14ac:dyDescent="0.55000000000000004"/>
    <row r="82" ht="12" customHeight="1" x14ac:dyDescent="0.55000000000000004"/>
  </sheetData>
  <sheetProtection password="B6C9" sheet="1" scenarios="1" formatCells="0" selectLockedCells="1"/>
  <mergeCells count="224">
    <mergeCell ref="E79:AK79"/>
    <mergeCell ref="AG74:AK74"/>
    <mergeCell ref="K75:L75"/>
    <mergeCell ref="M75:AK75"/>
    <mergeCell ref="F76:J76"/>
    <mergeCell ref="L76:AK76"/>
    <mergeCell ref="E78:AK78"/>
    <mergeCell ref="B73:E76"/>
    <mergeCell ref="F73:G75"/>
    <mergeCell ref="H73:J73"/>
    <mergeCell ref="K73:AK73"/>
    <mergeCell ref="H74:J75"/>
    <mergeCell ref="K74:L74"/>
    <mergeCell ref="M74:S74"/>
    <mergeCell ref="T74:V74"/>
    <mergeCell ref="W74:AD74"/>
    <mergeCell ref="AE74:AF74"/>
    <mergeCell ref="Q67:AK67"/>
    <mergeCell ref="B68:F69"/>
    <mergeCell ref="G68:K68"/>
    <mergeCell ref="L68:AK68"/>
    <mergeCell ref="G69:K69"/>
    <mergeCell ref="L69:AK69"/>
    <mergeCell ref="B64:F67"/>
    <mergeCell ref="G64:K64"/>
    <mergeCell ref="L64:AK64"/>
    <mergeCell ref="G65:I67"/>
    <mergeCell ref="J65:K65"/>
    <mergeCell ref="L65:AK65"/>
    <mergeCell ref="J66:K66"/>
    <mergeCell ref="L66:AK66"/>
    <mergeCell ref="J67:K67"/>
    <mergeCell ref="L67:P67"/>
    <mergeCell ref="F55:N55"/>
    <mergeCell ref="P55:W55"/>
    <mergeCell ref="X55:AB55"/>
    <mergeCell ref="AC55:AF55"/>
    <mergeCell ref="AG55:AK55"/>
    <mergeCell ref="B59:F60"/>
    <mergeCell ref="G59:AK60"/>
    <mergeCell ref="B63:F63"/>
    <mergeCell ref="G63:I63"/>
    <mergeCell ref="J63:N63"/>
    <mergeCell ref="O63:P63"/>
    <mergeCell ref="Q63:V63"/>
    <mergeCell ref="W63:AK63"/>
    <mergeCell ref="F56:N57"/>
    <mergeCell ref="P56:W56"/>
    <mergeCell ref="X56:AB56"/>
    <mergeCell ref="AC56:AF56"/>
    <mergeCell ref="AG56:AK56"/>
    <mergeCell ref="P57:W57"/>
    <mergeCell ref="X57:AB57"/>
    <mergeCell ref="AC57:AF57"/>
    <mergeCell ref="AG57:AK57"/>
    <mergeCell ref="B49:B57"/>
    <mergeCell ref="C49:D57"/>
    <mergeCell ref="AG52:AK52"/>
    <mergeCell ref="G53:N53"/>
    <mergeCell ref="P53:W53"/>
    <mergeCell ref="X53:AB53"/>
    <mergeCell ref="AC53:AF53"/>
    <mergeCell ref="AG53:AK53"/>
    <mergeCell ref="G54:N54"/>
    <mergeCell ref="P54:W54"/>
    <mergeCell ref="X54:AB54"/>
    <mergeCell ref="AC54:AF54"/>
    <mergeCell ref="AG54:AK54"/>
    <mergeCell ref="E49:E57"/>
    <mergeCell ref="F49:N49"/>
    <mergeCell ref="O49:R49"/>
    <mergeCell ref="S49:W49"/>
    <mergeCell ref="X49:AB49"/>
    <mergeCell ref="AC49:AF49"/>
    <mergeCell ref="B40:B48"/>
    <mergeCell ref="C40:D48"/>
    <mergeCell ref="E40:E48"/>
    <mergeCell ref="F50:N51"/>
    <mergeCell ref="O50:R50"/>
    <mergeCell ref="S50:W50"/>
    <mergeCell ref="X50:AB50"/>
    <mergeCell ref="AC50:AF50"/>
    <mergeCell ref="O51:R51"/>
    <mergeCell ref="S51:W51"/>
    <mergeCell ref="X51:AB51"/>
    <mergeCell ref="AC51:AF51"/>
    <mergeCell ref="F52:N52"/>
    <mergeCell ref="P52:W52"/>
    <mergeCell ref="X52:AB52"/>
    <mergeCell ref="AC52:AF52"/>
    <mergeCell ref="X46:AB46"/>
    <mergeCell ref="AC46:AF46"/>
    <mergeCell ref="AG46:AK46"/>
    <mergeCell ref="F47:N48"/>
    <mergeCell ref="P47:W47"/>
    <mergeCell ref="X47:AB47"/>
    <mergeCell ref="AC47:AF47"/>
    <mergeCell ref="AG47:AK47"/>
    <mergeCell ref="P48:W48"/>
    <mergeCell ref="X48:AB48"/>
    <mergeCell ref="F46:N46"/>
    <mergeCell ref="P46:W46"/>
    <mergeCell ref="AC48:AF48"/>
    <mergeCell ref="AG48:AK48"/>
    <mergeCell ref="X44:AB44"/>
    <mergeCell ref="AC44:AF44"/>
    <mergeCell ref="AG44:AK44"/>
    <mergeCell ref="G45:N45"/>
    <mergeCell ref="P45:W45"/>
    <mergeCell ref="X45:AB45"/>
    <mergeCell ref="AC45:AF45"/>
    <mergeCell ref="AG45:AK45"/>
    <mergeCell ref="AC42:AF42"/>
    <mergeCell ref="F43:N43"/>
    <mergeCell ref="P43:W43"/>
    <mergeCell ref="X43:AB43"/>
    <mergeCell ref="AC43:AF43"/>
    <mergeCell ref="AG43:AK43"/>
    <mergeCell ref="G44:N44"/>
    <mergeCell ref="P44:W44"/>
    <mergeCell ref="X40:AB40"/>
    <mergeCell ref="AC40:AF40"/>
    <mergeCell ref="F41:N42"/>
    <mergeCell ref="O41:R41"/>
    <mergeCell ref="S41:W41"/>
    <mergeCell ref="X41:AB41"/>
    <mergeCell ref="AC41:AF41"/>
    <mergeCell ref="O42:R42"/>
    <mergeCell ref="S42:W42"/>
    <mergeCell ref="X42:AB42"/>
    <mergeCell ref="F40:N40"/>
    <mergeCell ref="O40:R40"/>
    <mergeCell ref="S40:W40"/>
    <mergeCell ref="F38:N39"/>
    <mergeCell ref="P38:W38"/>
    <mergeCell ref="X38:AB38"/>
    <mergeCell ref="AC38:AF38"/>
    <mergeCell ref="AG38:AK38"/>
    <mergeCell ref="P39:W39"/>
    <mergeCell ref="X39:AB39"/>
    <mergeCell ref="AC39:AF39"/>
    <mergeCell ref="AG39:AK39"/>
    <mergeCell ref="G36:N36"/>
    <mergeCell ref="P36:W36"/>
    <mergeCell ref="X36:AB36"/>
    <mergeCell ref="AC36:AF36"/>
    <mergeCell ref="AG36:AK36"/>
    <mergeCell ref="F37:N37"/>
    <mergeCell ref="P37:W37"/>
    <mergeCell ref="X37:AB37"/>
    <mergeCell ref="AC37:AF37"/>
    <mergeCell ref="AG37:AK37"/>
    <mergeCell ref="X33:AB33"/>
    <mergeCell ref="AC33:AF33"/>
    <mergeCell ref="F34:N34"/>
    <mergeCell ref="P34:W34"/>
    <mergeCell ref="X34:AB34"/>
    <mergeCell ref="AC34:AF34"/>
    <mergeCell ref="AG34:AK34"/>
    <mergeCell ref="G35:N35"/>
    <mergeCell ref="P35:W35"/>
    <mergeCell ref="X35:AB35"/>
    <mergeCell ref="AC35:AF35"/>
    <mergeCell ref="AG35:AK35"/>
    <mergeCell ref="AG29:AK30"/>
    <mergeCell ref="O30:R30"/>
    <mergeCell ref="S30:W30"/>
    <mergeCell ref="B31:B39"/>
    <mergeCell ref="C31:D39"/>
    <mergeCell ref="E31:E39"/>
    <mergeCell ref="F31:N31"/>
    <mergeCell ref="O31:R31"/>
    <mergeCell ref="S31:W31"/>
    <mergeCell ref="X31:AB31"/>
    <mergeCell ref="B29:B30"/>
    <mergeCell ref="C29:E30"/>
    <mergeCell ref="F29:N30"/>
    <mergeCell ref="O29:W29"/>
    <mergeCell ref="X29:AB30"/>
    <mergeCell ref="AC29:AF30"/>
    <mergeCell ref="AC31:AF31"/>
    <mergeCell ref="F32:N33"/>
    <mergeCell ref="O32:R32"/>
    <mergeCell ref="S32:W32"/>
    <mergeCell ref="X32:AB32"/>
    <mergeCell ref="AC32:AF32"/>
    <mergeCell ref="O33:R33"/>
    <mergeCell ref="S33:W33"/>
    <mergeCell ref="C23:AK23"/>
    <mergeCell ref="C24:AK24"/>
    <mergeCell ref="B27:B28"/>
    <mergeCell ref="C27:I27"/>
    <mergeCell ref="J27:AB27"/>
    <mergeCell ref="AC27:AK27"/>
    <mergeCell ref="C28:E28"/>
    <mergeCell ref="F28:G28"/>
    <mergeCell ref="J28:AB28"/>
    <mergeCell ref="AC28:AD28"/>
    <mergeCell ref="C19:AK19"/>
    <mergeCell ref="B21:B22"/>
    <mergeCell ref="C21:J22"/>
    <mergeCell ref="K21:S21"/>
    <mergeCell ref="T21:AB21"/>
    <mergeCell ref="AC21:AK21"/>
    <mergeCell ref="K22:S22"/>
    <mergeCell ref="T22:AB22"/>
    <mergeCell ref="AC22:AK22"/>
    <mergeCell ref="G13:O13"/>
    <mergeCell ref="G14:O14"/>
    <mergeCell ref="G15:O15"/>
    <mergeCell ref="B17:B18"/>
    <mergeCell ref="C17:S17"/>
    <mergeCell ref="D18:J18"/>
    <mergeCell ref="K18:S18"/>
    <mergeCell ref="B4:J4"/>
    <mergeCell ref="L4:P4"/>
    <mergeCell ref="Q4:AJ4"/>
    <mergeCell ref="B8:E15"/>
    <mergeCell ref="F8:W8"/>
    <mergeCell ref="X8:AK8"/>
    <mergeCell ref="G9:O9"/>
    <mergeCell ref="G10:O10"/>
    <mergeCell ref="G11:O11"/>
    <mergeCell ref="G12:O12"/>
  </mergeCells>
  <phoneticPr fontId="4"/>
  <conditionalFormatting sqref="K22:AK22">
    <cfRule type="expression" dxfId="85" priority="13">
      <formula>COUNTIF($F$10:$F$15,"■")&gt;0</formula>
    </cfRule>
  </conditionalFormatting>
  <conditionalFormatting sqref="L64:AK64">
    <cfRule type="cellIs" dxfId="84" priority="12" operator="equal">
      <formula>""</formula>
    </cfRule>
  </conditionalFormatting>
  <conditionalFormatting sqref="L68:AK68">
    <cfRule type="cellIs" dxfId="83" priority="11" operator="equal">
      <formula>""</formula>
    </cfRule>
  </conditionalFormatting>
  <conditionalFormatting sqref="L69:AK69">
    <cfRule type="cellIs" dxfId="82" priority="10" operator="equal">
      <formula>""</formula>
    </cfRule>
  </conditionalFormatting>
  <conditionalFormatting sqref="C31:AK57">
    <cfRule type="expression" dxfId="81" priority="9">
      <formula>$F$15="■"</formula>
    </cfRule>
  </conditionalFormatting>
  <conditionalFormatting sqref="F38:N39 F47:N48 F56:N57">
    <cfRule type="expression" dxfId="80" priority="8">
      <formula>COUNTIF($F$9:$F$10,"■")&gt;0</formula>
    </cfRule>
  </conditionalFormatting>
  <conditionalFormatting sqref="F35:N36">
    <cfRule type="expression" dxfId="79" priority="7">
      <formula>OR($F$32=$AN$31,$F$32=$AN$32)</formula>
    </cfRule>
  </conditionalFormatting>
  <conditionalFormatting sqref="F44:N45">
    <cfRule type="expression" dxfId="78" priority="6">
      <formula>OR($F$41=$AN$31,$F$41=$AN$32)</formula>
    </cfRule>
  </conditionalFormatting>
  <conditionalFormatting sqref="F53:N54">
    <cfRule type="expression" dxfId="77" priority="5">
      <formula>OR($F$50=$AN$31,$F$50=$AN$32)</formula>
    </cfRule>
  </conditionalFormatting>
  <conditionalFormatting sqref="O34:AF39">
    <cfRule type="expression" dxfId="76" priority="4">
      <formula>$F$32=$AN$32</formula>
    </cfRule>
  </conditionalFormatting>
  <conditionalFormatting sqref="O43:AF48">
    <cfRule type="expression" dxfId="75" priority="3">
      <formula>$F$41=$AN$32</formula>
    </cfRule>
  </conditionalFormatting>
  <conditionalFormatting sqref="O52:AF57">
    <cfRule type="expression" dxfId="74" priority="2">
      <formula>$F$50=$AN$32</formula>
    </cfRule>
  </conditionalFormatting>
  <conditionalFormatting sqref="F32 F35:N36 O31:AK57 F41 F44:N45 F50 F53:N54">
    <cfRule type="expression" dxfId="73" priority="1">
      <formula>$F$11="■"</formula>
    </cfRule>
  </conditionalFormatting>
  <dataValidations count="24">
    <dataValidation type="list" allowBlank="1" showInputMessage="1" showErrorMessage="1" sqref="AG49:AG51 AI49:AI51" xr:uid="{00000000-0002-0000-0200-000000000000}">
      <formula1>$AN$49:$AO$49</formula1>
    </dataValidation>
    <dataValidation type="list" allowBlank="1" showInputMessage="1" showErrorMessage="1" sqref="AG40:AG42 AI40:AI42" xr:uid="{00000000-0002-0000-0200-000001000000}">
      <formula1>$AN$40:$AO$40</formula1>
    </dataValidation>
    <dataValidation type="list" allowBlank="1" showInputMessage="1" showErrorMessage="1" sqref="AG31:AG33 AI31:AI33" xr:uid="{00000000-0002-0000-0200-000002000000}">
      <formula1>$AT$31:$AU$31</formula1>
    </dataValidation>
    <dataValidation type="list" allowBlank="1" showInputMessage="1" showErrorMessage="1" sqref="F36" xr:uid="{00000000-0002-0000-0200-000003000000}">
      <formula1>$AN$36:$AO$36</formula1>
    </dataValidation>
    <dataValidation type="list" allowBlank="1" showInputMessage="1" showErrorMessage="1" sqref="F35" xr:uid="{00000000-0002-0000-0200-000004000000}">
      <formula1>$AN$35:$AO$35</formula1>
    </dataValidation>
    <dataValidation type="list" allowBlank="1" showInputMessage="1" showErrorMessage="1" sqref="O43:O48" xr:uid="{00000000-0002-0000-0200-000005000000}">
      <formula1>$AP$43:$AQ$43</formula1>
    </dataValidation>
    <dataValidation type="list" allowBlank="1" showInputMessage="1" showErrorMessage="1" sqref="O34:O39" xr:uid="{00000000-0002-0000-0200-000006000000}">
      <formula1>$AP$34:$AQ$34</formula1>
    </dataValidation>
    <dataValidation type="list" allowBlank="1" showInputMessage="1" showErrorMessage="1" sqref="F54" xr:uid="{00000000-0002-0000-0200-000007000000}">
      <formula1>$AN$54:$AO$54</formula1>
    </dataValidation>
    <dataValidation type="list" allowBlank="1" showInputMessage="1" showErrorMessage="1" sqref="F53" xr:uid="{00000000-0002-0000-0200-000008000000}">
      <formula1>$AN$53:$AO$53</formula1>
    </dataValidation>
    <dataValidation type="list" allowBlank="1" showInputMessage="1" showErrorMessage="1" sqref="F45" xr:uid="{00000000-0002-0000-0200-000009000000}">
      <formula1>$AN$45:$AO$45</formula1>
    </dataValidation>
    <dataValidation type="list" allowBlank="1" showInputMessage="1" showErrorMessage="1" sqref="F44" xr:uid="{00000000-0002-0000-0200-00000A000000}">
      <formula1>$AN$44:$AO$44</formula1>
    </dataValidation>
    <dataValidation type="list" allowBlank="1" showInputMessage="1" showErrorMessage="1" sqref="F32 F41 F50 X31:AB33 X40:AB42 X49:AB51" xr:uid="{00000000-0002-0000-0200-00000B000000}">
      <formula1>$AN$30:$AN$33</formula1>
    </dataValidation>
    <dataValidation type="list" allowBlank="1" showInputMessage="1" showErrorMessage="1" sqref="O52:O57" xr:uid="{00000000-0002-0000-0200-00000C000000}">
      <formula1>$AP$52:$AQ$52</formula1>
    </dataValidation>
    <dataValidation type="list" allowBlank="1" showInputMessage="1" showErrorMessage="1" sqref="K76" xr:uid="{00000000-0002-0000-0200-00000D000000}">
      <formula1>$AN$79:$AO$79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AC22:AK22" xr:uid="{00000000-0002-0000-0200-00000E000000}">
      <formula1>AO23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T22:AB22" xr:uid="{00000000-0002-0000-0200-00000F000000}">
      <formula1>AO22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K22:S22" xr:uid="{00000000-0002-0000-0200-000010000000}">
      <formula1>AO21</formula1>
    </dataValidation>
    <dataValidation type="list" allowBlank="1" showInputMessage="1" showErrorMessage="1" sqref="F15" xr:uid="{00000000-0002-0000-0200-000011000000}">
      <formula1>$AN$15:$AO$15</formula1>
    </dataValidation>
    <dataValidation type="list" allowBlank="1" showInputMessage="1" showErrorMessage="1" sqref="F14" xr:uid="{00000000-0002-0000-0200-000012000000}">
      <formula1>$AN$14:$AO$14</formula1>
    </dataValidation>
    <dataValidation type="list" allowBlank="1" showInputMessage="1" showErrorMessage="1" sqref="F13" xr:uid="{00000000-0002-0000-0200-000013000000}">
      <formula1>$AN$13:$AO$13</formula1>
    </dataValidation>
    <dataValidation type="list" allowBlank="1" showInputMessage="1" showErrorMessage="1" sqref="F12" xr:uid="{00000000-0002-0000-0200-000014000000}">
      <formula1>$AN$12:$AO$12</formula1>
    </dataValidation>
    <dataValidation type="list" allowBlank="1" showInputMessage="1" showErrorMessage="1" sqref="F11" xr:uid="{00000000-0002-0000-0200-000015000000}">
      <formula1>$AN$11:$AO$11</formula1>
    </dataValidation>
    <dataValidation type="list" allowBlank="1" showInputMessage="1" showErrorMessage="1" sqref="F10" xr:uid="{00000000-0002-0000-0200-000016000000}">
      <formula1>$AN$10:$AO$10</formula1>
    </dataValidation>
    <dataValidation type="list" allowBlank="1" showInputMessage="1" showErrorMessage="1" sqref="F9" xr:uid="{00000000-0002-0000-0200-000017000000}">
      <formula1>$AN$9:$AO$9</formula1>
    </dataValidation>
  </dataValidations>
  <printOptions horizontalCentered="1"/>
  <pageMargins left="0" right="0" top="0.19685039370078741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61" max="3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3085-5983-4D29-864E-D194AA98058C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/>
  </sheetViews>
  <sheetFormatPr defaultColWidth="3.58203125" defaultRowHeight="15" x14ac:dyDescent="0.55000000000000004"/>
  <cols>
    <col min="1" max="39" width="3.58203125" style="4"/>
    <col min="40" max="47" width="3.58203125" style="4" customWidth="1"/>
    <col min="48" max="16384" width="3.58203125" style="4"/>
  </cols>
  <sheetData>
    <row r="1" spans="2:47" s="136" customFormat="1" ht="10" customHeight="1" x14ac:dyDescent="0.55000000000000004">
      <c r="B1" s="2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7" s="136" customFormat="1" ht="16" x14ac:dyDescent="0.55000000000000004">
      <c r="B2" s="216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47" s="136" customFormat="1" ht="10" customHeigh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s="209" customFormat="1" ht="30.75" customHeight="1" x14ac:dyDescent="0.55000000000000004">
      <c r="B4" s="390" t="s">
        <v>1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210"/>
      <c r="AM4" s="210"/>
      <c r="AN4" s="210"/>
      <c r="AO4" s="210"/>
      <c r="AP4" s="210"/>
      <c r="AQ4" s="210"/>
      <c r="AR4" s="210"/>
      <c r="AS4" s="210"/>
      <c r="AT4" s="210"/>
      <c r="AU4" s="210"/>
    </row>
    <row r="5" spans="2:47" s="209" customFormat="1" ht="10" customHeight="1" x14ac:dyDescent="0.55000000000000004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</row>
    <row r="6" spans="2:47" s="209" customFormat="1" ht="12" customHeight="1" x14ac:dyDescent="0.55000000000000004">
      <c r="B6" s="216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28"/>
      <c r="O6" s="223"/>
      <c r="P6" s="223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1" t="s">
        <v>300</v>
      </c>
      <c r="AL6" s="210"/>
      <c r="AM6" s="210"/>
      <c r="AN6" s="210"/>
      <c r="AO6" s="210"/>
      <c r="AP6" s="210"/>
      <c r="AQ6" s="210"/>
      <c r="AR6" s="210"/>
      <c r="AS6" s="210"/>
      <c r="AT6" s="210"/>
      <c r="AU6" s="210"/>
    </row>
    <row r="7" spans="2:47" s="209" customFormat="1" ht="12" customHeight="1" x14ac:dyDescent="0.55000000000000004">
      <c r="B7" s="216" t="s">
        <v>299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10"/>
      <c r="AM7" s="210"/>
      <c r="AN7" s="210"/>
      <c r="AO7" s="210"/>
      <c r="AP7" s="210"/>
      <c r="AQ7" s="210"/>
      <c r="AR7" s="210"/>
      <c r="AS7" s="210"/>
      <c r="AT7" s="210"/>
      <c r="AU7" s="210"/>
    </row>
    <row r="8" spans="2:47" s="222" customFormat="1" ht="10" customHeight="1" thickBot="1" x14ac:dyDescent="0.6">
      <c r="C8" s="225"/>
      <c r="D8" s="226"/>
      <c r="E8" s="226"/>
      <c r="F8" s="226"/>
      <c r="G8" s="226"/>
      <c r="H8" s="226"/>
      <c r="I8" s="226"/>
      <c r="J8" s="224"/>
      <c r="K8" s="225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3"/>
      <c r="AM8" s="223"/>
      <c r="AN8" s="223"/>
      <c r="AO8" s="223"/>
      <c r="AP8" s="223"/>
      <c r="AQ8" s="223"/>
      <c r="AR8" s="223"/>
      <c r="AS8" s="223"/>
      <c r="AT8" s="223"/>
      <c r="AU8" s="223"/>
    </row>
    <row r="9" spans="2:47" s="209" customFormat="1" ht="25" customHeight="1" thickBot="1" x14ac:dyDescent="0.6">
      <c r="B9" s="2" t="s">
        <v>3</v>
      </c>
      <c r="C9" s="391" t="s">
        <v>4</v>
      </c>
      <c r="D9" s="391"/>
      <c r="E9" s="392"/>
      <c r="F9" s="867">
        <v>43831</v>
      </c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9"/>
      <c r="S9" s="216"/>
      <c r="T9" s="4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0"/>
      <c r="AM9" s="210"/>
      <c r="AN9" s="210"/>
      <c r="AO9" s="210"/>
      <c r="AP9" s="210"/>
      <c r="AQ9" s="210"/>
      <c r="AR9" s="210"/>
      <c r="AS9" s="210"/>
      <c r="AT9" s="210"/>
      <c r="AU9" s="210"/>
    </row>
    <row r="10" spans="2:47" s="125" customFormat="1" ht="10" customHeight="1" x14ac:dyDescent="0.5500000000000000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s="209" customFormat="1" ht="25" customHeight="1" x14ac:dyDescent="0.55000000000000004">
      <c r="B11" s="3" t="s">
        <v>5</v>
      </c>
      <c r="C11" s="396" t="s">
        <v>6</v>
      </c>
      <c r="D11" s="396"/>
      <c r="E11" s="397"/>
      <c r="F11" s="870" t="s">
        <v>270</v>
      </c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2"/>
      <c r="S11" s="212"/>
      <c r="T11" s="4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</row>
    <row r="12" spans="2:47" s="125" customFormat="1" ht="10" customHeight="1" thickBot="1" x14ac:dyDescent="0.6">
      <c r="B12" s="4"/>
      <c r="C12" s="221"/>
      <c r="D12" s="221"/>
      <c r="E12" s="221"/>
      <c r="F12" s="221"/>
      <c r="G12" s="221"/>
      <c r="H12" s="221"/>
      <c r="I12" s="221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4"/>
      <c r="AN12" s="4"/>
      <c r="AO12" s="4"/>
      <c r="AP12" s="4"/>
      <c r="AQ12" s="4"/>
      <c r="AR12" s="4"/>
      <c r="AS12" s="4"/>
      <c r="AT12" s="4"/>
      <c r="AU12" s="4"/>
    </row>
    <row r="13" spans="2:47" s="125" customFormat="1" ht="25" customHeight="1" thickBot="1" x14ac:dyDescent="0.6">
      <c r="B13" s="2" t="s">
        <v>7</v>
      </c>
      <c r="C13" s="391" t="s">
        <v>8</v>
      </c>
      <c r="D13" s="391"/>
      <c r="E13" s="392"/>
      <c r="F13" s="219"/>
      <c r="G13" s="259" t="s">
        <v>271</v>
      </c>
      <c r="H13" s="401" t="s">
        <v>10</v>
      </c>
      <c r="I13" s="401"/>
      <c r="J13" s="401"/>
      <c r="K13" s="218" t="s">
        <v>9</v>
      </c>
      <c r="L13" s="401" t="s">
        <v>11</v>
      </c>
      <c r="M13" s="401"/>
      <c r="N13" s="401"/>
      <c r="O13" s="218" t="s">
        <v>9</v>
      </c>
      <c r="P13" s="401" t="s">
        <v>12</v>
      </c>
      <c r="Q13" s="401"/>
      <c r="R13" s="402"/>
      <c r="S13" s="217"/>
      <c r="T13" s="216"/>
      <c r="U13" s="216"/>
      <c r="V13" s="216"/>
      <c r="W13" s="216"/>
      <c r="X13" s="216"/>
      <c r="Y13" s="216"/>
      <c r="Z13" s="216"/>
      <c r="AA13" s="215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4"/>
      <c r="AN13" s="4" t="s">
        <v>13</v>
      </c>
      <c r="AO13" s="4" t="str">
        <f>IF(AND($K$13="□",$O$13="□"),"■","")</f>
        <v>■</v>
      </c>
      <c r="AP13" s="4"/>
      <c r="AQ13" s="4" t="s">
        <v>13</v>
      </c>
      <c r="AR13" s="4" t="str">
        <f>IF(AND($G$13&lt;&gt;"■",COUNTIF($O$13:$O$13,"■")=0),"■","")</f>
        <v/>
      </c>
      <c r="AT13" s="4" t="s">
        <v>13</v>
      </c>
      <c r="AU13" s="4" t="str">
        <f>IF(COUNTIF($G$13:$K$13,"■")=0,"■","")</f>
        <v/>
      </c>
    </row>
    <row r="14" spans="2:47" s="125" customFormat="1" ht="10" customHeight="1" thickBot="1" x14ac:dyDescent="0.6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215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4"/>
      <c r="AN14" s="4"/>
      <c r="AO14" s="4"/>
      <c r="AP14" s="4"/>
      <c r="AQ14" s="4"/>
      <c r="AR14" s="4"/>
      <c r="AS14" s="4"/>
      <c r="AT14" s="4"/>
      <c r="AU14" s="4"/>
    </row>
    <row r="15" spans="2:47" s="209" customFormat="1" ht="25" customHeight="1" thickBot="1" x14ac:dyDescent="0.6">
      <c r="B15" s="2" t="s">
        <v>14</v>
      </c>
      <c r="C15" s="391" t="s">
        <v>15</v>
      </c>
      <c r="D15" s="391"/>
      <c r="E15" s="392"/>
      <c r="F15" s="403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5"/>
      <c r="T15" s="212"/>
      <c r="U15" s="212"/>
      <c r="V15" s="212"/>
      <c r="W15" s="212"/>
      <c r="X15" s="212"/>
      <c r="Y15" s="212"/>
      <c r="Z15" s="212"/>
      <c r="AA15" s="212"/>
      <c r="AB15" s="214"/>
      <c r="AC15" s="212"/>
      <c r="AD15" s="212"/>
      <c r="AE15" s="212"/>
      <c r="AF15" s="212"/>
      <c r="AG15" s="212"/>
      <c r="AH15" s="212"/>
      <c r="AI15" s="212"/>
      <c r="AJ15" s="212"/>
      <c r="AK15" s="212"/>
      <c r="AL15" s="210"/>
      <c r="AM15" s="210"/>
      <c r="AN15" s="211"/>
      <c r="AO15" s="210"/>
      <c r="AP15" s="210"/>
      <c r="AQ15" s="210"/>
      <c r="AR15" s="210"/>
      <c r="AS15" s="210"/>
      <c r="AT15" s="210"/>
      <c r="AU15" s="210"/>
    </row>
    <row r="16" spans="2:47" s="125" customFormat="1" ht="10" customHeight="1" thickBot="1" x14ac:dyDescent="0.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8" s="209" customFormat="1" ht="25" customHeight="1" thickBot="1" x14ac:dyDescent="0.6">
      <c r="B17" s="2" t="s">
        <v>16</v>
      </c>
      <c r="C17" s="391" t="s">
        <v>17</v>
      </c>
      <c r="D17" s="391"/>
      <c r="E17" s="392"/>
      <c r="F17" s="864" t="s">
        <v>272</v>
      </c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6"/>
      <c r="S17" s="213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0"/>
      <c r="AM17" s="210"/>
      <c r="AO17" s="211" t="s">
        <v>18</v>
      </c>
      <c r="AP17" s="210"/>
      <c r="AQ17" s="210"/>
      <c r="AR17" s="210"/>
      <c r="AS17" s="210"/>
      <c r="AT17" s="210"/>
      <c r="AU17" s="210"/>
    </row>
    <row r="18" spans="2:48" s="125" customFormat="1" ht="10" customHeight="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8" s="125" customFormat="1" ht="10" customHeight="1" thickBot="1" x14ac:dyDescent="0.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8" s="125" customFormat="1" ht="18" customHeight="1" x14ac:dyDescent="0.55000000000000004">
      <c r="B20" s="406" t="s">
        <v>19</v>
      </c>
      <c r="C20" s="409" t="s">
        <v>20</v>
      </c>
      <c r="D20" s="410"/>
      <c r="E20" s="411"/>
      <c r="F20" s="418" t="s">
        <v>21</v>
      </c>
      <c r="G20" s="419"/>
      <c r="H20" s="420"/>
      <c r="I20" s="208" t="s">
        <v>22</v>
      </c>
      <c r="J20" s="880" t="s">
        <v>273</v>
      </c>
      <c r="K20" s="880"/>
      <c r="L20" s="207" t="s">
        <v>23</v>
      </c>
      <c r="M20" s="880" t="s">
        <v>274</v>
      </c>
      <c r="N20" s="880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3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8" s="125" customFormat="1" ht="25" customHeight="1" x14ac:dyDescent="0.55000000000000004">
      <c r="B21" s="407"/>
      <c r="C21" s="412"/>
      <c r="D21" s="413"/>
      <c r="E21" s="414"/>
      <c r="F21" s="279"/>
      <c r="G21" s="273"/>
      <c r="H21" s="274"/>
      <c r="I21" s="881" t="s">
        <v>275</v>
      </c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2"/>
      <c r="W21" s="882"/>
      <c r="X21" s="882"/>
      <c r="Y21" s="882"/>
      <c r="Z21" s="882"/>
      <c r="AA21" s="882"/>
      <c r="AB21" s="882"/>
      <c r="AC21" s="882"/>
      <c r="AD21" s="882"/>
      <c r="AE21" s="882"/>
      <c r="AF21" s="882"/>
      <c r="AG21" s="882"/>
      <c r="AH21" s="882"/>
      <c r="AI21" s="882"/>
      <c r="AJ21" s="882"/>
      <c r="AK21" s="883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8" s="125" customFormat="1" ht="25" customHeight="1" x14ac:dyDescent="0.55000000000000004">
      <c r="B22" s="407"/>
      <c r="C22" s="412"/>
      <c r="D22" s="413"/>
      <c r="E22" s="414"/>
      <c r="F22" s="280"/>
      <c r="G22" s="275"/>
      <c r="H22" s="276"/>
      <c r="I22" s="884" t="s">
        <v>276</v>
      </c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874"/>
      <c r="AF22" s="874"/>
      <c r="AG22" s="874"/>
      <c r="AH22" s="874"/>
      <c r="AI22" s="874"/>
      <c r="AJ22" s="874"/>
      <c r="AK22" s="885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8" s="125" customFormat="1" ht="15" customHeight="1" x14ac:dyDescent="0.55000000000000004">
      <c r="B23" s="407"/>
      <c r="C23" s="412"/>
      <c r="D23" s="413"/>
      <c r="E23" s="414"/>
      <c r="F23" s="272" t="s">
        <v>24</v>
      </c>
      <c r="G23" s="272"/>
      <c r="H23" s="266"/>
      <c r="I23" s="873" t="s">
        <v>277</v>
      </c>
      <c r="J23" s="873"/>
      <c r="K23" s="873"/>
      <c r="L23" s="873"/>
      <c r="M23" s="873"/>
      <c r="N23" s="873"/>
      <c r="O23" s="873"/>
      <c r="P23" s="873"/>
      <c r="Q23" s="873"/>
      <c r="R23" s="873"/>
      <c r="S23" s="873"/>
      <c r="T23" s="873"/>
      <c r="U23" s="873"/>
      <c r="V23" s="873"/>
      <c r="W23" s="873"/>
      <c r="X23" s="873"/>
      <c r="Y23" s="873"/>
      <c r="Z23" s="873"/>
      <c r="AA23" s="873"/>
      <c r="AB23" s="366" t="s">
        <v>25</v>
      </c>
      <c r="AC23" s="367"/>
      <c r="AD23" s="367"/>
      <c r="AE23" s="367"/>
      <c r="AF23" s="367"/>
      <c r="AG23" s="367"/>
      <c r="AH23" s="367"/>
      <c r="AI23" s="367"/>
      <c r="AJ23" s="367"/>
      <c r="AK23" s="368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8" s="125" customFormat="1" ht="30" customHeight="1" x14ac:dyDescent="0.55000000000000004">
      <c r="B24" s="407"/>
      <c r="C24" s="412"/>
      <c r="D24" s="413"/>
      <c r="E24" s="414"/>
      <c r="F24" s="275" t="s">
        <v>26</v>
      </c>
      <c r="G24" s="275"/>
      <c r="H24" s="276"/>
      <c r="I24" s="874" t="s">
        <v>278</v>
      </c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369"/>
      <c r="AC24" s="370"/>
      <c r="AD24" s="370"/>
      <c r="AE24" s="370"/>
      <c r="AF24" s="370"/>
      <c r="AG24" s="370"/>
      <c r="AH24" s="370"/>
      <c r="AI24" s="370"/>
      <c r="AJ24" s="370"/>
      <c r="AK24" s="371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8" s="136" customFormat="1" ht="15" customHeight="1" x14ac:dyDescent="0.55000000000000004">
      <c r="B25" s="407"/>
      <c r="C25" s="412"/>
      <c r="D25" s="413"/>
      <c r="E25" s="414"/>
      <c r="F25" s="273" t="s">
        <v>24</v>
      </c>
      <c r="G25" s="273"/>
      <c r="H25" s="274"/>
      <c r="I25" s="873" t="s">
        <v>279</v>
      </c>
      <c r="J25" s="873"/>
      <c r="K25" s="873"/>
      <c r="L25" s="873"/>
      <c r="M25" s="873"/>
      <c r="N25" s="873"/>
      <c r="O25" s="873"/>
      <c r="P25" s="873"/>
      <c r="Q25" s="873"/>
      <c r="R25" s="873"/>
      <c r="S25" s="873"/>
      <c r="T25" s="873"/>
      <c r="U25" s="873"/>
      <c r="V25" s="873"/>
      <c r="W25" s="873"/>
      <c r="X25" s="873"/>
      <c r="Y25" s="873"/>
      <c r="Z25" s="873"/>
      <c r="AA25" s="873"/>
      <c r="AB25" s="369"/>
      <c r="AC25" s="370"/>
      <c r="AD25" s="370"/>
      <c r="AE25" s="370"/>
      <c r="AF25" s="370"/>
      <c r="AG25" s="370"/>
      <c r="AH25" s="370"/>
      <c r="AI25" s="370"/>
      <c r="AJ25" s="370"/>
      <c r="AK25" s="371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8" s="125" customFormat="1" ht="30" customHeight="1" x14ac:dyDescent="0.55000000000000004">
      <c r="B26" s="407"/>
      <c r="C26" s="412"/>
      <c r="D26" s="413"/>
      <c r="E26" s="414"/>
      <c r="F26" s="275" t="s">
        <v>27</v>
      </c>
      <c r="G26" s="275"/>
      <c r="H26" s="276"/>
      <c r="I26" s="875" t="s">
        <v>280</v>
      </c>
      <c r="J26" s="875"/>
      <c r="K26" s="875"/>
      <c r="L26" s="875"/>
      <c r="M26" s="875"/>
      <c r="N26" s="875"/>
      <c r="O26" s="875"/>
      <c r="P26" s="875"/>
      <c r="Q26" s="875"/>
      <c r="R26" s="875"/>
      <c r="S26" s="875"/>
      <c r="T26" s="875"/>
      <c r="U26" s="875"/>
      <c r="V26" s="875"/>
      <c r="W26" s="875"/>
      <c r="X26" s="875"/>
      <c r="Y26" s="875"/>
      <c r="Z26" s="875"/>
      <c r="AA26" s="875"/>
      <c r="AB26" s="372"/>
      <c r="AC26" s="373"/>
      <c r="AD26" s="373"/>
      <c r="AE26" s="373"/>
      <c r="AF26" s="373"/>
      <c r="AG26" s="373"/>
      <c r="AH26" s="373"/>
      <c r="AI26" s="373"/>
      <c r="AJ26" s="373"/>
      <c r="AK26" s="37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8" s="125" customFormat="1" ht="25" customHeight="1" x14ac:dyDescent="0.55000000000000004">
      <c r="B27" s="407"/>
      <c r="C27" s="412"/>
      <c r="D27" s="413"/>
      <c r="E27" s="414"/>
      <c r="F27" s="273" t="s">
        <v>28</v>
      </c>
      <c r="G27" s="273"/>
      <c r="H27" s="274"/>
      <c r="I27" s="886" t="s">
        <v>303</v>
      </c>
      <c r="J27" s="887"/>
      <c r="K27" s="887"/>
      <c r="L27" s="887"/>
      <c r="M27" s="887"/>
      <c r="N27" s="887"/>
      <c r="O27" s="887"/>
      <c r="P27" s="887"/>
      <c r="Q27" s="887"/>
      <c r="R27" s="887"/>
      <c r="S27" s="887"/>
      <c r="T27" s="887"/>
      <c r="U27" s="206" t="s">
        <v>291</v>
      </c>
      <c r="V27" s="354" t="s">
        <v>29</v>
      </c>
      <c r="W27" s="355"/>
      <c r="X27" s="356"/>
      <c r="Y27" s="886" t="s">
        <v>302</v>
      </c>
      <c r="Z27" s="887"/>
      <c r="AA27" s="887"/>
      <c r="AB27" s="887"/>
      <c r="AC27" s="887"/>
      <c r="AD27" s="887"/>
      <c r="AE27" s="887"/>
      <c r="AF27" s="887"/>
      <c r="AG27" s="887"/>
      <c r="AH27" s="887"/>
      <c r="AI27" s="887"/>
      <c r="AJ27" s="887"/>
      <c r="AK27" s="134" t="s">
        <v>291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8" s="125" customFormat="1" ht="25" customHeight="1" x14ac:dyDescent="0.55000000000000004">
      <c r="B28" s="407"/>
      <c r="C28" s="412"/>
      <c r="D28" s="413"/>
      <c r="E28" s="414"/>
      <c r="F28" s="357" t="s">
        <v>30</v>
      </c>
      <c r="G28" s="357"/>
      <c r="H28" s="352"/>
      <c r="I28" s="888" t="s">
        <v>281</v>
      </c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90"/>
      <c r="V28" s="263" t="s">
        <v>31</v>
      </c>
      <c r="W28" s="376"/>
      <c r="X28" s="264"/>
      <c r="Y28" s="891" t="s">
        <v>281</v>
      </c>
      <c r="Z28" s="892"/>
      <c r="AA28" s="892"/>
      <c r="AB28" s="892"/>
      <c r="AC28" s="892"/>
      <c r="AD28" s="892"/>
      <c r="AE28" s="892"/>
      <c r="AF28" s="892"/>
      <c r="AG28" s="892"/>
      <c r="AH28" s="892"/>
      <c r="AI28" s="892"/>
      <c r="AJ28" s="892"/>
      <c r="AK28" s="133" t="s">
        <v>291</v>
      </c>
      <c r="AL28" s="4"/>
      <c r="AM28" s="4"/>
      <c r="AP28" s="4"/>
      <c r="AQ28" s="4"/>
      <c r="AR28" s="4"/>
      <c r="AS28" s="4"/>
      <c r="AT28" s="4"/>
      <c r="AU28" s="4"/>
      <c r="AV28" s="132" t="s">
        <v>32</v>
      </c>
    </row>
    <row r="29" spans="2:48" s="125" customFormat="1" ht="25" customHeight="1" x14ac:dyDescent="0.55000000000000004">
      <c r="B29" s="407"/>
      <c r="C29" s="412"/>
      <c r="D29" s="413"/>
      <c r="E29" s="414"/>
      <c r="F29" s="265" t="s">
        <v>33</v>
      </c>
      <c r="G29" s="272"/>
      <c r="H29" s="266"/>
      <c r="I29" s="876" t="s">
        <v>282</v>
      </c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205" t="s">
        <v>34</v>
      </c>
      <c r="W29" s="877" t="s">
        <v>283</v>
      </c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9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130" t="str">
        <f>I29&amp;V29&amp;W29</f>
        <v>system-taro@aaaaa.co.jp</v>
      </c>
    </row>
    <row r="30" spans="2:48" s="125" customFormat="1" ht="15" customHeight="1" x14ac:dyDescent="0.55000000000000004">
      <c r="B30" s="407"/>
      <c r="C30" s="412"/>
      <c r="D30" s="413"/>
      <c r="E30" s="414"/>
      <c r="F30" s="267"/>
      <c r="G30" s="377"/>
      <c r="H30" s="268"/>
      <c r="I30" s="380" t="str">
        <f>IF(I29="","",I29&amp;V29&amp;W29)</f>
        <v>system-taro@aaaaa.co.jp</v>
      </c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2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30"/>
    </row>
    <row r="31" spans="2:48" s="125" customFormat="1" ht="30" customHeight="1" thickBot="1" x14ac:dyDescent="0.6">
      <c r="B31" s="408"/>
      <c r="C31" s="415"/>
      <c r="D31" s="416"/>
      <c r="E31" s="417"/>
      <c r="F31" s="383" t="s">
        <v>35</v>
      </c>
      <c r="G31" s="384"/>
      <c r="H31" s="385"/>
      <c r="I31" s="386" t="s">
        <v>36</v>
      </c>
      <c r="J31" s="387"/>
      <c r="K31" s="388" t="s">
        <v>37</v>
      </c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204" t="s">
        <v>9</v>
      </c>
      <c r="W31" s="389" t="s">
        <v>38</v>
      </c>
      <c r="X31" s="389"/>
      <c r="Y31" s="389"/>
      <c r="Z31" s="204" t="s">
        <v>9</v>
      </c>
      <c r="AA31" s="389" t="s">
        <v>39</v>
      </c>
      <c r="AB31" s="389"/>
      <c r="AC31" s="389"/>
      <c r="AD31" s="203"/>
      <c r="AE31" s="202"/>
      <c r="AF31" s="202"/>
      <c r="AG31" s="202"/>
      <c r="AH31" s="202"/>
      <c r="AI31" s="202"/>
      <c r="AJ31" s="202"/>
      <c r="AK31" s="201"/>
      <c r="AL31" s="4"/>
      <c r="AM31" s="4"/>
      <c r="AN31" s="4" t="s">
        <v>13</v>
      </c>
      <c r="AO31" s="4" t="str">
        <f>IF($Z$31="□","■","")</f>
        <v>■</v>
      </c>
      <c r="AP31" s="4"/>
      <c r="AQ31" s="4" t="s">
        <v>13</v>
      </c>
      <c r="AR31" s="4" t="str">
        <f>IF($V$31="□","■","")</f>
        <v>■</v>
      </c>
      <c r="AS31" s="154"/>
      <c r="AT31" s="4"/>
      <c r="AU31" s="4"/>
    </row>
    <row r="32" spans="2:48" ht="15" customHeight="1" x14ac:dyDescent="0.55000000000000004"/>
    <row r="33" spans="2:47" ht="15" customHeight="1" x14ac:dyDescent="0.55000000000000004">
      <c r="AE33" s="199"/>
      <c r="AF33" s="199"/>
      <c r="AG33" s="199"/>
      <c r="AH33" s="199"/>
      <c r="AI33" s="199"/>
      <c r="AJ33" s="200" t="s">
        <v>298</v>
      </c>
      <c r="AK33" s="199"/>
    </row>
    <row r="34" spans="2:47" ht="15" customHeight="1" x14ac:dyDescent="0.55000000000000004"/>
    <row r="35" spans="2:47" s="125" customFormat="1" ht="15" customHeight="1" x14ac:dyDescent="0.55000000000000004">
      <c r="B35" s="4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15" customHeight="1" x14ac:dyDescent="0.55000000000000004"/>
    <row r="37" spans="2:47" ht="15" customHeight="1" x14ac:dyDescent="0.55000000000000004"/>
    <row r="38" spans="2:47" ht="15" customHeight="1" x14ac:dyDescent="0.55000000000000004"/>
    <row r="39" spans="2:47" s="125" customFormat="1" ht="15" customHeight="1" x14ac:dyDescent="0.55000000000000004">
      <c r="B39" s="198" t="s">
        <v>40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s="125" customFormat="1" ht="15" customHeight="1" x14ac:dyDescent="0.55000000000000004">
      <c r="B40" s="289" t="s">
        <v>41</v>
      </c>
      <c r="C40" s="290"/>
      <c r="D40" s="290"/>
      <c r="E40" s="290"/>
      <c r="F40" s="290"/>
      <c r="G40" s="290"/>
      <c r="H40" s="290"/>
      <c r="I40" s="290"/>
      <c r="J40" s="291"/>
      <c r="K40" s="289" t="s">
        <v>42</v>
      </c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Z40" s="290" t="s">
        <v>43</v>
      </c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1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s="125" customFormat="1" ht="35.15" customHeight="1" x14ac:dyDescent="0.55000000000000004">
      <c r="B41" s="292" t="s">
        <v>44</v>
      </c>
      <c r="C41" s="293"/>
      <c r="D41" s="294"/>
      <c r="E41" s="295"/>
      <c r="F41" s="295"/>
      <c r="G41" s="295"/>
      <c r="H41" s="295"/>
      <c r="I41" s="295"/>
      <c r="J41" s="296"/>
      <c r="K41" s="297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9"/>
      <c r="Z41" s="300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2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s="125" customFormat="1" ht="35.15" customHeight="1" x14ac:dyDescent="0.55000000000000004">
      <c r="B42" s="292" t="s">
        <v>45</v>
      </c>
      <c r="C42" s="293"/>
      <c r="D42" s="294"/>
      <c r="E42" s="295"/>
      <c r="F42" s="295"/>
      <c r="G42" s="295"/>
      <c r="H42" s="295"/>
      <c r="I42" s="295"/>
      <c r="J42" s="296"/>
      <c r="K42" s="297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9"/>
      <c r="Z42" s="300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2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s="125" customFormat="1" ht="10" customHeight="1" x14ac:dyDescent="0.55000000000000004">
      <c r="B43" s="196"/>
      <c r="C43" s="196"/>
      <c r="D43" s="195"/>
      <c r="E43" s="195"/>
      <c r="F43" s="195"/>
      <c r="G43" s="195"/>
      <c r="H43" s="195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3"/>
      <c r="AA43" s="192"/>
      <c r="AB43" s="192"/>
      <c r="AC43" s="192"/>
      <c r="AD43" s="191"/>
      <c r="AE43" s="192"/>
      <c r="AF43" s="192"/>
      <c r="AG43" s="191"/>
      <c r="AH43" s="192"/>
      <c r="AI43" s="192"/>
      <c r="AJ43" s="191"/>
      <c r="AK43" s="191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s="125" customFormat="1" ht="15" customHeight="1" x14ac:dyDescent="0.55000000000000004">
      <c r="B44" s="289" t="s">
        <v>46</v>
      </c>
      <c r="C44" s="290"/>
      <c r="D44" s="290"/>
      <c r="E44" s="290"/>
      <c r="F44" s="290"/>
      <c r="G44" s="290"/>
      <c r="H44" s="290"/>
      <c r="I44" s="290"/>
      <c r="J44" s="291"/>
      <c r="K44" s="289" t="s">
        <v>47</v>
      </c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1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s="125" customFormat="1" ht="18" customHeight="1" x14ac:dyDescent="0.55000000000000004">
      <c r="B45" s="462"/>
      <c r="C45" s="463"/>
      <c r="D45" s="463"/>
      <c r="E45" s="463"/>
      <c r="F45" s="463"/>
      <c r="G45" s="463"/>
      <c r="H45" s="463"/>
      <c r="I45" s="463"/>
      <c r="J45" s="464"/>
      <c r="K45" s="424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6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s="125" customFormat="1" ht="18" customHeight="1" x14ac:dyDescent="0.55000000000000004">
      <c r="B46" s="465"/>
      <c r="C46" s="466"/>
      <c r="D46" s="466"/>
      <c r="E46" s="466"/>
      <c r="F46" s="466"/>
      <c r="G46" s="466"/>
      <c r="H46" s="466"/>
      <c r="I46" s="466"/>
      <c r="J46" s="467"/>
      <c r="K46" s="427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9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s="125" customFormat="1" ht="18" customHeight="1" x14ac:dyDescent="0.55000000000000004">
      <c r="B47" s="465"/>
      <c r="C47" s="466"/>
      <c r="D47" s="466"/>
      <c r="E47" s="466"/>
      <c r="F47" s="466"/>
      <c r="G47" s="466"/>
      <c r="H47" s="466"/>
      <c r="I47" s="466"/>
      <c r="J47" s="467"/>
      <c r="K47" s="427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9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s="125" customFormat="1" ht="18" customHeight="1" x14ac:dyDescent="0.55000000000000004">
      <c r="B48" s="465"/>
      <c r="C48" s="466"/>
      <c r="D48" s="466"/>
      <c r="E48" s="466"/>
      <c r="F48" s="466"/>
      <c r="G48" s="466"/>
      <c r="H48" s="466"/>
      <c r="I48" s="466"/>
      <c r="J48" s="467"/>
      <c r="K48" s="427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9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2:47" s="125" customFormat="1" ht="18" customHeight="1" x14ac:dyDescent="0.55000000000000004">
      <c r="B49" s="468"/>
      <c r="C49" s="469"/>
      <c r="D49" s="469"/>
      <c r="E49" s="469"/>
      <c r="F49" s="469"/>
      <c r="G49" s="469"/>
      <c r="H49" s="469"/>
      <c r="I49" s="469"/>
      <c r="J49" s="470"/>
      <c r="K49" s="430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2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2:47" s="125" customFormat="1" ht="10" customHeight="1" x14ac:dyDescent="0.55000000000000004"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2:47" ht="15" customHeight="1" x14ac:dyDescent="0.55000000000000004">
      <c r="B51" s="433" t="s">
        <v>48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5"/>
      <c r="T51" s="436" t="s">
        <v>49</v>
      </c>
      <c r="U51" s="437"/>
      <c r="V51" s="437"/>
      <c r="W51" s="437"/>
      <c r="X51" s="437"/>
      <c r="Y51" s="437"/>
      <c r="Z51" s="437"/>
      <c r="AA51" s="437"/>
      <c r="AB51" s="438"/>
      <c r="AC51" s="436" t="s">
        <v>50</v>
      </c>
      <c r="AD51" s="437"/>
      <c r="AE51" s="437"/>
      <c r="AF51" s="437"/>
      <c r="AG51" s="437"/>
      <c r="AH51" s="437"/>
      <c r="AI51" s="437"/>
      <c r="AJ51" s="437"/>
      <c r="AK51" s="438"/>
    </row>
    <row r="52" spans="2:47" ht="15" customHeight="1" x14ac:dyDescent="0.55000000000000004">
      <c r="B52" s="439" t="s">
        <v>51</v>
      </c>
      <c r="C52" s="440"/>
      <c r="D52" s="440"/>
      <c r="E52" s="440"/>
      <c r="F52" s="440"/>
      <c r="G52" s="441"/>
      <c r="H52" s="439" t="s">
        <v>52</v>
      </c>
      <c r="I52" s="440"/>
      <c r="J52" s="440"/>
      <c r="K52" s="440"/>
      <c r="L52" s="441"/>
      <c r="M52" s="439" t="s">
        <v>53</v>
      </c>
      <c r="N52" s="440"/>
      <c r="O52" s="440"/>
      <c r="P52" s="440"/>
      <c r="Q52" s="440"/>
      <c r="R52" s="440"/>
      <c r="S52" s="441"/>
      <c r="T52" s="454" t="s">
        <v>54</v>
      </c>
      <c r="U52" s="455"/>
      <c r="V52" s="455"/>
      <c r="W52" s="455"/>
      <c r="X52" s="455"/>
      <c r="Y52" s="455"/>
      <c r="Z52" s="455"/>
      <c r="AA52" s="455"/>
      <c r="AB52" s="456"/>
      <c r="AC52" s="454" t="s">
        <v>54</v>
      </c>
      <c r="AD52" s="455"/>
      <c r="AE52" s="455"/>
      <c r="AF52" s="455"/>
      <c r="AG52" s="455"/>
      <c r="AH52" s="455"/>
      <c r="AI52" s="455"/>
      <c r="AJ52" s="455"/>
      <c r="AK52" s="456"/>
    </row>
    <row r="53" spans="2:47" ht="16" customHeight="1" x14ac:dyDescent="0.55000000000000004">
      <c r="B53" s="445" t="s">
        <v>9</v>
      </c>
      <c r="C53" s="447" t="s">
        <v>55</v>
      </c>
      <c r="D53" s="339"/>
      <c r="E53" s="339"/>
      <c r="F53" s="339"/>
      <c r="G53" s="448"/>
      <c r="H53" s="445" t="s">
        <v>9</v>
      </c>
      <c r="I53" s="447" t="s">
        <v>56</v>
      </c>
      <c r="J53" s="339"/>
      <c r="K53" s="339"/>
      <c r="L53" s="448"/>
      <c r="M53" s="442" t="s">
        <v>57</v>
      </c>
      <c r="N53" s="443"/>
      <c r="O53" s="443"/>
      <c r="P53" s="443"/>
      <c r="Q53" s="443"/>
      <c r="R53" s="443"/>
      <c r="S53" s="444"/>
      <c r="T53" s="477"/>
      <c r="U53" s="471"/>
      <c r="V53" s="471"/>
      <c r="W53" s="471"/>
      <c r="X53" s="471"/>
      <c r="Y53" s="471"/>
      <c r="Z53" s="471"/>
      <c r="AA53" s="471"/>
      <c r="AB53" s="472"/>
      <c r="AC53" s="479"/>
      <c r="AD53" s="480"/>
      <c r="AE53" s="480"/>
      <c r="AF53" s="480"/>
      <c r="AG53" s="481"/>
      <c r="AH53" s="471"/>
      <c r="AI53" s="471"/>
      <c r="AJ53" s="471"/>
      <c r="AK53" s="472"/>
      <c r="AN53" s="4" t="s">
        <v>9</v>
      </c>
      <c r="AO53" s="4" t="str">
        <f>IF(AND($B$55="□",$B$57="□"),"■","")</f>
        <v>■</v>
      </c>
      <c r="AP53" s="4" t="s">
        <v>9</v>
      </c>
      <c r="AQ53" s="4" t="str">
        <f>IF($H$55="□","■","")</f>
        <v>■</v>
      </c>
    </row>
    <row r="54" spans="2:47" ht="16" customHeight="1" x14ac:dyDescent="0.55000000000000004">
      <c r="B54" s="453"/>
      <c r="C54" s="339"/>
      <c r="D54" s="339"/>
      <c r="E54" s="339"/>
      <c r="F54" s="339"/>
      <c r="G54" s="448"/>
      <c r="H54" s="453"/>
      <c r="I54" s="339"/>
      <c r="J54" s="339"/>
      <c r="K54" s="339"/>
      <c r="L54" s="448"/>
      <c r="M54" s="457"/>
      <c r="N54" s="475"/>
      <c r="O54" s="475"/>
      <c r="P54" s="475"/>
      <c r="Q54" s="475"/>
      <c r="R54" s="475"/>
      <c r="S54" s="476"/>
      <c r="T54" s="477"/>
      <c r="U54" s="471"/>
      <c r="V54" s="471"/>
      <c r="W54" s="471"/>
      <c r="X54" s="471"/>
      <c r="Y54" s="471"/>
      <c r="Z54" s="471"/>
      <c r="AA54" s="471"/>
      <c r="AB54" s="472"/>
      <c r="AC54" s="445"/>
      <c r="AD54" s="482"/>
      <c r="AE54" s="482"/>
      <c r="AF54" s="482"/>
      <c r="AG54" s="483"/>
      <c r="AH54" s="471"/>
      <c r="AI54" s="471"/>
      <c r="AJ54" s="471"/>
      <c r="AK54" s="472"/>
      <c r="AN54" s="4" t="s">
        <v>9</v>
      </c>
      <c r="AO54" s="4" t="str">
        <f>IF(AND($B$53="□",$B$57="□"),"■","")</f>
        <v>■</v>
      </c>
      <c r="AP54" s="4" t="s">
        <v>9</v>
      </c>
      <c r="AQ54" s="4" t="str">
        <f>IF($H$53="□","■","")</f>
        <v>■</v>
      </c>
    </row>
    <row r="55" spans="2:47" ht="16" customHeight="1" x14ac:dyDescent="0.55000000000000004">
      <c r="B55" s="445" t="s">
        <v>9</v>
      </c>
      <c r="C55" s="447" t="s">
        <v>58</v>
      </c>
      <c r="D55" s="339"/>
      <c r="E55" s="339"/>
      <c r="F55" s="339"/>
      <c r="G55" s="448"/>
      <c r="H55" s="445" t="s">
        <v>9</v>
      </c>
      <c r="I55" s="447" t="s">
        <v>59</v>
      </c>
      <c r="J55" s="339"/>
      <c r="K55" s="339"/>
      <c r="L55" s="448"/>
      <c r="M55" s="475"/>
      <c r="N55" s="475"/>
      <c r="O55" s="475"/>
      <c r="P55" s="475"/>
      <c r="Q55" s="475"/>
      <c r="R55" s="475"/>
      <c r="S55" s="476"/>
      <c r="T55" s="477"/>
      <c r="U55" s="471"/>
      <c r="V55" s="471"/>
      <c r="W55" s="471"/>
      <c r="X55" s="471"/>
      <c r="Y55" s="471"/>
      <c r="Z55" s="471"/>
      <c r="AA55" s="471"/>
      <c r="AB55" s="472"/>
      <c r="AC55" s="445"/>
      <c r="AD55" s="482"/>
      <c r="AE55" s="482"/>
      <c r="AF55" s="482"/>
      <c r="AG55" s="483"/>
      <c r="AH55" s="471"/>
      <c r="AI55" s="471"/>
      <c r="AJ55" s="471"/>
      <c r="AK55" s="472"/>
      <c r="AN55" s="4" t="s">
        <v>9</v>
      </c>
      <c r="AO55" s="4" t="str">
        <f>IF(AND($B$53="□",$B$55="□"),"■","")</f>
        <v>■</v>
      </c>
    </row>
    <row r="56" spans="2:47" ht="16" customHeight="1" x14ac:dyDescent="0.55000000000000004">
      <c r="B56" s="453"/>
      <c r="C56" s="339"/>
      <c r="D56" s="339"/>
      <c r="E56" s="339"/>
      <c r="F56" s="339"/>
      <c r="G56" s="448"/>
      <c r="H56" s="453"/>
      <c r="I56" s="339"/>
      <c r="J56" s="339"/>
      <c r="K56" s="339"/>
      <c r="L56" s="448"/>
      <c r="M56" s="442" t="s">
        <v>60</v>
      </c>
      <c r="N56" s="443"/>
      <c r="O56" s="443"/>
      <c r="P56" s="443"/>
      <c r="Q56" s="443"/>
      <c r="R56" s="443"/>
      <c r="S56" s="444"/>
      <c r="T56" s="477"/>
      <c r="U56" s="471"/>
      <c r="V56" s="471"/>
      <c r="W56" s="471"/>
      <c r="X56" s="471"/>
      <c r="Y56" s="471"/>
      <c r="Z56" s="471"/>
      <c r="AA56" s="471"/>
      <c r="AB56" s="472"/>
      <c r="AC56" s="445"/>
      <c r="AD56" s="482"/>
      <c r="AE56" s="482"/>
      <c r="AF56" s="482"/>
      <c r="AG56" s="483"/>
      <c r="AH56" s="471"/>
      <c r="AI56" s="471"/>
      <c r="AJ56" s="471"/>
      <c r="AK56" s="472"/>
    </row>
    <row r="57" spans="2:47" ht="16" customHeight="1" x14ac:dyDescent="0.55000000000000004">
      <c r="B57" s="445" t="s">
        <v>9</v>
      </c>
      <c r="C57" s="447" t="s">
        <v>61</v>
      </c>
      <c r="D57" s="339"/>
      <c r="E57" s="339"/>
      <c r="F57" s="339"/>
      <c r="G57" s="448"/>
      <c r="H57" s="451"/>
      <c r="I57" s="487"/>
      <c r="J57" s="339"/>
      <c r="K57" s="339"/>
      <c r="L57" s="448"/>
      <c r="M57" s="457"/>
      <c r="N57" s="458"/>
      <c r="O57" s="458"/>
      <c r="P57" s="458"/>
      <c r="Q57" s="458"/>
      <c r="R57" s="458"/>
      <c r="S57" s="459"/>
      <c r="T57" s="477"/>
      <c r="U57" s="471"/>
      <c r="V57" s="471"/>
      <c r="W57" s="471"/>
      <c r="X57" s="471"/>
      <c r="Y57" s="471"/>
      <c r="Z57" s="471"/>
      <c r="AA57" s="471"/>
      <c r="AB57" s="472"/>
      <c r="AC57" s="445"/>
      <c r="AD57" s="482"/>
      <c r="AE57" s="482"/>
      <c r="AF57" s="482"/>
      <c r="AG57" s="483"/>
      <c r="AH57" s="471"/>
      <c r="AI57" s="471"/>
      <c r="AJ57" s="471"/>
      <c r="AK57" s="472"/>
    </row>
    <row r="58" spans="2:47" ht="16" customHeight="1" x14ac:dyDescent="0.55000000000000004">
      <c r="B58" s="446"/>
      <c r="C58" s="449"/>
      <c r="D58" s="449"/>
      <c r="E58" s="449"/>
      <c r="F58" s="449"/>
      <c r="G58" s="450"/>
      <c r="H58" s="452"/>
      <c r="I58" s="449"/>
      <c r="J58" s="449"/>
      <c r="K58" s="449"/>
      <c r="L58" s="450"/>
      <c r="M58" s="460"/>
      <c r="N58" s="460"/>
      <c r="O58" s="460"/>
      <c r="P58" s="460"/>
      <c r="Q58" s="460"/>
      <c r="R58" s="460"/>
      <c r="S58" s="461"/>
      <c r="T58" s="478"/>
      <c r="U58" s="473"/>
      <c r="V58" s="473"/>
      <c r="W58" s="473"/>
      <c r="X58" s="473"/>
      <c r="Y58" s="473"/>
      <c r="Z58" s="473"/>
      <c r="AA58" s="473"/>
      <c r="AB58" s="474"/>
      <c r="AC58" s="484"/>
      <c r="AD58" s="485"/>
      <c r="AE58" s="485"/>
      <c r="AF58" s="485"/>
      <c r="AG58" s="486"/>
      <c r="AH58" s="473"/>
      <c r="AI58" s="473"/>
      <c r="AJ58" s="473"/>
      <c r="AK58" s="474"/>
    </row>
    <row r="59" spans="2:47" ht="15" customHeight="1" x14ac:dyDescent="0.55000000000000004">
      <c r="B59" s="436" t="s">
        <v>62</v>
      </c>
      <c r="C59" s="437"/>
      <c r="D59" s="437"/>
      <c r="E59" s="437"/>
      <c r="F59" s="437"/>
      <c r="G59" s="437"/>
      <c r="H59" s="437"/>
      <c r="I59" s="437"/>
      <c r="J59" s="438"/>
      <c r="K59" s="436" t="s">
        <v>63</v>
      </c>
      <c r="L59" s="437"/>
      <c r="M59" s="437"/>
      <c r="N59" s="437"/>
      <c r="O59" s="437"/>
      <c r="P59" s="437"/>
      <c r="Q59" s="437"/>
      <c r="R59" s="437"/>
      <c r="S59" s="438"/>
      <c r="T59" s="436" t="s">
        <v>64</v>
      </c>
      <c r="U59" s="437"/>
      <c r="V59" s="437"/>
      <c r="W59" s="437"/>
      <c r="X59" s="437"/>
      <c r="Y59" s="437"/>
      <c r="Z59" s="437"/>
      <c r="AA59" s="437"/>
      <c r="AB59" s="438"/>
      <c r="AC59" s="436" t="s">
        <v>65</v>
      </c>
      <c r="AD59" s="437"/>
      <c r="AE59" s="437"/>
      <c r="AF59" s="437"/>
      <c r="AG59" s="437"/>
      <c r="AH59" s="437"/>
      <c r="AI59" s="437"/>
      <c r="AJ59" s="437"/>
      <c r="AK59" s="438"/>
    </row>
    <row r="60" spans="2:47" ht="15" customHeight="1" x14ac:dyDescent="0.55000000000000004">
      <c r="B60" s="454" t="s">
        <v>54</v>
      </c>
      <c r="C60" s="455"/>
      <c r="D60" s="455"/>
      <c r="E60" s="455"/>
      <c r="F60" s="455"/>
      <c r="G60" s="455"/>
      <c r="H60" s="455"/>
      <c r="I60" s="455"/>
      <c r="J60" s="456"/>
      <c r="K60" s="454" t="s">
        <v>54</v>
      </c>
      <c r="L60" s="455"/>
      <c r="M60" s="455"/>
      <c r="N60" s="455"/>
      <c r="O60" s="455"/>
      <c r="P60" s="455"/>
      <c r="Q60" s="455"/>
      <c r="R60" s="455"/>
      <c r="S60" s="456"/>
      <c r="T60" s="454" t="s">
        <v>54</v>
      </c>
      <c r="U60" s="455"/>
      <c r="V60" s="455"/>
      <c r="W60" s="455"/>
      <c r="X60" s="455"/>
      <c r="Y60" s="455"/>
      <c r="Z60" s="455"/>
      <c r="AA60" s="455"/>
      <c r="AB60" s="456"/>
      <c r="AC60" s="454" t="s">
        <v>54</v>
      </c>
      <c r="AD60" s="455"/>
      <c r="AE60" s="455"/>
      <c r="AF60" s="455"/>
      <c r="AG60" s="455"/>
      <c r="AH60" s="455"/>
      <c r="AI60" s="455"/>
      <c r="AJ60" s="455"/>
      <c r="AK60" s="456"/>
    </row>
    <row r="61" spans="2:47" ht="16" customHeight="1" x14ac:dyDescent="0.55000000000000004">
      <c r="B61" s="477"/>
      <c r="C61" s="471"/>
      <c r="D61" s="471"/>
      <c r="E61" s="471"/>
      <c r="F61" s="471"/>
      <c r="G61" s="471"/>
      <c r="H61" s="471"/>
      <c r="I61" s="471"/>
      <c r="J61" s="472"/>
      <c r="K61" s="477"/>
      <c r="L61" s="471"/>
      <c r="M61" s="471"/>
      <c r="N61" s="471"/>
      <c r="O61" s="471"/>
      <c r="P61" s="471"/>
      <c r="Q61" s="471"/>
      <c r="R61" s="471"/>
      <c r="S61" s="472"/>
      <c r="T61" s="477"/>
      <c r="U61" s="471"/>
      <c r="V61" s="471"/>
      <c r="W61" s="471"/>
      <c r="X61" s="471"/>
      <c r="Y61" s="471"/>
      <c r="Z61" s="471"/>
      <c r="AA61" s="471"/>
      <c r="AB61" s="472"/>
      <c r="AC61" s="488"/>
      <c r="AD61" s="489"/>
      <c r="AE61" s="489"/>
      <c r="AF61" s="489"/>
      <c r="AG61" s="489"/>
      <c r="AH61" s="489"/>
      <c r="AI61" s="489"/>
      <c r="AJ61" s="489"/>
      <c r="AK61" s="492"/>
    </row>
    <row r="62" spans="2:47" ht="16" customHeight="1" x14ac:dyDescent="0.55000000000000004">
      <c r="B62" s="477"/>
      <c r="C62" s="471"/>
      <c r="D62" s="471"/>
      <c r="E62" s="471"/>
      <c r="F62" s="471"/>
      <c r="G62" s="471"/>
      <c r="H62" s="471"/>
      <c r="I62" s="471"/>
      <c r="J62" s="472"/>
      <c r="K62" s="477"/>
      <c r="L62" s="471"/>
      <c r="M62" s="471"/>
      <c r="N62" s="471"/>
      <c r="O62" s="471"/>
      <c r="P62" s="471"/>
      <c r="Q62" s="471"/>
      <c r="R62" s="471"/>
      <c r="S62" s="472"/>
      <c r="T62" s="477"/>
      <c r="U62" s="471"/>
      <c r="V62" s="471"/>
      <c r="W62" s="471"/>
      <c r="X62" s="471"/>
      <c r="Y62" s="471"/>
      <c r="Z62" s="471"/>
      <c r="AA62" s="471"/>
      <c r="AB62" s="472"/>
      <c r="AC62" s="488"/>
      <c r="AD62" s="489"/>
      <c r="AE62" s="489"/>
      <c r="AF62" s="489"/>
      <c r="AG62" s="489"/>
      <c r="AH62" s="489"/>
      <c r="AI62" s="489"/>
      <c r="AJ62" s="489"/>
      <c r="AK62" s="492"/>
    </row>
    <row r="63" spans="2:47" ht="16" customHeight="1" x14ac:dyDescent="0.55000000000000004">
      <c r="B63" s="477"/>
      <c r="C63" s="471"/>
      <c r="D63" s="471"/>
      <c r="E63" s="471"/>
      <c r="F63" s="471"/>
      <c r="G63" s="471"/>
      <c r="H63" s="471"/>
      <c r="I63" s="471"/>
      <c r="J63" s="472"/>
      <c r="K63" s="477"/>
      <c r="L63" s="471"/>
      <c r="M63" s="471"/>
      <c r="N63" s="471"/>
      <c r="O63" s="471"/>
      <c r="P63" s="471"/>
      <c r="Q63" s="471"/>
      <c r="R63" s="471"/>
      <c r="S63" s="472"/>
      <c r="T63" s="477"/>
      <c r="U63" s="471"/>
      <c r="V63" s="471"/>
      <c r="W63" s="471"/>
      <c r="X63" s="471"/>
      <c r="Y63" s="471"/>
      <c r="Z63" s="471"/>
      <c r="AA63" s="471"/>
      <c r="AB63" s="472"/>
      <c r="AC63" s="488"/>
      <c r="AD63" s="489"/>
      <c r="AE63" s="489"/>
      <c r="AF63" s="489"/>
      <c r="AG63" s="489"/>
      <c r="AH63" s="489"/>
      <c r="AI63" s="489"/>
      <c r="AJ63" s="489"/>
      <c r="AK63" s="492"/>
    </row>
    <row r="64" spans="2:47" ht="16" customHeight="1" x14ac:dyDescent="0.55000000000000004">
      <c r="B64" s="477"/>
      <c r="C64" s="471"/>
      <c r="D64" s="471"/>
      <c r="E64" s="471"/>
      <c r="F64" s="471"/>
      <c r="G64" s="471"/>
      <c r="H64" s="471"/>
      <c r="I64" s="471"/>
      <c r="J64" s="472"/>
      <c r="K64" s="477"/>
      <c r="L64" s="471"/>
      <c r="M64" s="471"/>
      <c r="N64" s="471"/>
      <c r="O64" s="471"/>
      <c r="P64" s="471"/>
      <c r="Q64" s="471"/>
      <c r="R64" s="471"/>
      <c r="S64" s="472"/>
      <c r="T64" s="477"/>
      <c r="U64" s="471"/>
      <c r="V64" s="471"/>
      <c r="W64" s="471"/>
      <c r="X64" s="471"/>
      <c r="Y64" s="471"/>
      <c r="Z64" s="471"/>
      <c r="AA64" s="471"/>
      <c r="AB64" s="472"/>
      <c r="AC64" s="488"/>
      <c r="AD64" s="489"/>
      <c r="AE64" s="489"/>
      <c r="AF64" s="489"/>
      <c r="AG64" s="489"/>
      <c r="AH64" s="489"/>
      <c r="AI64" s="489"/>
      <c r="AJ64" s="489"/>
      <c r="AK64" s="492"/>
    </row>
    <row r="65" spans="2:47" ht="16" customHeight="1" x14ac:dyDescent="0.55000000000000004">
      <c r="B65" s="477"/>
      <c r="C65" s="471"/>
      <c r="D65" s="471"/>
      <c r="E65" s="471"/>
      <c r="F65" s="471"/>
      <c r="G65" s="471"/>
      <c r="H65" s="471"/>
      <c r="I65" s="471"/>
      <c r="J65" s="472"/>
      <c r="K65" s="477"/>
      <c r="L65" s="471"/>
      <c r="M65" s="471"/>
      <c r="N65" s="471"/>
      <c r="O65" s="471"/>
      <c r="P65" s="471"/>
      <c r="Q65" s="471"/>
      <c r="R65" s="471"/>
      <c r="S65" s="472"/>
      <c r="T65" s="477"/>
      <c r="U65" s="471"/>
      <c r="V65" s="471"/>
      <c r="W65" s="471"/>
      <c r="X65" s="471"/>
      <c r="Y65" s="471"/>
      <c r="Z65" s="471"/>
      <c r="AA65" s="471"/>
      <c r="AB65" s="472"/>
      <c r="AC65" s="488"/>
      <c r="AD65" s="489"/>
      <c r="AE65" s="489"/>
      <c r="AF65" s="489"/>
      <c r="AG65" s="489"/>
      <c r="AH65" s="489"/>
      <c r="AI65" s="489"/>
      <c r="AJ65" s="489"/>
      <c r="AK65" s="492"/>
    </row>
    <row r="66" spans="2:47" ht="16" customHeight="1" x14ac:dyDescent="0.55000000000000004">
      <c r="B66" s="478"/>
      <c r="C66" s="473"/>
      <c r="D66" s="473"/>
      <c r="E66" s="473"/>
      <c r="F66" s="473"/>
      <c r="G66" s="473"/>
      <c r="H66" s="473"/>
      <c r="I66" s="473"/>
      <c r="J66" s="474"/>
      <c r="K66" s="478"/>
      <c r="L66" s="473"/>
      <c r="M66" s="473"/>
      <c r="N66" s="473"/>
      <c r="O66" s="473"/>
      <c r="P66" s="473"/>
      <c r="Q66" s="473"/>
      <c r="R66" s="473"/>
      <c r="S66" s="474"/>
      <c r="T66" s="478"/>
      <c r="U66" s="473"/>
      <c r="V66" s="473"/>
      <c r="W66" s="473"/>
      <c r="X66" s="473"/>
      <c r="Y66" s="473"/>
      <c r="Z66" s="473"/>
      <c r="AA66" s="473"/>
      <c r="AB66" s="474"/>
      <c r="AC66" s="490"/>
      <c r="AD66" s="491"/>
      <c r="AE66" s="491"/>
      <c r="AF66" s="491"/>
      <c r="AG66" s="491"/>
      <c r="AH66" s="491"/>
      <c r="AI66" s="491"/>
      <c r="AJ66" s="491"/>
      <c r="AK66" s="493"/>
    </row>
    <row r="67" spans="2:47" s="125" customFormat="1" ht="12" customHeight="1" x14ac:dyDescent="0.35">
      <c r="B67" s="189" t="s">
        <v>66</v>
      </c>
      <c r="C67" s="4"/>
      <c r="D67" s="4"/>
      <c r="E67" s="518" t="s">
        <v>67</v>
      </c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188"/>
      <c r="AM67" s="4"/>
      <c r="AN67" s="4"/>
      <c r="AO67" s="4"/>
      <c r="AP67" s="4"/>
      <c r="AQ67" s="4"/>
      <c r="AR67" s="4"/>
      <c r="AS67" s="4"/>
      <c r="AT67" s="4"/>
      <c r="AU67" s="4"/>
    </row>
    <row r="69" spans="2:47" ht="30" customHeight="1" thickBot="1" x14ac:dyDescent="0.6"/>
    <row r="70" spans="2:47" s="125" customFormat="1" ht="27.75" customHeight="1" x14ac:dyDescent="0.55000000000000004">
      <c r="B70" s="406" t="s">
        <v>68</v>
      </c>
      <c r="C70" s="410" t="s">
        <v>69</v>
      </c>
      <c r="D70" s="410"/>
      <c r="E70" s="411"/>
      <c r="F70" s="519" t="s">
        <v>35</v>
      </c>
      <c r="G70" s="519"/>
      <c r="H70" s="520"/>
      <c r="I70" s="521" t="s">
        <v>36</v>
      </c>
      <c r="J70" s="522"/>
      <c r="K70" s="523" t="s">
        <v>70</v>
      </c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5"/>
      <c r="AL70" s="4"/>
      <c r="AM70" s="4"/>
      <c r="AN70" s="4"/>
      <c r="AP70" s="154"/>
      <c r="AQ70" s="4"/>
      <c r="AR70" s="4"/>
      <c r="AS70" s="4"/>
      <c r="AT70" s="4"/>
      <c r="AU70" s="4"/>
    </row>
    <row r="71" spans="2:47" s="125" customFormat="1" ht="19" customHeight="1" x14ac:dyDescent="0.55000000000000004">
      <c r="B71" s="407"/>
      <c r="C71" s="413"/>
      <c r="D71" s="413"/>
      <c r="E71" s="414"/>
      <c r="F71" s="321" t="s">
        <v>71</v>
      </c>
      <c r="G71" s="303" t="s">
        <v>72</v>
      </c>
      <c r="H71" s="304"/>
      <c r="I71" s="315" t="s">
        <v>73</v>
      </c>
      <c r="J71" s="316"/>
      <c r="K71" s="258" t="s">
        <v>271</v>
      </c>
      <c r="L71" s="526" t="s">
        <v>74</v>
      </c>
      <c r="M71" s="526"/>
      <c r="N71" s="526"/>
      <c r="O71" s="526"/>
      <c r="P71" s="526"/>
      <c r="Q71" s="526"/>
      <c r="R71" s="186" t="s">
        <v>75</v>
      </c>
      <c r="S71" s="327" t="s">
        <v>76</v>
      </c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8"/>
      <c r="AL71" s="4"/>
      <c r="AM71" s="4"/>
      <c r="AN71" s="4" t="s">
        <v>13</v>
      </c>
      <c r="AO71" s="4" t="str">
        <f>IF(AND($K$73="□",$K$72="□"),"■","")</f>
        <v>■</v>
      </c>
      <c r="AP71" s="4"/>
      <c r="AQ71" s="4"/>
      <c r="AR71" s="4"/>
    </row>
    <row r="72" spans="2:47" s="125" customFormat="1" ht="19" customHeight="1" x14ac:dyDescent="0.55000000000000004">
      <c r="B72" s="407"/>
      <c r="C72" s="413"/>
      <c r="D72" s="413"/>
      <c r="E72" s="414"/>
      <c r="F72" s="322"/>
      <c r="G72" s="305"/>
      <c r="H72" s="306"/>
      <c r="I72" s="317"/>
      <c r="J72" s="318"/>
      <c r="K72" s="148" t="s">
        <v>9</v>
      </c>
      <c r="L72" s="281" t="s">
        <v>77</v>
      </c>
      <c r="M72" s="281"/>
      <c r="N72" s="281"/>
      <c r="O72" s="281"/>
      <c r="P72" s="281"/>
      <c r="Q72" s="281"/>
      <c r="R72" s="147" t="s">
        <v>78</v>
      </c>
      <c r="S72" s="281" t="s">
        <v>79</v>
      </c>
      <c r="T72" s="281"/>
      <c r="U72" s="281"/>
      <c r="V72" s="281"/>
      <c r="W72" s="185" t="s">
        <v>80</v>
      </c>
      <c r="X72" s="329"/>
      <c r="Y72" s="329"/>
      <c r="Z72" s="329"/>
      <c r="AA72" s="329"/>
      <c r="AB72" s="329"/>
      <c r="AC72" s="329"/>
      <c r="AD72" s="329"/>
      <c r="AE72" s="184" t="s">
        <v>81</v>
      </c>
      <c r="AF72" s="183" t="s">
        <v>78</v>
      </c>
      <c r="AG72" s="330" t="s">
        <v>82</v>
      </c>
      <c r="AH72" s="330"/>
      <c r="AI72" s="330"/>
      <c r="AJ72" s="330"/>
      <c r="AK72" s="331"/>
      <c r="AL72" s="4"/>
      <c r="AN72" s="4" t="s">
        <v>13</v>
      </c>
      <c r="AO72" s="4" t="str">
        <f>IF(AND($K$73="□",$K$71="□"),"■","")</f>
        <v/>
      </c>
      <c r="AS72" s="4"/>
      <c r="AT72" s="4"/>
      <c r="AU72" s="4"/>
    </row>
    <row r="73" spans="2:47" s="125" customFormat="1" ht="19" customHeight="1" x14ac:dyDescent="0.55000000000000004">
      <c r="B73" s="407"/>
      <c r="C73" s="413"/>
      <c r="D73" s="413"/>
      <c r="E73" s="414"/>
      <c r="F73" s="322"/>
      <c r="G73" s="305"/>
      <c r="H73" s="306"/>
      <c r="I73" s="317"/>
      <c r="J73" s="318"/>
      <c r="K73" s="148" t="s">
        <v>9</v>
      </c>
      <c r="L73" s="281" t="s">
        <v>83</v>
      </c>
      <c r="M73" s="281"/>
      <c r="N73" s="281"/>
      <c r="O73" s="281"/>
      <c r="P73" s="281"/>
      <c r="Q73" s="281"/>
      <c r="R73" s="147" t="s">
        <v>84</v>
      </c>
      <c r="S73" s="327" t="s">
        <v>85</v>
      </c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8"/>
      <c r="AL73" s="4"/>
      <c r="AN73" s="4" t="s">
        <v>13</v>
      </c>
      <c r="AO73" s="4" t="str">
        <f>IF(AND($K$72="□",$K$71="□"),"■","")</f>
        <v/>
      </c>
      <c r="AS73" s="4"/>
      <c r="AT73" s="4"/>
      <c r="AU73" s="4"/>
    </row>
    <row r="74" spans="2:47" s="125" customFormat="1" ht="19" customHeight="1" x14ac:dyDescent="0.55000000000000004">
      <c r="B74" s="407"/>
      <c r="C74" s="413"/>
      <c r="D74" s="413"/>
      <c r="E74" s="414"/>
      <c r="F74" s="322"/>
      <c r="G74" s="305"/>
      <c r="H74" s="306"/>
      <c r="I74" s="319"/>
      <c r="J74" s="320"/>
      <c r="K74" s="182"/>
      <c r="L74" s="145"/>
      <c r="M74" s="145"/>
      <c r="N74" s="145"/>
      <c r="O74" s="145"/>
      <c r="P74" s="145"/>
      <c r="Q74" s="145"/>
      <c r="R74" s="147"/>
      <c r="S74" s="145" t="s">
        <v>86</v>
      </c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181" t="s">
        <v>87</v>
      </c>
      <c r="AL74" s="4"/>
      <c r="AN74" s="4"/>
      <c r="AO74" s="4"/>
      <c r="AS74" s="4"/>
      <c r="AT74" s="4"/>
      <c r="AU74" s="4"/>
    </row>
    <row r="75" spans="2:47" s="125" customFormat="1" ht="19" customHeight="1" x14ac:dyDescent="0.55000000000000004">
      <c r="B75" s="407"/>
      <c r="C75" s="413"/>
      <c r="D75" s="413"/>
      <c r="E75" s="414"/>
      <c r="F75" s="322"/>
      <c r="G75" s="305"/>
      <c r="H75" s="306"/>
      <c r="I75" s="315" t="s">
        <v>297</v>
      </c>
      <c r="J75" s="316"/>
      <c r="K75" s="254" t="s">
        <v>271</v>
      </c>
      <c r="L75" s="313" t="s">
        <v>296</v>
      </c>
      <c r="M75" s="313"/>
      <c r="N75" s="313"/>
      <c r="O75" s="313"/>
      <c r="P75" s="313"/>
      <c r="Q75" s="313"/>
      <c r="R75" s="313"/>
      <c r="S75" s="313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79"/>
      <c r="AL75" s="4"/>
      <c r="AM75" s="4"/>
      <c r="AN75" s="4" t="s">
        <v>9</v>
      </c>
      <c r="AO75" s="4" t="str">
        <f>IF(AND($K$76="□",$K$77="□"),"■","")</f>
        <v>■</v>
      </c>
      <c r="AQ75" s="4"/>
      <c r="AR75" s="4"/>
      <c r="AS75" s="4"/>
      <c r="AT75" s="4"/>
      <c r="AU75" s="4"/>
    </row>
    <row r="76" spans="2:47" s="125" customFormat="1" ht="19" customHeight="1" x14ac:dyDescent="0.55000000000000004">
      <c r="B76" s="407"/>
      <c r="C76" s="413"/>
      <c r="D76" s="413"/>
      <c r="E76" s="414"/>
      <c r="F76" s="322"/>
      <c r="G76" s="305"/>
      <c r="H76" s="306"/>
      <c r="I76" s="317"/>
      <c r="J76" s="318"/>
      <c r="K76" s="148" t="s">
        <v>9</v>
      </c>
      <c r="L76" s="314" t="s">
        <v>295</v>
      </c>
      <c r="M76" s="314"/>
      <c r="N76" s="314"/>
      <c r="O76" s="314"/>
      <c r="P76" s="314"/>
      <c r="Q76" s="314"/>
      <c r="R76" s="314"/>
      <c r="S76" s="314"/>
      <c r="T76" s="309" t="s">
        <v>293</v>
      </c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10"/>
      <c r="AL76" s="4"/>
      <c r="AM76" s="4"/>
      <c r="AN76" s="4" t="s">
        <v>9</v>
      </c>
      <c r="AO76" s="4" t="str">
        <f>IF(AND($K$75="□",$K$77="□"),"■","")</f>
        <v/>
      </c>
      <c r="AQ76" s="4"/>
      <c r="AR76" s="4"/>
      <c r="AS76" s="4"/>
      <c r="AT76" s="4"/>
      <c r="AU76" s="4"/>
    </row>
    <row r="77" spans="2:47" s="125" customFormat="1" ht="19" customHeight="1" x14ac:dyDescent="0.55000000000000004">
      <c r="B77" s="407"/>
      <c r="C77" s="413"/>
      <c r="D77" s="413"/>
      <c r="E77" s="414"/>
      <c r="F77" s="323"/>
      <c r="G77" s="307"/>
      <c r="H77" s="308"/>
      <c r="I77" s="319"/>
      <c r="J77" s="320"/>
      <c r="K77" s="143" t="s">
        <v>9</v>
      </c>
      <c r="L77" s="284" t="s">
        <v>294</v>
      </c>
      <c r="M77" s="284"/>
      <c r="N77" s="284"/>
      <c r="O77" s="284"/>
      <c r="P77" s="284"/>
      <c r="Q77" s="284"/>
      <c r="R77" s="284"/>
      <c r="S77" s="284"/>
      <c r="T77" s="311" t="s">
        <v>293</v>
      </c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2"/>
      <c r="AL77" s="4"/>
      <c r="AM77" s="4"/>
      <c r="AN77" s="4" t="s">
        <v>9</v>
      </c>
      <c r="AO77" s="4" t="str">
        <f>IF(AND($K$75="□",$K$76="□"),"■","")</f>
        <v/>
      </c>
      <c r="AQ77" s="4"/>
      <c r="AR77" s="4"/>
      <c r="AS77" s="4"/>
      <c r="AT77" s="4"/>
      <c r="AU77" s="4"/>
    </row>
    <row r="78" spans="2:47" s="125" customFormat="1" ht="18.649999999999999" customHeight="1" x14ac:dyDescent="0.55000000000000004">
      <c r="B78" s="407"/>
      <c r="C78" s="413"/>
      <c r="D78" s="413"/>
      <c r="E78" s="414"/>
      <c r="F78" s="505" t="s">
        <v>88</v>
      </c>
      <c r="G78" s="508" t="s">
        <v>89</v>
      </c>
      <c r="H78" s="509"/>
      <c r="I78" s="315" t="s">
        <v>90</v>
      </c>
      <c r="J78" s="316"/>
      <c r="K78" s="254" t="s">
        <v>271</v>
      </c>
      <c r="L78" s="514" t="s">
        <v>91</v>
      </c>
      <c r="M78" s="514"/>
      <c r="N78" s="515"/>
      <c r="O78" s="257" t="s">
        <v>271</v>
      </c>
      <c r="P78" s="516" t="s">
        <v>92</v>
      </c>
      <c r="Q78" s="517"/>
      <c r="R78" s="517"/>
      <c r="S78" s="517"/>
      <c r="T78" s="517"/>
      <c r="U78" s="517"/>
      <c r="V78" s="517"/>
      <c r="W78" s="177" t="s">
        <v>93</v>
      </c>
      <c r="X78" s="336" t="s">
        <v>94</v>
      </c>
      <c r="Y78" s="336"/>
      <c r="Z78" s="336"/>
      <c r="AA78" s="336"/>
      <c r="AB78" s="336"/>
      <c r="AC78" s="336"/>
      <c r="AD78" s="336"/>
      <c r="AE78" s="893" t="s">
        <v>284</v>
      </c>
      <c r="AF78" s="893"/>
      <c r="AG78" s="893"/>
      <c r="AH78" s="893"/>
      <c r="AI78" s="893"/>
      <c r="AJ78" s="893"/>
      <c r="AK78" s="176" t="s">
        <v>95</v>
      </c>
      <c r="AL78" s="4"/>
      <c r="AM78" s="4"/>
      <c r="AN78" s="4" t="s">
        <v>13</v>
      </c>
      <c r="AO78" s="4" t="str">
        <f>IF(AND($K$82="□"),"■","")</f>
        <v>■</v>
      </c>
      <c r="AP78" s="4"/>
      <c r="AS78" s="4"/>
      <c r="AT78" s="4"/>
      <c r="AU78" s="4"/>
    </row>
    <row r="79" spans="2:47" s="125" customFormat="1" ht="19" customHeight="1" x14ac:dyDescent="0.55000000000000004">
      <c r="B79" s="407"/>
      <c r="C79" s="413"/>
      <c r="D79" s="413"/>
      <c r="E79" s="414"/>
      <c r="F79" s="506"/>
      <c r="G79" s="510"/>
      <c r="H79" s="511"/>
      <c r="I79" s="317"/>
      <c r="J79" s="318"/>
      <c r="K79" s="338"/>
      <c r="L79" s="339"/>
      <c r="M79" s="339"/>
      <c r="N79" s="340"/>
      <c r="O79" s="175" t="s">
        <v>13</v>
      </c>
      <c r="P79" s="345" t="s">
        <v>96</v>
      </c>
      <c r="Q79" s="345"/>
      <c r="R79" s="345"/>
      <c r="S79" s="345"/>
      <c r="T79" s="527" t="s">
        <v>97</v>
      </c>
      <c r="U79" s="528"/>
      <c r="V79" s="528"/>
      <c r="W79" s="528"/>
      <c r="X79" s="528"/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9"/>
      <c r="AL79" s="4"/>
      <c r="AN79" s="4" t="s">
        <v>13</v>
      </c>
      <c r="AO79" s="4" t="str">
        <f>IF(AND($K$82="□",$O$79="□"),"■","")</f>
        <v>■</v>
      </c>
      <c r="AP79" s="4"/>
      <c r="AQ79" s="4"/>
      <c r="AR79" s="4"/>
      <c r="AS79" s="4"/>
      <c r="AT79" s="4"/>
      <c r="AU79" s="4"/>
    </row>
    <row r="80" spans="2:47" s="125" customFormat="1" ht="19" customHeight="1" x14ac:dyDescent="0.55000000000000004">
      <c r="B80" s="407"/>
      <c r="C80" s="413"/>
      <c r="D80" s="413"/>
      <c r="E80" s="414"/>
      <c r="F80" s="506"/>
      <c r="G80" s="510"/>
      <c r="H80" s="511"/>
      <c r="I80" s="317"/>
      <c r="J80" s="318"/>
      <c r="K80" s="341"/>
      <c r="L80" s="339"/>
      <c r="M80" s="339"/>
      <c r="N80" s="340"/>
      <c r="O80" s="530"/>
      <c r="P80" s="339"/>
      <c r="Q80" s="339"/>
      <c r="R80" s="339"/>
      <c r="S80" s="339"/>
      <c r="T80" s="494" t="s">
        <v>98</v>
      </c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4"/>
      <c r="AM80" s="4"/>
      <c r="AN80" s="4" t="s">
        <v>9</v>
      </c>
      <c r="AO80" s="4" t="str">
        <f>IF(AND($K$82="□",$O$78="□"),"■","")</f>
        <v/>
      </c>
      <c r="AQ80" s="4"/>
      <c r="AR80" s="4"/>
      <c r="AS80" s="4"/>
      <c r="AT80" s="4"/>
      <c r="AU80" s="4"/>
    </row>
    <row r="81" spans="2:77" s="125" customFormat="1" ht="19" customHeight="1" x14ac:dyDescent="0.55000000000000004">
      <c r="B81" s="407"/>
      <c r="C81" s="413"/>
      <c r="D81" s="413"/>
      <c r="E81" s="414"/>
      <c r="F81" s="506"/>
      <c r="G81" s="510"/>
      <c r="H81" s="511"/>
      <c r="I81" s="317"/>
      <c r="J81" s="318"/>
      <c r="K81" s="342"/>
      <c r="L81" s="343"/>
      <c r="M81" s="343"/>
      <c r="N81" s="344"/>
      <c r="O81" s="531"/>
      <c r="P81" s="343"/>
      <c r="Q81" s="343"/>
      <c r="R81" s="343"/>
      <c r="S81" s="343"/>
      <c r="T81" s="497" t="s">
        <v>99</v>
      </c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9"/>
      <c r="AL81" s="4"/>
      <c r="AM81" s="4"/>
      <c r="AN81" s="4"/>
      <c r="AO81" s="4"/>
      <c r="AQ81" s="4"/>
      <c r="AR81" s="4"/>
      <c r="AS81" s="4"/>
      <c r="AT81" s="4"/>
      <c r="AU81" s="4"/>
    </row>
    <row r="82" spans="2:77" s="125" customFormat="1" ht="19" customHeight="1" x14ac:dyDescent="0.55000000000000004">
      <c r="B82" s="407"/>
      <c r="C82" s="413"/>
      <c r="D82" s="413"/>
      <c r="E82" s="414"/>
      <c r="F82" s="507"/>
      <c r="G82" s="512"/>
      <c r="H82" s="513"/>
      <c r="I82" s="319"/>
      <c r="J82" s="320"/>
      <c r="K82" s="174" t="s">
        <v>9</v>
      </c>
      <c r="L82" s="500" t="s">
        <v>100</v>
      </c>
      <c r="M82" s="500"/>
      <c r="N82" s="500"/>
      <c r="O82" s="501" t="s">
        <v>101</v>
      </c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3"/>
      <c r="AL82" s="4"/>
      <c r="AM82" s="4"/>
      <c r="AN82" s="4" t="s">
        <v>13</v>
      </c>
      <c r="AO82" s="4" t="str">
        <f>IF(AND($K$78="□"),"■","")</f>
        <v/>
      </c>
      <c r="AQ82" s="4"/>
      <c r="AR82" s="4"/>
      <c r="AS82" s="4"/>
      <c r="AT82" s="4"/>
      <c r="AU82" s="4"/>
    </row>
    <row r="83" spans="2:77" s="125" customFormat="1" ht="19" customHeight="1" x14ac:dyDescent="0.55000000000000004">
      <c r="B83" s="407"/>
      <c r="C83" s="413"/>
      <c r="D83" s="413"/>
      <c r="E83" s="414"/>
      <c r="F83" s="271" t="s">
        <v>102</v>
      </c>
      <c r="G83" s="277" t="s">
        <v>103</v>
      </c>
      <c r="H83" s="278"/>
      <c r="I83" s="279" t="s">
        <v>104</v>
      </c>
      <c r="J83" s="274"/>
      <c r="K83" s="256" t="s">
        <v>271</v>
      </c>
      <c r="L83" s="281" t="s">
        <v>105</v>
      </c>
      <c r="M83" s="281"/>
      <c r="N83" s="281"/>
      <c r="O83" s="281"/>
      <c r="U83" s="173"/>
      <c r="V83" s="145"/>
      <c r="W83" s="145"/>
      <c r="X83" s="145"/>
      <c r="Y83" s="145"/>
      <c r="Z83" s="145"/>
      <c r="AA83" s="145"/>
      <c r="AB83" s="173"/>
      <c r="AC83" s="145"/>
      <c r="AD83" s="145"/>
      <c r="AE83" s="145"/>
      <c r="AF83" s="145"/>
      <c r="AG83" s="145"/>
      <c r="AH83" s="145"/>
      <c r="AI83" s="145"/>
      <c r="AJ83" s="145"/>
      <c r="AK83" s="172"/>
      <c r="AL83" s="4"/>
      <c r="AM83" s="4"/>
      <c r="AN83" s="4" t="s">
        <v>13</v>
      </c>
      <c r="AO83" s="4" t="str">
        <f>IF($K$84="□","■","")</f>
        <v>■</v>
      </c>
      <c r="AP83" s="4"/>
      <c r="AS83" s="4"/>
      <c r="AT83" s="4"/>
      <c r="AU83" s="4"/>
    </row>
    <row r="84" spans="2:77" s="125" customFormat="1" ht="19" customHeight="1" x14ac:dyDescent="0.55000000000000004">
      <c r="B84" s="407"/>
      <c r="C84" s="413"/>
      <c r="D84" s="413"/>
      <c r="E84" s="414"/>
      <c r="F84" s="271"/>
      <c r="G84" s="277"/>
      <c r="H84" s="278"/>
      <c r="I84" s="280"/>
      <c r="J84" s="276"/>
      <c r="K84" s="143" t="s">
        <v>9</v>
      </c>
      <c r="L84" s="282" t="s">
        <v>106</v>
      </c>
      <c r="M84" s="282"/>
      <c r="N84" s="282"/>
      <c r="O84" s="282"/>
      <c r="P84" s="141"/>
      <c r="Q84" s="140"/>
      <c r="R84" s="140"/>
      <c r="S84" s="140"/>
      <c r="T84" s="140"/>
      <c r="U84" s="171"/>
      <c r="V84" s="140"/>
      <c r="W84" s="140"/>
      <c r="X84" s="140"/>
      <c r="Y84" s="140"/>
      <c r="Z84" s="140"/>
      <c r="AA84" s="140"/>
      <c r="AB84" s="171"/>
      <c r="AC84" s="140"/>
      <c r="AD84" s="140"/>
      <c r="AE84" s="140"/>
      <c r="AF84" s="140"/>
      <c r="AG84" s="140"/>
      <c r="AH84" s="140"/>
      <c r="AI84" s="140"/>
      <c r="AJ84" s="140"/>
      <c r="AK84" s="170"/>
      <c r="AL84" s="4"/>
      <c r="AM84" s="4"/>
      <c r="AN84" s="4" t="s">
        <v>13</v>
      </c>
      <c r="AO84" s="4" t="str">
        <f>IF($K$83="□","■","")</f>
        <v/>
      </c>
      <c r="AP84" s="4"/>
      <c r="AQ84" s="4"/>
      <c r="AR84" s="4"/>
      <c r="AS84" s="4"/>
      <c r="AT84" s="4"/>
      <c r="AU84" s="4"/>
    </row>
    <row r="85" spans="2:77" s="125" customFormat="1" ht="18" customHeight="1" x14ac:dyDescent="0.55000000000000004">
      <c r="B85" s="407"/>
      <c r="C85" s="413"/>
      <c r="D85" s="413"/>
      <c r="E85" s="414"/>
      <c r="F85" s="271"/>
      <c r="G85" s="277"/>
      <c r="H85" s="278"/>
      <c r="I85" s="265" t="s">
        <v>21</v>
      </c>
      <c r="J85" s="266"/>
      <c r="K85" s="169" t="s">
        <v>22</v>
      </c>
      <c r="L85" s="283"/>
      <c r="M85" s="283"/>
      <c r="N85" s="168" t="s">
        <v>107</v>
      </c>
      <c r="O85" s="283"/>
      <c r="P85" s="283"/>
      <c r="Q85" s="167"/>
      <c r="R85" s="166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4"/>
      <c r="AL85" s="163"/>
      <c r="AP85" s="4"/>
      <c r="AR85" s="4"/>
      <c r="AS85" s="4"/>
      <c r="AT85" s="4"/>
      <c r="AU85" s="4"/>
    </row>
    <row r="86" spans="2:77" s="125" customFormat="1" ht="25" customHeight="1" x14ac:dyDescent="0.55000000000000004">
      <c r="B86" s="407"/>
      <c r="C86" s="413"/>
      <c r="D86" s="413"/>
      <c r="E86" s="414"/>
      <c r="F86" s="271"/>
      <c r="G86" s="277"/>
      <c r="H86" s="278"/>
      <c r="I86" s="279"/>
      <c r="J86" s="274"/>
      <c r="K86" s="346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8"/>
      <c r="AL86" s="162"/>
      <c r="AQ86" s="4"/>
      <c r="AR86" s="4"/>
      <c r="AS86" s="4"/>
      <c r="BY86" s="4"/>
    </row>
    <row r="87" spans="2:77" s="125" customFormat="1" ht="25" customHeight="1" x14ac:dyDescent="0.55000000000000004">
      <c r="B87" s="407"/>
      <c r="C87" s="413"/>
      <c r="D87" s="413"/>
      <c r="E87" s="414"/>
      <c r="F87" s="271"/>
      <c r="G87" s="277"/>
      <c r="H87" s="278"/>
      <c r="I87" s="280"/>
      <c r="J87" s="276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50"/>
      <c r="AL87" s="162"/>
      <c r="AQ87" s="4"/>
      <c r="AR87" s="4"/>
      <c r="AS87" s="4"/>
      <c r="BY87" s="4"/>
    </row>
    <row r="88" spans="2:77" s="125" customFormat="1" ht="15" customHeight="1" x14ac:dyDescent="0.55000000000000004">
      <c r="B88" s="407"/>
      <c r="C88" s="413"/>
      <c r="D88" s="413"/>
      <c r="E88" s="414"/>
      <c r="F88" s="271"/>
      <c r="G88" s="277"/>
      <c r="H88" s="278"/>
      <c r="I88" s="265" t="s">
        <v>24</v>
      </c>
      <c r="J88" s="266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162"/>
      <c r="AM88" s="4"/>
      <c r="BY88" s="4"/>
    </row>
    <row r="89" spans="2:77" s="125" customFormat="1" ht="30" customHeight="1" x14ac:dyDescent="0.55000000000000004">
      <c r="B89" s="407"/>
      <c r="C89" s="413"/>
      <c r="D89" s="413"/>
      <c r="E89" s="414"/>
      <c r="F89" s="271"/>
      <c r="G89" s="277"/>
      <c r="H89" s="278"/>
      <c r="I89" s="280" t="s">
        <v>26</v>
      </c>
      <c r="J89" s="276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5"/>
      <c r="AL89" s="157"/>
      <c r="AM89" s="4"/>
      <c r="AO89" s="4"/>
      <c r="AP89" s="4"/>
      <c r="AQ89" s="4"/>
      <c r="AR89" s="4"/>
      <c r="AS89" s="4"/>
      <c r="AT89" s="4"/>
      <c r="AU89" s="4"/>
    </row>
    <row r="90" spans="2:77" s="136" customFormat="1" ht="15" customHeight="1" x14ac:dyDescent="0.55000000000000004">
      <c r="B90" s="407"/>
      <c r="C90" s="413"/>
      <c r="D90" s="413"/>
      <c r="E90" s="414"/>
      <c r="F90" s="271"/>
      <c r="G90" s="277"/>
      <c r="H90" s="278"/>
      <c r="I90" s="265" t="s">
        <v>24</v>
      </c>
      <c r="J90" s="266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3"/>
      <c r="AL90" s="157"/>
      <c r="AM90" s="4"/>
      <c r="AO90" s="4"/>
      <c r="AP90" s="4"/>
      <c r="AQ90" s="4"/>
      <c r="AR90" s="4"/>
      <c r="AS90" s="4"/>
      <c r="AT90" s="4"/>
      <c r="AU90" s="4"/>
    </row>
    <row r="91" spans="2:77" s="125" customFormat="1" ht="30" customHeight="1" x14ac:dyDescent="0.55000000000000004">
      <c r="B91" s="407"/>
      <c r="C91" s="413"/>
      <c r="D91" s="413"/>
      <c r="E91" s="414"/>
      <c r="F91" s="271"/>
      <c r="G91" s="277"/>
      <c r="H91" s="278"/>
      <c r="I91" s="280" t="s">
        <v>27</v>
      </c>
      <c r="J91" s="276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5"/>
      <c r="AL91" s="157"/>
      <c r="AM91" s="4"/>
      <c r="AN91" s="4"/>
      <c r="AO91" s="4"/>
      <c r="AP91" s="4"/>
      <c r="AQ91" s="4"/>
      <c r="AR91" s="4"/>
      <c r="AS91" s="4"/>
      <c r="AT91" s="4"/>
      <c r="AU91" s="4"/>
    </row>
    <row r="92" spans="2:77" s="125" customFormat="1" ht="25" customHeight="1" x14ac:dyDescent="0.55000000000000004">
      <c r="B92" s="407"/>
      <c r="C92" s="413"/>
      <c r="D92" s="413"/>
      <c r="E92" s="414"/>
      <c r="F92" s="271"/>
      <c r="G92" s="277"/>
      <c r="H92" s="278"/>
      <c r="I92" s="351" t="s">
        <v>28</v>
      </c>
      <c r="J92" s="352"/>
      <c r="K92" s="269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161" t="s">
        <v>291</v>
      </c>
      <c r="X92" s="263" t="s">
        <v>29</v>
      </c>
      <c r="Y92" s="264"/>
      <c r="Z92" s="269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133" t="s">
        <v>291</v>
      </c>
      <c r="AL92" s="157"/>
      <c r="AM92" s="4"/>
      <c r="AN92" s="4"/>
      <c r="AO92" s="4"/>
      <c r="AP92" s="4"/>
      <c r="AQ92" s="4"/>
      <c r="AR92" s="4"/>
      <c r="AS92" s="4"/>
      <c r="AT92" s="4"/>
      <c r="AU92" s="4"/>
    </row>
    <row r="93" spans="2:77" s="125" customFormat="1" ht="25" customHeight="1" x14ac:dyDescent="0.55000000000000004">
      <c r="B93" s="407"/>
      <c r="C93" s="413"/>
      <c r="D93" s="413"/>
      <c r="E93" s="414"/>
      <c r="F93" s="271"/>
      <c r="G93" s="277"/>
      <c r="H93" s="278"/>
      <c r="I93" s="351" t="s">
        <v>30</v>
      </c>
      <c r="J93" s="352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263" t="s">
        <v>31</v>
      </c>
      <c r="Y93" s="264"/>
      <c r="Z93" s="269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133" t="s">
        <v>291</v>
      </c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132" t="s">
        <v>32</v>
      </c>
    </row>
    <row r="94" spans="2:77" s="125" customFormat="1" ht="25" customHeight="1" x14ac:dyDescent="0.55000000000000004">
      <c r="B94" s="407"/>
      <c r="C94" s="413"/>
      <c r="D94" s="413"/>
      <c r="E94" s="414"/>
      <c r="F94" s="271"/>
      <c r="G94" s="277"/>
      <c r="H94" s="278"/>
      <c r="I94" s="265" t="s">
        <v>33</v>
      </c>
      <c r="J94" s="266"/>
      <c r="K94" s="269"/>
      <c r="L94" s="270"/>
      <c r="M94" s="270"/>
      <c r="N94" s="270"/>
      <c r="O94" s="270"/>
      <c r="P94" s="270"/>
      <c r="Q94" s="270"/>
      <c r="R94" s="270"/>
      <c r="S94" s="270"/>
      <c r="T94" s="160" t="s">
        <v>34</v>
      </c>
      <c r="U94" s="894"/>
      <c r="V94" s="894"/>
      <c r="W94" s="894"/>
      <c r="X94" s="894"/>
      <c r="Y94" s="894"/>
      <c r="Z94" s="894"/>
      <c r="AA94" s="894"/>
      <c r="AB94" s="894"/>
      <c r="AC94" s="894"/>
      <c r="AD94" s="894"/>
      <c r="AE94" s="894"/>
      <c r="AF94" s="324" t="s">
        <v>292</v>
      </c>
      <c r="AG94" s="325"/>
      <c r="AH94" s="325"/>
      <c r="AI94" s="325"/>
      <c r="AJ94" s="325"/>
      <c r="AK94" s="326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130" t="str">
        <f>K94&amp;T94&amp;U94</f>
        <v>@</v>
      </c>
    </row>
    <row r="95" spans="2:77" s="125" customFormat="1" ht="15" customHeight="1" x14ac:dyDescent="0.55000000000000004">
      <c r="B95" s="407"/>
      <c r="C95" s="413"/>
      <c r="D95" s="413"/>
      <c r="E95" s="414"/>
      <c r="F95" s="271"/>
      <c r="G95" s="277"/>
      <c r="H95" s="278"/>
      <c r="I95" s="267"/>
      <c r="J95" s="268"/>
      <c r="K95" s="380" t="str">
        <f>IF(K94="","",K94&amp;T94&amp;U94)</f>
        <v/>
      </c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157"/>
      <c r="AM95" s="4"/>
      <c r="AN95" s="4"/>
      <c r="AO95" s="4"/>
      <c r="AP95" s="4"/>
      <c r="AQ95" s="4"/>
      <c r="AR95" s="4"/>
      <c r="AS95" s="4"/>
      <c r="AT95" s="4"/>
      <c r="AU95" s="4"/>
    </row>
    <row r="96" spans="2:77" s="125" customFormat="1" ht="30" customHeight="1" thickBot="1" x14ac:dyDescent="0.6">
      <c r="B96" s="408"/>
      <c r="C96" s="416"/>
      <c r="D96" s="416"/>
      <c r="E96" s="417"/>
      <c r="F96" s="6" t="s">
        <v>108</v>
      </c>
      <c r="G96" s="287" t="s">
        <v>109</v>
      </c>
      <c r="H96" s="288"/>
      <c r="I96" s="7"/>
      <c r="J96" s="8"/>
      <c r="K96" s="159" t="s">
        <v>9</v>
      </c>
      <c r="L96" s="543" t="s">
        <v>110</v>
      </c>
      <c r="M96" s="543"/>
      <c r="N96" s="255" t="s">
        <v>271</v>
      </c>
      <c r="O96" s="543" t="s">
        <v>111</v>
      </c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158" t="s">
        <v>78</v>
      </c>
      <c r="AB96" s="544" t="s">
        <v>112</v>
      </c>
      <c r="AC96" s="545"/>
      <c r="AD96" s="545"/>
      <c r="AE96" s="545"/>
      <c r="AF96" s="545"/>
      <c r="AG96" s="545"/>
      <c r="AH96" s="545"/>
      <c r="AI96" s="545"/>
      <c r="AJ96" s="545"/>
      <c r="AK96" s="546"/>
      <c r="AL96" s="157"/>
      <c r="AM96" s="4"/>
      <c r="AN96" s="4" t="s">
        <v>13</v>
      </c>
      <c r="AO96" s="4" t="str">
        <f>IF($N$96="□","■","")</f>
        <v/>
      </c>
      <c r="AP96" s="4"/>
      <c r="AQ96" s="4" t="s">
        <v>13</v>
      </c>
      <c r="AR96" s="4" t="str">
        <f>IF($K$96="□","■","")</f>
        <v>■</v>
      </c>
      <c r="AS96" s="4"/>
      <c r="AT96" s="4"/>
      <c r="AU96" s="4"/>
    </row>
    <row r="97" spans="2:50" s="125" customFormat="1" ht="10" customHeight="1" thickBot="1" x14ac:dyDescent="0.4">
      <c r="B97" s="4"/>
      <c r="C97" s="4"/>
      <c r="D97" s="129"/>
      <c r="E97" s="129"/>
      <c r="F97" s="129"/>
      <c r="G97" s="129"/>
      <c r="H97" s="129"/>
      <c r="I97" s="126"/>
      <c r="J97" s="126"/>
      <c r="K97" s="126"/>
      <c r="L97" s="126"/>
      <c r="M97" s="4"/>
      <c r="N97" s="4"/>
      <c r="O97" s="4"/>
      <c r="P97" s="126"/>
      <c r="Q97" s="4"/>
      <c r="R97" s="127"/>
      <c r="S97" s="127"/>
      <c r="T97" s="128"/>
      <c r="U97" s="128"/>
      <c r="V97" s="128"/>
      <c r="W97" s="128"/>
      <c r="X97" s="128"/>
      <c r="Y97" s="128"/>
      <c r="Z97" s="128"/>
      <c r="AA97" s="128"/>
      <c r="AB97" s="4"/>
      <c r="AC97" s="127"/>
      <c r="AD97" s="127"/>
      <c r="AE97" s="126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2:50" s="125" customFormat="1" ht="30" customHeight="1" x14ac:dyDescent="0.55000000000000004">
      <c r="B98" s="406" t="s">
        <v>113</v>
      </c>
      <c r="C98" s="410" t="s">
        <v>114</v>
      </c>
      <c r="D98" s="410"/>
      <c r="E98" s="411"/>
      <c r="F98" s="535" t="s">
        <v>35</v>
      </c>
      <c r="G98" s="536"/>
      <c r="H98" s="536"/>
      <c r="I98" s="418" t="s">
        <v>36</v>
      </c>
      <c r="J98" s="420"/>
      <c r="K98" s="537" t="s">
        <v>115</v>
      </c>
      <c r="L98" s="537"/>
      <c r="M98" s="538"/>
      <c r="N98" s="539"/>
      <c r="O98" s="537"/>
      <c r="P98" s="537"/>
      <c r="Q98" s="537"/>
      <c r="R98" s="537"/>
      <c r="S98" s="537"/>
      <c r="T98" s="537"/>
      <c r="U98" s="537"/>
      <c r="V98" s="156" t="s">
        <v>9</v>
      </c>
      <c r="W98" s="540" t="s">
        <v>116</v>
      </c>
      <c r="X98" s="540"/>
      <c r="Y98" s="540"/>
      <c r="Z98" s="156" t="s">
        <v>9</v>
      </c>
      <c r="AA98" s="540" t="s">
        <v>39</v>
      </c>
      <c r="AB98" s="540"/>
      <c r="AC98" s="540"/>
      <c r="AD98" s="155" t="s">
        <v>78</v>
      </c>
      <c r="AE98" s="541" t="s">
        <v>117</v>
      </c>
      <c r="AF98" s="541"/>
      <c r="AG98" s="541"/>
      <c r="AH98" s="541"/>
      <c r="AI98" s="541"/>
      <c r="AJ98" s="541"/>
      <c r="AK98" s="542"/>
      <c r="AL98" s="4"/>
      <c r="AM98" s="4"/>
      <c r="AN98" s="4" t="s">
        <v>13</v>
      </c>
      <c r="AO98" s="4" t="str">
        <f>IF($Z$98="□","■","")</f>
        <v>■</v>
      </c>
      <c r="AP98" s="4"/>
      <c r="AQ98" s="4" t="s">
        <v>13</v>
      </c>
      <c r="AR98" s="4" t="str">
        <f>IF($V$98="□","■","")</f>
        <v>■</v>
      </c>
      <c r="AS98" s="154"/>
      <c r="AT98" s="4"/>
      <c r="AU98" s="4"/>
    </row>
    <row r="99" spans="2:50" s="125" customFormat="1" ht="19" customHeight="1" x14ac:dyDescent="0.55000000000000004">
      <c r="B99" s="407"/>
      <c r="C99" s="413"/>
      <c r="D99" s="413"/>
      <c r="E99" s="414"/>
      <c r="F99" s="272" t="s">
        <v>104</v>
      </c>
      <c r="G99" s="272"/>
      <c r="H99" s="266"/>
      <c r="I99" s="254" t="s">
        <v>271</v>
      </c>
      <c r="J99" s="516" t="s">
        <v>105</v>
      </c>
      <c r="K99" s="516"/>
      <c r="L99" s="516"/>
      <c r="M99" s="516"/>
      <c r="N99" s="150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1"/>
      <c r="AB99" s="516"/>
      <c r="AC99" s="516"/>
      <c r="AD99" s="516"/>
      <c r="AE99" s="516"/>
      <c r="AF99" s="516"/>
      <c r="AG99" s="516"/>
      <c r="AH99" s="516"/>
      <c r="AI99" s="150"/>
      <c r="AJ99" s="150"/>
      <c r="AK99" s="149"/>
      <c r="AL99" s="4"/>
      <c r="AN99" s="4" t="s">
        <v>13</v>
      </c>
      <c r="AO99" s="4" t="str">
        <f>IF(AND($I$101="□",$I$100="□"),"■","")</f>
        <v>■</v>
      </c>
      <c r="AW99" s="4"/>
      <c r="AX99" s="4"/>
    </row>
    <row r="100" spans="2:50" s="125" customFormat="1" ht="19" customHeight="1" x14ac:dyDescent="0.55000000000000004">
      <c r="B100" s="407"/>
      <c r="C100" s="413"/>
      <c r="D100" s="413"/>
      <c r="E100" s="414"/>
      <c r="F100" s="273"/>
      <c r="G100" s="273"/>
      <c r="H100" s="274"/>
      <c r="I100" s="148" t="s">
        <v>9</v>
      </c>
      <c r="J100" s="281" t="s">
        <v>118</v>
      </c>
      <c r="K100" s="281"/>
      <c r="L100" s="281"/>
      <c r="M100" s="281"/>
      <c r="N100" s="145"/>
      <c r="O100" s="147"/>
      <c r="P100" s="147"/>
      <c r="Q100" s="147"/>
      <c r="R100" s="147"/>
      <c r="S100" s="147"/>
      <c r="T100" s="146"/>
      <c r="U100" s="147"/>
      <c r="V100" s="147"/>
      <c r="W100" s="147"/>
      <c r="X100" s="147"/>
      <c r="Y100" s="147"/>
      <c r="Z100" s="147"/>
      <c r="AA100" s="146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4"/>
      <c r="AL100" s="4"/>
      <c r="AN100" s="4" t="s">
        <v>13</v>
      </c>
      <c r="AO100" s="4" t="str">
        <f>IF(AND($I$101="□",$I$99="□"),"■","")</f>
        <v/>
      </c>
      <c r="AQ100" s="4"/>
      <c r="AR100" s="4"/>
      <c r="AT100" s="4"/>
      <c r="AU100" s="4"/>
      <c r="AW100" s="4"/>
      <c r="AX100" s="4"/>
    </row>
    <row r="101" spans="2:50" s="125" customFormat="1" ht="19" customHeight="1" x14ac:dyDescent="0.55000000000000004">
      <c r="B101" s="407"/>
      <c r="C101" s="413"/>
      <c r="D101" s="413"/>
      <c r="E101" s="414"/>
      <c r="F101" s="275"/>
      <c r="G101" s="275"/>
      <c r="H101" s="276"/>
      <c r="I101" s="143" t="s">
        <v>9</v>
      </c>
      <c r="J101" s="284" t="s">
        <v>106</v>
      </c>
      <c r="K101" s="284"/>
      <c r="L101" s="284"/>
      <c r="M101" s="284"/>
      <c r="N101" s="141"/>
      <c r="O101" s="142"/>
      <c r="P101" s="142"/>
      <c r="Q101" s="142"/>
      <c r="R101" s="142"/>
      <c r="S101" s="142"/>
      <c r="T101" s="141"/>
      <c r="U101" s="142"/>
      <c r="V101" s="142"/>
      <c r="W101" s="142"/>
      <c r="X101" s="142"/>
      <c r="Y101" s="142"/>
      <c r="Z101" s="142"/>
      <c r="AA101" s="141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39"/>
      <c r="AL101" s="4"/>
      <c r="AN101" s="4" t="s">
        <v>13</v>
      </c>
      <c r="AO101" s="4" t="str">
        <f>IF(AND($I$99="□",$I$100="□"),"■","")</f>
        <v/>
      </c>
      <c r="AQ101" s="4"/>
      <c r="AR101" s="4"/>
      <c r="AT101" s="4"/>
      <c r="AU101" s="4"/>
      <c r="AW101" s="4"/>
      <c r="AX101" s="4"/>
    </row>
    <row r="102" spans="2:50" s="125" customFormat="1" ht="18" customHeight="1" x14ac:dyDescent="0.55000000000000004">
      <c r="B102" s="407"/>
      <c r="C102" s="413"/>
      <c r="D102" s="413"/>
      <c r="E102" s="414"/>
      <c r="F102" s="272" t="s">
        <v>21</v>
      </c>
      <c r="G102" s="272"/>
      <c r="H102" s="266"/>
      <c r="I102" s="138" t="s">
        <v>22</v>
      </c>
      <c r="J102" s="283"/>
      <c r="K102" s="283"/>
      <c r="L102" s="137" t="s">
        <v>107</v>
      </c>
      <c r="M102" s="283"/>
      <c r="N102" s="283"/>
      <c r="O102" s="570"/>
      <c r="P102" s="570"/>
      <c r="Q102" s="570"/>
      <c r="R102" s="570"/>
      <c r="S102" s="570"/>
      <c r="T102" s="570"/>
      <c r="U102" s="570"/>
      <c r="V102" s="570"/>
      <c r="W102" s="570"/>
      <c r="X102" s="570"/>
      <c r="Y102" s="570"/>
      <c r="Z102" s="570"/>
      <c r="AA102" s="570"/>
      <c r="AB102" s="570"/>
      <c r="AC102" s="570"/>
      <c r="AD102" s="570"/>
      <c r="AE102" s="570"/>
      <c r="AF102" s="570"/>
      <c r="AG102" s="570"/>
      <c r="AH102" s="570"/>
      <c r="AI102" s="570"/>
      <c r="AJ102" s="570"/>
      <c r="AK102" s="571"/>
      <c r="AL102" s="4"/>
    </row>
    <row r="103" spans="2:50" s="125" customFormat="1" ht="25" customHeight="1" x14ac:dyDescent="0.55000000000000004">
      <c r="B103" s="407"/>
      <c r="C103" s="413"/>
      <c r="D103" s="413"/>
      <c r="E103" s="414"/>
      <c r="F103" s="273"/>
      <c r="G103" s="273"/>
      <c r="H103" s="274"/>
      <c r="I103" s="361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3"/>
      <c r="AL103" s="4"/>
    </row>
    <row r="104" spans="2:50" s="125" customFormat="1" ht="25" customHeight="1" x14ac:dyDescent="0.55000000000000004">
      <c r="B104" s="407"/>
      <c r="C104" s="413"/>
      <c r="D104" s="413"/>
      <c r="E104" s="414"/>
      <c r="F104" s="275"/>
      <c r="G104" s="275"/>
      <c r="H104" s="276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6"/>
      <c r="AL104" s="4"/>
    </row>
    <row r="105" spans="2:50" s="125" customFormat="1" ht="15" customHeight="1" x14ac:dyDescent="0.55000000000000004">
      <c r="B105" s="407"/>
      <c r="C105" s="413"/>
      <c r="D105" s="413"/>
      <c r="E105" s="414"/>
      <c r="F105" s="272" t="s">
        <v>24</v>
      </c>
      <c r="G105" s="272"/>
      <c r="H105" s="266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547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2:50" s="125" customFormat="1" ht="30" customHeight="1" x14ac:dyDescent="0.55000000000000004">
      <c r="B106" s="407"/>
      <c r="C106" s="413"/>
      <c r="D106" s="413"/>
      <c r="E106" s="414"/>
      <c r="F106" s="275" t="s">
        <v>26</v>
      </c>
      <c r="G106" s="275"/>
      <c r="H106" s="276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6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2:50" s="136" customFormat="1" ht="15" customHeight="1" x14ac:dyDescent="0.55000000000000004">
      <c r="B107" s="407"/>
      <c r="C107" s="413"/>
      <c r="D107" s="413"/>
      <c r="E107" s="414"/>
      <c r="F107" s="272" t="s">
        <v>24</v>
      </c>
      <c r="G107" s="272"/>
      <c r="H107" s="266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547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2:50" s="125" customFormat="1" ht="30" customHeight="1" x14ac:dyDescent="0.55000000000000004">
      <c r="B108" s="407"/>
      <c r="C108" s="413"/>
      <c r="D108" s="413"/>
      <c r="E108" s="414"/>
      <c r="F108" s="275" t="s">
        <v>27</v>
      </c>
      <c r="G108" s="275"/>
      <c r="H108" s="276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5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2:50" s="125" customFormat="1" ht="25" customHeight="1" x14ac:dyDescent="0.55000000000000004">
      <c r="B109" s="407"/>
      <c r="C109" s="413"/>
      <c r="D109" s="413"/>
      <c r="E109" s="414"/>
      <c r="F109" s="357" t="s">
        <v>28</v>
      </c>
      <c r="G109" s="357"/>
      <c r="H109" s="352"/>
      <c r="I109" s="294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135" t="s">
        <v>291</v>
      </c>
      <c r="V109" s="263" t="s">
        <v>29</v>
      </c>
      <c r="W109" s="376"/>
      <c r="X109" s="264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134" t="s">
        <v>291</v>
      </c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2:50" s="125" customFormat="1" ht="25" customHeight="1" x14ac:dyDescent="0.55000000000000004">
      <c r="B110" s="407"/>
      <c r="C110" s="413"/>
      <c r="D110" s="413"/>
      <c r="E110" s="414"/>
      <c r="F110" s="357" t="s">
        <v>30</v>
      </c>
      <c r="G110" s="357"/>
      <c r="H110" s="352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263" t="s">
        <v>31</v>
      </c>
      <c r="W110" s="376"/>
      <c r="X110" s="264"/>
      <c r="Y110" s="269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133" t="s">
        <v>291</v>
      </c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132" t="s">
        <v>32</v>
      </c>
    </row>
    <row r="111" spans="2:50" s="125" customFormat="1" ht="25" customHeight="1" x14ac:dyDescent="0.55000000000000004">
      <c r="B111" s="407"/>
      <c r="C111" s="413"/>
      <c r="D111" s="413"/>
      <c r="E111" s="414"/>
      <c r="F111" s="265" t="s">
        <v>33</v>
      </c>
      <c r="G111" s="272"/>
      <c r="H111" s="266"/>
      <c r="I111" s="569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131" t="s">
        <v>34</v>
      </c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572" t="s">
        <v>119</v>
      </c>
      <c r="AG111" s="572"/>
      <c r="AH111" s="572"/>
      <c r="AI111" s="572"/>
      <c r="AJ111" s="572"/>
      <c r="AK111" s="573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130" t="str">
        <f>I111&amp;T111&amp;U111</f>
        <v>@</v>
      </c>
    </row>
    <row r="112" spans="2:50" s="125" customFormat="1" ht="15" customHeight="1" thickBot="1" x14ac:dyDescent="0.6">
      <c r="B112" s="408"/>
      <c r="C112" s="416"/>
      <c r="D112" s="416"/>
      <c r="E112" s="417"/>
      <c r="F112" s="566"/>
      <c r="G112" s="567"/>
      <c r="H112" s="568"/>
      <c r="I112" s="532" t="str">
        <f>IF(I111="","",I111&amp;T111&amp;U111)</f>
        <v/>
      </c>
      <c r="J112" s="533"/>
      <c r="K112" s="533"/>
      <c r="L112" s="533"/>
      <c r="M112" s="533"/>
      <c r="N112" s="533"/>
      <c r="O112" s="533"/>
      <c r="P112" s="533"/>
      <c r="Q112" s="533"/>
      <c r="R112" s="533"/>
      <c r="S112" s="533"/>
      <c r="T112" s="533"/>
      <c r="U112" s="533"/>
      <c r="V112" s="533"/>
      <c r="W112" s="533"/>
      <c r="X112" s="533"/>
      <c r="Y112" s="533"/>
      <c r="Z112" s="533"/>
      <c r="AA112" s="533"/>
      <c r="AB112" s="533"/>
      <c r="AC112" s="533"/>
      <c r="AD112" s="533"/>
      <c r="AE112" s="533"/>
      <c r="AF112" s="533"/>
      <c r="AG112" s="533"/>
      <c r="AH112" s="533"/>
      <c r="AI112" s="533"/>
      <c r="AJ112" s="533"/>
      <c r="AK112" s="53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2:47" s="125" customFormat="1" ht="10" customHeight="1" thickBot="1" x14ac:dyDescent="0.4">
      <c r="B113" s="4"/>
      <c r="C113" s="4"/>
      <c r="D113" s="129"/>
      <c r="E113" s="129"/>
      <c r="F113" s="129"/>
      <c r="G113" s="129"/>
      <c r="H113" s="129"/>
      <c r="I113" s="126"/>
      <c r="J113" s="126"/>
      <c r="K113" s="126"/>
      <c r="L113" s="126"/>
      <c r="M113" s="4"/>
      <c r="N113" s="4"/>
      <c r="O113" s="4"/>
      <c r="P113" s="126"/>
      <c r="Q113" s="4"/>
      <c r="R113" s="127"/>
      <c r="S113" s="127"/>
      <c r="T113" s="128"/>
      <c r="U113" s="128"/>
      <c r="V113" s="128"/>
      <c r="W113" s="128"/>
      <c r="X113" s="128"/>
      <c r="Y113" s="128"/>
      <c r="Z113" s="128"/>
      <c r="AA113" s="128"/>
      <c r="AB113" s="4"/>
      <c r="AC113" s="127"/>
      <c r="AD113" s="127"/>
      <c r="AE113" s="126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2:47" s="125" customFormat="1" ht="15" customHeight="1" x14ac:dyDescent="0.55000000000000004">
      <c r="B114" s="548" t="s">
        <v>120</v>
      </c>
      <c r="C114" s="549"/>
      <c r="D114" s="549"/>
      <c r="E114" s="549"/>
      <c r="F114" s="549"/>
      <c r="G114" s="549"/>
      <c r="H114" s="550"/>
      <c r="I114" s="557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9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2:47" s="125" customFormat="1" ht="15" customHeight="1" x14ac:dyDescent="0.55000000000000004">
      <c r="B115" s="551"/>
      <c r="C115" s="552"/>
      <c r="D115" s="552"/>
      <c r="E115" s="552"/>
      <c r="F115" s="552"/>
      <c r="G115" s="552"/>
      <c r="H115" s="553"/>
      <c r="I115" s="560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1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2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2:47" s="125" customFormat="1" ht="15" customHeight="1" thickBot="1" x14ac:dyDescent="0.6">
      <c r="B116" s="554"/>
      <c r="C116" s="555"/>
      <c r="D116" s="555"/>
      <c r="E116" s="555"/>
      <c r="F116" s="555"/>
      <c r="G116" s="555"/>
      <c r="H116" s="556"/>
      <c r="I116" s="563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5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8" spans="2:47" x14ac:dyDescent="0.55000000000000004">
      <c r="AJ118" s="5" t="s">
        <v>121</v>
      </c>
    </row>
  </sheetData>
  <mergeCells count="228">
    <mergeCell ref="I109:T109"/>
    <mergeCell ref="V109:X109"/>
    <mergeCell ref="B114:H116"/>
    <mergeCell ref="I114:AK116"/>
    <mergeCell ref="K94:S94"/>
    <mergeCell ref="U94:AE94"/>
    <mergeCell ref="F110:H110"/>
    <mergeCell ref="I110:U110"/>
    <mergeCell ref="V110:X110"/>
    <mergeCell ref="Y110:AJ110"/>
    <mergeCell ref="F111:H112"/>
    <mergeCell ref="I111:S111"/>
    <mergeCell ref="AB99:AH99"/>
    <mergeCell ref="J100:M100"/>
    <mergeCell ref="J101:M101"/>
    <mergeCell ref="B98:B112"/>
    <mergeCell ref="C98:E112"/>
    <mergeCell ref="F98:H98"/>
    <mergeCell ref="I98:J98"/>
    <mergeCell ref="K98:U98"/>
    <mergeCell ref="U111:AE111"/>
    <mergeCell ref="AF111:AK111"/>
    <mergeCell ref="I112:AK112"/>
    <mergeCell ref="F108:H108"/>
    <mergeCell ref="I108:AK108"/>
    <mergeCell ref="F109:H109"/>
    <mergeCell ref="F83:F95"/>
    <mergeCell ref="G83:H95"/>
    <mergeCell ref="I83:J84"/>
    <mergeCell ref="L83:O83"/>
    <mergeCell ref="L84:O84"/>
    <mergeCell ref="I85:J87"/>
    <mergeCell ref="F99:H101"/>
    <mergeCell ref="J99:M99"/>
    <mergeCell ref="Y109:AJ109"/>
    <mergeCell ref="F105:H105"/>
    <mergeCell ref="I105:AK105"/>
    <mergeCell ref="F107:H107"/>
    <mergeCell ref="W98:Y98"/>
    <mergeCell ref="I107:AK107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F106:H106"/>
    <mergeCell ref="I106:AK106"/>
    <mergeCell ref="I93:J93"/>
    <mergeCell ref="K93:W93"/>
    <mergeCell ref="X93:Y93"/>
    <mergeCell ref="Z93:AJ93"/>
    <mergeCell ref="I91:J91"/>
    <mergeCell ref="K91:AK91"/>
    <mergeCell ref="I89:J89"/>
    <mergeCell ref="K89:AK89"/>
    <mergeCell ref="I90:J90"/>
    <mergeCell ref="K90:AK90"/>
    <mergeCell ref="K92:V92"/>
    <mergeCell ref="X92:Y92"/>
    <mergeCell ref="Z92:AJ92"/>
    <mergeCell ref="G96:H96"/>
    <mergeCell ref="L96:M96"/>
    <mergeCell ref="O96:Z96"/>
    <mergeCell ref="AB96:AK96"/>
    <mergeCell ref="I94:J95"/>
    <mergeCell ref="AF94:AK94"/>
    <mergeCell ref="K95:AK95"/>
    <mergeCell ref="S73:AK73"/>
    <mergeCell ref="I92:J92"/>
    <mergeCell ref="P79:S79"/>
    <mergeCell ref="T79:AK79"/>
    <mergeCell ref="O80:S81"/>
    <mergeCell ref="T80:AK80"/>
    <mergeCell ref="T81:AK81"/>
    <mergeCell ref="L82:N82"/>
    <mergeCell ref="O82:AK82"/>
    <mergeCell ref="I88:J88"/>
    <mergeCell ref="K88:AK88"/>
    <mergeCell ref="L85:M85"/>
    <mergeCell ref="O85:P85"/>
    <mergeCell ref="K86:AK86"/>
    <mergeCell ref="K87:AK87"/>
    <mergeCell ref="AC61:AG66"/>
    <mergeCell ref="AH61:AK66"/>
    <mergeCell ref="G78:H82"/>
    <mergeCell ref="I78:J82"/>
    <mergeCell ref="L78:N78"/>
    <mergeCell ref="P78:V78"/>
    <mergeCell ref="X78:AD78"/>
    <mergeCell ref="AE78:AJ78"/>
    <mergeCell ref="K79:N81"/>
    <mergeCell ref="E67:AK67"/>
    <mergeCell ref="C70:E96"/>
    <mergeCell ref="F70:H70"/>
    <mergeCell ref="I70:J70"/>
    <mergeCell ref="K70:AK70"/>
    <mergeCell ref="I71:J74"/>
    <mergeCell ref="L71:Q71"/>
    <mergeCell ref="T74:AJ74"/>
    <mergeCell ref="F78:F82"/>
    <mergeCell ref="S71:AK71"/>
    <mergeCell ref="L72:Q72"/>
    <mergeCell ref="S72:V72"/>
    <mergeCell ref="X72:AD72"/>
    <mergeCell ref="AG72:AK72"/>
    <mergeCell ref="L73:Q73"/>
    <mergeCell ref="AC59:AK59"/>
    <mergeCell ref="AH53:AK58"/>
    <mergeCell ref="M54:S55"/>
    <mergeCell ref="B55:B56"/>
    <mergeCell ref="C55:G56"/>
    <mergeCell ref="H55:H56"/>
    <mergeCell ref="I55:L56"/>
    <mergeCell ref="B60:F60"/>
    <mergeCell ref="G60:J60"/>
    <mergeCell ref="K60:O60"/>
    <mergeCell ref="P60:S60"/>
    <mergeCell ref="T60:X60"/>
    <mergeCell ref="Y60:AB60"/>
    <mergeCell ref="AC60:AG60"/>
    <mergeCell ref="AH60:AK60"/>
    <mergeCell ref="Y53:AB58"/>
    <mergeCell ref="AC53:AG58"/>
    <mergeCell ref="I57:L58"/>
    <mergeCell ref="M57:S58"/>
    <mergeCell ref="B51:S51"/>
    <mergeCell ref="T51:AB51"/>
    <mergeCell ref="AC51:AK51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W31:Y31"/>
    <mergeCell ref="AA31:AC31"/>
    <mergeCell ref="B42:C42"/>
    <mergeCell ref="D42:J42"/>
    <mergeCell ref="K42:Y42"/>
    <mergeCell ref="Z42:AK4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52:G52"/>
    <mergeCell ref="H52:L52"/>
    <mergeCell ref="M52:S52"/>
    <mergeCell ref="T52:X52"/>
    <mergeCell ref="Y52:AB52"/>
    <mergeCell ref="AC52:AG52"/>
    <mergeCell ref="B45:J49"/>
    <mergeCell ref="K45:AK49"/>
    <mergeCell ref="W29:AK29"/>
    <mergeCell ref="I30:AK30"/>
    <mergeCell ref="J20:K20"/>
    <mergeCell ref="M20:N20"/>
    <mergeCell ref="O20:AK20"/>
    <mergeCell ref="I21:AK21"/>
    <mergeCell ref="I22:AK22"/>
    <mergeCell ref="F23:H23"/>
    <mergeCell ref="F27:H27"/>
    <mergeCell ref="I27:T27"/>
    <mergeCell ref="V27:X27"/>
    <mergeCell ref="Y27:AJ27"/>
    <mergeCell ref="F28:H28"/>
    <mergeCell ref="I28:U28"/>
    <mergeCell ref="V28:X28"/>
    <mergeCell ref="Y28:AJ28"/>
    <mergeCell ref="B4:AK4"/>
    <mergeCell ref="C9:E9"/>
    <mergeCell ref="F9:R9"/>
    <mergeCell ref="C11:E11"/>
    <mergeCell ref="F11:R11"/>
    <mergeCell ref="C13:E13"/>
    <mergeCell ref="H13:J13"/>
    <mergeCell ref="L13:N13"/>
    <mergeCell ref="I75:J77"/>
    <mergeCell ref="L75:S75"/>
    <mergeCell ref="L76:S76"/>
    <mergeCell ref="T76:AK76"/>
    <mergeCell ref="L77:S77"/>
    <mergeCell ref="T77:AK77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9:H30"/>
    <mergeCell ref="I29:U29"/>
    <mergeCell ref="P13:R13"/>
    <mergeCell ref="C15:E15"/>
    <mergeCell ref="F15:R15"/>
    <mergeCell ref="C17:E17"/>
    <mergeCell ref="F17:R17"/>
    <mergeCell ref="B20:B31"/>
    <mergeCell ref="C20:E31"/>
    <mergeCell ref="F20:H22"/>
    <mergeCell ref="F71:F77"/>
    <mergeCell ref="G71:H77"/>
    <mergeCell ref="F31:H31"/>
    <mergeCell ref="I31:J31"/>
    <mergeCell ref="K31:U31"/>
    <mergeCell ref="T53:X58"/>
    <mergeCell ref="B59:J59"/>
    <mergeCell ref="K59:S59"/>
    <mergeCell ref="T59:AB59"/>
    <mergeCell ref="B61:F66"/>
    <mergeCell ref="G61:J66"/>
    <mergeCell ref="K61:O66"/>
    <mergeCell ref="P61:S66"/>
    <mergeCell ref="T61:X66"/>
    <mergeCell ref="Y61:AB66"/>
    <mergeCell ref="B70:B96"/>
  </mergeCells>
  <phoneticPr fontId="4"/>
  <conditionalFormatting sqref="F15 K98:AE98 K70">
    <cfRule type="expression" dxfId="72" priority="16">
      <formula>$G$13="■"</formula>
    </cfRule>
  </conditionalFormatting>
  <conditionalFormatting sqref="X72">
    <cfRule type="cellIs" dxfId="71" priority="33" operator="notEqual">
      <formula>""</formula>
    </cfRule>
    <cfRule type="expression" dxfId="70" priority="34">
      <formula>$K$72="■"</formula>
    </cfRule>
  </conditionalFormatting>
  <conditionalFormatting sqref="K96:AK96">
    <cfRule type="expression" dxfId="69" priority="36">
      <formula>OR($K$96="■",$N$96="■")</formula>
    </cfRule>
  </conditionalFormatting>
  <conditionalFormatting sqref="K31:AK31">
    <cfRule type="expression" dxfId="68" priority="38">
      <formula>OR($Z$31="■",$V$31="■")</formula>
    </cfRule>
  </conditionalFormatting>
  <conditionalFormatting sqref="K98:AE98">
    <cfRule type="expression" dxfId="67" priority="37">
      <formula>OR($Z$98="■",$V$98="■")</formula>
    </cfRule>
  </conditionalFormatting>
  <conditionalFormatting sqref="K31:AK31">
    <cfRule type="expression" dxfId="66" priority="32">
      <formula>$G$13="■"</formula>
    </cfRule>
  </conditionalFormatting>
  <conditionalFormatting sqref="AB96:AK96">
    <cfRule type="expression" dxfId="65" priority="31">
      <formula>$N$96="■"</formula>
    </cfRule>
  </conditionalFormatting>
  <conditionalFormatting sqref="K93:W93 K95:AK95 K92 W92 Z92:Z93 AK92:AK93 K78:AD78 AK78 K79:AK91">
    <cfRule type="expression" dxfId="64" priority="39">
      <formula>$K$72="■"</formula>
    </cfRule>
  </conditionalFormatting>
  <conditionalFormatting sqref="K79:AK81 K78:AD78 AK78">
    <cfRule type="expression" dxfId="63" priority="40">
      <formula>$K$82="■"</formula>
    </cfRule>
  </conditionalFormatting>
  <conditionalFormatting sqref="K85:AK91 K93:W93 K92 W92 Z92:Z93 AK92:AK93 AF94 T94:U94">
    <cfRule type="expression" dxfId="62" priority="41">
      <formula>$K$83="■"</formula>
    </cfRule>
  </conditionalFormatting>
  <conditionalFormatting sqref="T74:AJ74">
    <cfRule type="cellIs" dxfId="61" priority="29" operator="notEqual">
      <formula>""</formula>
    </cfRule>
    <cfRule type="expression" dxfId="60" priority="30">
      <formula>$K$73="■"</formula>
    </cfRule>
  </conditionalFormatting>
  <conditionalFormatting sqref="K31:AK31 K96:AK96 K98:AE98">
    <cfRule type="expression" dxfId="59" priority="42">
      <formula>OR($G$13="■",$K$13="■",$O$13="■")</formula>
    </cfRule>
  </conditionalFormatting>
  <conditionalFormatting sqref="K71:AK74 K93:W93 K95:AK95 K92 W92 Z92:Z93 AK92:AK93 K78:AD78 AK78 K79:AK91">
    <cfRule type="expression" dxfId="58" priority="43">
      <formula>OR($K$13="■",$O$13="■")</formula>
    </cfRule>
  </conditionalFormatting>
  <conditionalFormatting sqref="K82:AK82">
    <cfRule type="expression" dxfId="57" priority="28">
      <formula>$K$78="■"</formula>
    </cfRule>
  </conditionalFormatting>
  <conditionalFormatting sqref="I99:AK108 I110:U110 I109 U109 Y109:Y110 AK109:AK110">
    <cfRule type="expression" dxfId="56" priority="26">
      <formula>$V$98="■"</formula>
    </cfRule>
  </conditionalFormatting>
  <conditionalFormatting sqref="I102:AK108 I110:U110 I109 U109 Y109:Y110 AK109:AK110">
    <cfRule type="expression" dxfId="55" priority="27">
      <formula>OR($I$99="■",$I$100="■")</formula>
    </cfRule>
  </conditionalFormatting>
  <conditionalFormatting sqref="O79:AK81">
    <cfRule type="expression" dxfId="54" priority="25">
      <formula>$O$78="■"</formula>
    </cfRule>
  </conditionalFormatting>
  <conditionalFormatting sqref="O78:AD78 AK78">
    <cfRule type="expression" dxfId="53" priority="24">
      <formula>$O$79="■"</formula>
    </cfRule>
  </conditionalFormatting>
  <conditionalFormatting sqref="H53:L58">
    <cfRule type="expression" dxfId="52" priority="23">
      <formula>OR($O$13="■",$F$17="---")</formula>
    </cfRule>
  </conditionalFormatting>
  <conditionalFormatting sqref="B53:G58">
    <cfRule type="expression" dxfId="51" priority="22">
      <formula>OR($K$13="■",$O$13="■")</formula>
    </cfRule>
  </conditionalFormatting>
  <conditionalFormatting sqref="K95:AK95">
    <cfRule type="expression" dxfId="50" priority="19">
      <formula>$K$72="■"</formula>
    </cfRule>
  </conditionalFormatting>
  <conditionalFormatting sqref="K95:AK95">
    <cfRule type="expression" dxfId="49" priority="20">
      <formula>$K$83="■"</formula>
    </cfRule>
  </conditionalFormatting>
  <conditionalFormatting sqref="K95:AK95">
    <cfRule type="expression" dxfId="48" priority="21">
      <formula>OR($K$13="■",$O$13="■")</formula>
    </cfRule>
  </conditionalFormatting>
  <conditionalFormatting sqref="I111:AK112">
    <cfRule type="expression" dxfId="47" priority="17">
      <formula>$V$98="■"</formula>
    </cfRule>
  </conditionalFormatting>
  <conditionalFormatting sqref="I111:AK112">
    <cfRule type="expression" dxfId="46" priority="18">
      <formula>OR($I$99="■",$I$100="■")</formula>
    </cfRule>
  </conditionalFormatting>
  <conditionalFormatting sqref="AE98:AK98">
    <cfRule type="expression" dxfId="45" priority="35">
      <formula>AND(OR($K$13="■",$O$13="■"),$Z$98="■")</formula>
    </cfRule>
  </conditionalFormatting>
  <conditionalFormatting sqref="F17">
    <cfRule type="expression" dxfId="44" priority="15">
      <formula>$O$13="■"</formula>
    </cfRule>
  </conditionalFormatting>
  <conditionalFormatting sqref="AE78:AJ78">
    <cfRule type="expression" dxfId="43" priority="10">
      <formula>$K$72="■"</formula>
    </cfRule>
  </conditionalFormatting>
  <conditionalFormatting sqref="AE78:AJ78">
    <cfRule type="expression" dxfId="42" priority="11">
      <formula>$K$82="■"</formula>
    </cfRule>
  </conditionalFormatting>
  <conditionalFormatting sqref="AE78:AJ78">
    <cfRule type="expression" dxfId="41" priority="12">
      <formula>OR($K$13="■",$O$13="■")</formula>
    </cfRule>
  </conditionalFormatting>
  <conditionalFormatting sqref="AE78">
    <cfRule type="cellIs" dxfId="40" priority="13" operator="notEqual">
      <formula>""</formula>
    </cfRule>
    <cfRule type="expression" dxfId="39" priority="14">
      <formula>$O$78="■"</formula>
    </cfRule>
  </conditionalFormatting>
  <conditionalFormatting sqref="AE78:AJ78">
    <cfRule type="expression" dxfId="38" priority="9">
      <formula>$O$79="■"</formula>
    </cfRule>
  </conditionalFormatting>
  <conditionalFormatting sqref="K94 AF94:AK94 T94:U94">
    <cfRule type="expression" dxfId="37" priority="6">
      <formula>$K$72="■"</formula>
    </cfRule>
  </conditionalFormatting>
  <conditionalFormatting sqref="K94">
    <cfRule type="expression" dxfId="36" priority="7">
      <formula>$K$83="■"</formula>
    </cfRule>
  </conditionalFormatting>
  <conditionalFormatting sqref="K94 AF94:AK94 T94:U94">
    <cfRule type="expression" dxfId="35" priority="8">
      <formula>OR($K$13="■",$O$13="■")</formula>
    </cfRule>
  </conditionalFormatting>
  <conditionalFormatting sqref="K94 AF94 T94">
    <cfRule type="expression" dxfId="34" priority="4">
      <formula>$K$72="■"</formula>
    </cfRule>
  </conditionalFormatting>
  <conditionalFormatting sqref="K94 AF94 T94">
    <cfRule type="expression" dxfId="33" priority="5">
      <formula>OR($K$13="■",$O$13="■")</formula>
    </cfRule>
  </conditionalFormatting>
  <conditionalFormatting sqref="T75:AK75 K75:L77 T76:T77">
    <cfRule type="expression" dxfId="32" priority="2">
      <formula>$K$72="■"</formula>
    </cfRule>
  </conditionalFormatting>
  <conditionalFormatting sqref="T75:AJ75">
    <cfRule type="cellIs" dxfId="31" priority="1" operator="notEqual">
      <formula>""</formula>
    </cfRule>
  </conditionalFormatting>
  <conditionalFormatting sqref="K76:L77 T76:T77">
    <cfRule type="expression" dxfId="30" priority="3">
      <formula>#REF!="■"</formula>
    </cfRule>
  </conditionalFormatting>
  <dataValidations count="35">
    <dataValidation type="list" showInputMessage="1" sqref="K77" xr:uid="{B0E59909-A39D-4C6A-91DF-8307826A6572}">
      <formula1>$AN$77:$AO$77</formula1>
    </dataValidation>
    <dataValidation type="list" showInputMessage="1" sqref="K76" xr:uid="{2288C370-1100-47AB-B83F-3C7B11304A0B}">
      <formula1>$AN$76:$AO$76</formula1>
    </dataValidation>
    <dataValidation type="list" showInputMessage="1" sqref="K75" xr:uid="{CE048ABD-031C-40EC-8474-AA1559D438BC}">
      <formula1>$AN$75:$AO$75</formula1>
    </dataValidation>
    <dataValidation type="list" allowBlank="1" showInputMessage="1" showErrorMessage="1" sqref="H55:H56" xr:uid="{660C824A-5594-428B-B969-EFFC9C10AC67}">
      <formula1>$AP$54:$AQ$54</formula1>
    </dataValidation>
    <dataValidation type="list" allowBlank="1" showInputMessage="1" showErrorMessage="1" sqref="H53:H54" xr:uid="{6CDD937C-E6F3-4900-92E2-8C76054E01AB}">
      <formula1>$AP$53:$AQ$53</formula1>
    </dataValidation>
    <dataValidation type="list" allowBlank="1" showInputMessage="1" showErrorMessage="1" sqref="B57:B58" xr:uid="{9D879FF5-A7C5-48F2-BF43-904233024619}">
      <formula1>$AN$55:$AO$55</formula1>
    </dataValidation>
    <dataValidation type="list" allowBlank="1" showInputMessage="1" showErrorMessage="1" sqref="B55:B56" xr:uid="{4F6B9779-E680-47DD-A675-37434D3647FA}">
      <formula1>$AN$54:$AO$54</formula1>
    </dataValidation>
    <dataValidation type="list" allowBlank="1" showInputMessage="1" showErrorMessage="1" sqref="B53:B54" xr:uid="{7FC56ECB-9587-468A-AC22-08316E9FBD3A}">
      <formula1>$AN$53:$AO$53</formula1>
    </dataValidation>
    <dataValidation type="list" imeMode="off" allowBlank="1" showInputMessage="1" showErrorMessage="1" sqref="V31" xr:uid="{2923EC96-87E1-47C8-8FCD-A426F10F26EA}">
      <formula1>$AN$31:$AO$31</formula1>
    </dataValidation>
    <dataValidation type="list" imeMode="off" allowBlank="1" showInputMessage="1" showErrorMessage="1" sqref="V98" xr:uid="{B43DD4EA-FDDE-4AA8-8ACC-244BD629BFE2}">
      <formula1>$AN$98:$AO$98</formula1>
    </dataValidation>
    <dataValidation type="list" showInputMessage="1" showErrorMessage="1" sqref="O79" xr:uid="{A82FD4C8-24C2-45F4-82D1-43F9A0DE3A74}">
      <formula1>$AN$80:$AO$80</formula1>
    </dataValidation>
    <dataValidation imeMode="halfKatakana" allowBlank="1" showInputMessage="1" showErrorMessage="1" sqref="I105:AK105 I107:AK107 K88:AK88 K90:AK90 I23:AA23 I25:AA25" xr:uid="{D770FF73-1729-4652-A1C4-5DD935A92F45}"/>
    <dataValidation type="list" allowBlank="1" sqref="F17:R17" xr:uid="{AC18F3C0-E100-4DC4-A58A-37B0FB72875E}">
      <formula1>$AN$17:$AO$17</formula1>
    </dataValidation>
    <dataValidation type="list" showInputMessage="1" showErrorMessage="1" sqref="T100:T101 I100" xr:uid="{DA7513EB-A291-4144-8CF1-9CA6FFFF11AE}">
      <formula1>$AN$100:$AO$100</formula1>
    </dataValidation>
    <dataValidation type="list" showInputMessage="1" showErrorMessage="1" sqref="I99 N101" xr:uid="{11A68367-F1B0-4674-B4DD-837646326FC8}">
      <formula1>$AN$99:$AO$99</formula1>
    </dataValidation>
    <dataValidation type="list" showInputMessage="1" showErrorMessage="1" sqref="I101" xr:uid="{42BB7367-481E-4C06-BDA4-DFDAFB323F2A}">
      <formula1>$AN$101:$AO$101</formula1>
    </dataValidation>
    <dataValidation type="list" showInputMessage="1" showErrorMessage="1" sqref="P84 K83" xr:uid="{45B064A6-B79D-4977-BE26-176178808E59}">
      <formula1>$AN$83:$AO$83</formula1>
    </dataValidation>
    <dataValidation type="list" showInputMessage="1" showErrorMessage="1" sqref="K84" xr:uid="{4643D286-AD07-4FBD-9E35-C1B0FD5A30EE}">
      <formula1>$AN$84:$AO$84</formula1>
    </dataValidation>
    <dataValidation type="list" showInputMessage="1" sqref="K73:K74" xr:uid="{71F9AA57-E158-4E0B-95BD-878DF735DCFB}">
      <formula1>$AN$73:$AO$73</formula1>
    </dataValidation>
    <dataValidation type="list" showInputMessage="1" showErrorMessage="1" sqref="K82" xr:uid="{E13E4CF7-F3F8-4BDE-AAC2-9BCF10F60475}">
      <formula1>$AN$82:$AO$82</formula1>
    </dataValidation>
    <dataValidation type="list" showInputMessage="1" showErrorMessage="1" sqref="K78" xr:uid="{3CC5500E-0808-459E-942F-CF706A756CF9}">
      <formula1>$AN$78:$AO$78</formula1>
    </dataValidation>
    <dataValidation type="list" allowBlank="1" showInputMessage="1" showErrorMessage="1" sqref="K96" xr:uid="{7CA90CE0-5199-45AE-9263-281CFA595CEC}">
      <formula1>$AN$96:$AO$96</formula1>
    </dataValidation>
    <dataValidation type="list" showInputMessage="1" sqref="N96" xr:uid="{A6807F0A-C031-4A02-B907-E5BCD12B816B}">
      <formula1>$AQ$96:$AR$96</formula1>
    </dataValidation>
    <dataValidation type="list" showInputMessage="1" showErrorMessage="1" sqref="O13" xr:uid="{705D61E7-1992-4DD6-BA0A-EBC50851C1B3}">
      <formula1>$AT$13:$AU$13</formula1>
    </dataValidation>
    <dataValidation type="list" showInputMessage="1" showErrorMessage="1" sqref="K13" xr:uid="{83F4E293-1EE8-464B-B978-00053D64345C}">
      <formula1>$AQ$13:$AR$13</formula1>
    </dataValidation>
    <dataValidation type="list" showInputMessage="1" showErrorMessage="1" sqref="AA99:AA101" xr:uid="{AADFFB9B-25E3-4D7B-9ADA-7F8FEB6E74F9}">
      <formula1>$AW$99:$AX$99</formula1>
    </dataValidation>
    <dataValidation type="list" allowBlank="1" showInputMessage="1" showErrorMessage="1" sqref="AB83:AB84" xr:uid="{1F6A7566-EED3-4850-90E8-C1E84F086775}">
      <formula1>#REF!</formula1>
    </dataValidation>
    <dataValidation type="list" showInputMessage="1" showErrorMessage="1" sqref="O78" xr:uid="{8303A725-8BA2-4EA3-A0A7-04DE433C30AA}">
      <formula1>$AN$79:$AO$79</formula1>
    </dataValidation>
    <dataValidation type="list" showInputMessage="1" sqref="K72" xr:uid="{25DC0B04-8DA8-438F-B5D4-B40BAB3795BE}">
      <formula1>$AN$72:$AO$72</formula1>
    </dataValidation>
    <dataValidation type="list" imeMode="off" allowBlank="1" showInputMessage="1" showErrorMessage="1" sqref="Z98" xr:uid="{CF5653A9-B97D-429C-8E7A-EB447F986906}">
      <formula1>$AQ$98:$AR$98</formula1>
    </dataValidation>
    <dataValidation type="list" showInputMessage="1" sqref="K71" xr:uid="{E8BE8CCD-38A3-4147-92F4-57F1738992F1}">
      <formula1>$AN$71:$AO$71</formula1>
    </dataValidation>
    <dataValidation showInputMessage="1" showErrorMessage="1" sqref="AU28 AT89:AT96 AT72:AT85" xr:uid="{D6FFCC5D-6BB5-4C21-A364-DDC1B1F0EF88}"/>
    <dataValidation type="list" showInputMessage="1" showErrorMessage="1" sqref="G13" xr:uid="{979EBA24-24A7-4525-ABFD-7AD875244E4B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B93C6AF7-09AC-4211-8506-E58EBAABC3D1}"/>
    <dataValidation type="list" imeMode="off" allowBlank="1" showInputMessage="1" showErrorMessage="1" sqref="Z31" xr:uid="{30D01B74-FBF9-4CA3-ACCD-72B86F867D4B}">
      <formula1>$AQ$31:$AR$31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86E7-ECBC-4894-BFB1-F693D7CABA5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58203125" defaultRowHeight="15" x14ac:dyDescent="0.55000000000000004"/>
  <cols>
    <col min="1" max="39" width="3.58203125" style="9"/>
    <col min="40" max="41" width="3.58203125" style="9" hidden="1" customWidth="1"/>
    <col min="42" max="16384" width="3.58203125" style="9"/>
  </cols>
  <sheetData>
    <row r="1" spans="1:47" ht="16" x14ac:dyDescent="0.55000000000000004">
      <c r="A1" s="136"/>
      <c r="B1" s="2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7" ht="16" x14ac:dyDescent="0.55000000000000004">
      <c r="A2" s="136"/>
      <c r="B2" s="2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7" ht="16" x14ac:dyDescent="0.55000000000000004">
      <c r="A3" s="13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7" ht="26.5" x14ac:dyDescent="0.55000000000000004">
      <c r="A4" s="209"/>
      <c r="B4" s="390" t="s">
        <v>122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210"/>
    </row>
    <row r="5" spans="1:47" ht="16" x14ac:dyDescent="0.55000000000000004">
      <c r="A5" s="209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0"/>
      <c r="AL5" s="210"/>
    </row>
    <row r="6" spans="1:47" ht="16" x14ac:dyDescent="0.55000000000000004">
      <c r="A6" s="209"/>
      <c r="B6" s="2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28"/>
      <c r="O6" s="223"/>
      <c r="P6" s="223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1" t="str">
        <f>【必須】基本情報!AK6</f>
        <v>2022/4/1　Ver2.2</v>
      </c>
      <c r="AL6" s="210"/>
    </row>
    <row r="8" spans="1:47" ht="16" x14ac:dyDescent="0.55000000000000004">
      <c r="B8" s="577" t="s">
        <v>123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9"/>
    </row>
    <row r="9" spans="1:47" ht="16.5" customHeight="1" x14ac:dyDescent="0.55000000000000004">
      <c r="B9" s="580" t="s">
        <v>124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2"/>
    </row>
    <row r="10" spans="1:47" ht="9.75" customHeight="1" thickBot="1" x14ac:dyDescent="0.6">
      <c r="K10" s="253"/>
    </row>
    <row r="11" spans="1:47" s="125" customFormat="1" ht="19" customHeight="1" x14ac:dyDescent="0.55000000000000004">
      <c r="B11" s="583" t="s">
        <v>125</v>
      </c>
      <c r="C11" s="409" t="s">
        <v>126</v>
      </c>
      <c r="D11" s="410"/>
      <c r="E11" s="411"/>
      <c r="F11" s="586" t="s">
        <v>127</v>
      </c>
      <c r="G11" s="589" t="s">
        <v>72</v>
      </c>
      <c r="H11" s="590"/>
      <c r="I11" s="595" t="s">
        <v>73</v>
      </c>
      <c r="J11" s="596"/>
      <c r="K11" s="252" t="s">
        <v>9</v>
      </c>
      <c r="L11" s="599" t="s">
        <v>128</v>
      </c>
      <c r="M11" s="599"/>
      <c r="N11" s="599"/>
      <c r="O11" s="599"/>
      <c r="P11" s="599"/>
      <c r="Q11" s="599"/>
      <c r="R11" s="251" t="s">
        <v>78</v>
      </c>
      <c r="S11" s="574" t="s">
        <v>129</v>
      </c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5"/>
      <c r="AL11" s="4"/>
      <c r="AN11" s="4" t="s">
        <v>13</v>
      </c>
      <c r="AO11" s="4" t="str">
        <f>IF($K$12="□","■","")</f>
        <v/>
      </c>
    </row>
    <row r="12" spans="1:47" s="125" customFormat="1" ht="19" customHeight="1" x14ac:dyDescent="0.55000000000000004">
      <c r="B12" s="584"/>
      <c r="C12" s="412"/>
      <c r="D12" s="413"/>
      <c r="E12" s="414"/>
      <c r="F12" s="587"/>
      <c r="G12" s="591"/>
      <c r="H12" s="592"/>
      <c r="I12" s="597"/>
      <c r="J12" s="318"/>
      <c r="K12" s="256" t="s">
        <v>271</v>
      </c>
      <c r="L12" s="281" t="s">
        <v>83</v>
      </c>
      <c r="M12" s="281"/>
      <c r="N12" s="281"/>
      <c r="O12" s="281"/>
      <c r="P12" s="281"/>
      <c r="Q12" s="281"/>
      <c r="R12" s="147" t="s">
        <v>84</v>
      </c>
      <c r="S12" s="327" t="s">
        <v>130</v>
      </c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8"/>
      <c r="AL12" s="4"/>
      <c r="AN12" s="4" t="s">
        <v>13</v>
      </c>
      <c r="AO12" s="4" t="str">
        <f>IF($K$11="□","■","")</f>
        <v>■</v>
      </c>
      <c r="AP12" s="4"/>
      <c r="AQ12" s="4"/>
      <c r="AR12" s="4"/>
      <c r="AS12" s="4"/>
      <c r="AT12" s="4"/>
      <c r="AU12" s="4"/>
    </row>
    <row r="13" spans="1:47" s="125" customFormat="1" ht="19" customHeight="1" x14ac:dyDescent="0.55000000000000004">
      <c r="B13" s="584"/>
      <c r="C13" s="412"/>
      <c r="D13" s="413"/>
      <c r="E13" s="414"/>
      <c r="F13" s="587"/>
      <c r="G13" s="591"/>
      <c r="H13" s="592"/>
      <c r="I13" s="598"/>
      <c r="J13" s="320"/>
      <c r="K13" s="250"/>
      <c r="L13" s="140"/>
      <c r="M13" s="140"/>
      <c r="N13" s="140"/>
      <c r="O13" s="140"/>
      <c r="P13" s="140"/>
      <c r="Q13" s="140"/>
      <c r="R13" s="142"/>
      <c r="S13" s="140" t="s">
        <v>86</v>
      </c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249" t="s">
        <v>87</v>
      </c>
      <c r="AL13" s="4"/>
      <c r="AN13" s="4"/>
      <c r="AO13" s="4"/>
      <c r="AP13" s="4"/>
      <c r="AQ13" s="4"/>
      <c r="AR13" s="4"/>
      <c r="AS13" s="4"/>
      <c r="AT13" s="4"/>
      <c r="AU13" s="4"/>
    </row>
    <row r="14" spans="1:47" s="125" customFormat="1" ht="19" customHeight="1" x14ac:dyDescent="0.55000000000000004">
      <c r="B14" s="584"/>
      <c r="C14" s="412"/>
      <c r="D14" s="413"/>
      <c r="E14" s="414"/>
      <c r="F14" s="587"/>
      <c r="G14" s="591"/>
      <c r="H14" s="592"/>
      <c r="I14" s="315" t="s">
        <v>131</v>
      </c>
      <c r="J14" s="316"/>
      <c r="K14" s="248" t="s">
        <v>9</v>
      </c>
      <c r="L14" s="313" t="s">
        <v>301</v>
      </c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AK14" s="247"/>
      <c r="AL14" s="4"/>
      <c r="AN14" s="4" t="s">
        <v>9</v>
      </c>
      <c r="AO14" s="4" t="str">
        <f>IF(AND($K$15="□",$K$16="□"),"■","")</f>
        <v/>
      </c>
      <c r="AP14" s="154"/>
      <c r="AS14" s="4"/>
    </row>
    <row r="15" spans="1:47" s="125" customFormat="1" ht="19" customHeight="1" x14ac:dyDescent="0.55000000000000004">
      <c r="B15" s="584"/>
      <c r="C15" s="412"/>
      <c r="D15" s="413"/>
      <c r="E15" s="414"/>
      <c r="F15" s="587"/>
      <c r="G15" s="591"/>
      <c r="H15" s="592"/>
      <c r="I15" s="317"/>
      <c r="J15" s="318"/>
      <c r="K15" s="261" t="s">
        <v>271</v>
      </c>
      <c r="L15" s="281" t="s">
        <v>132</v>
      </c>
      <c r="M15" s="281"/>
      <c r="N15" s="281"/>
      <c r="O15" s="281"/>
      <c r="P15" s="281"/>
      <c r="Q15" s="281"/>
      <c r="R15" s="281"/>
      <c r="S15" s="281"/>
      <c r="T15" s="281"/>
      <c r="U15" s="281"/>
      <c r="V15" s="145"/>
      <c r="W15" s="145"/>
      <c r="X15" s="145"/>
      <c r="Y15" s="2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72"/>
      <c r="AL15" s="4"/>
      <c r="AN15" s="4" t="s">
        <v>9</v>
      </c>
      <c r="AO15" s="4" t="str">
        <f>IF(AND($K$14="□",$K$16="□"),"■","")</f>
        <v>■</v>
      </c>
      <c r="AP15" s="154"/>
      <c r="AQ15" s="4"/>
      <c r="AR15" s="4"/>
      <c r="AS15" s="4"/>
      <c r="AT15" s="4"/>
      <c r="AU15" s="4"/>
    </row>
    <row r="16" spans="1:47" s="125" customFormat="1" ht="19" customHeight="1" x14ac:dyDescent="0.55000000000000004">
      <c r="B16" s="584"/>
      <c r="C16" s="412"/>
      <c r="D16" s="413"/>
      <c r="E16" s="414"/>
      <c r="F16" s="588"/>
      <c r="G16" s="593"/>
      <c r="H16" s="594"/>
      <c r="I16" s="319"/>
      <c r="J16" s="320"/>
      <c r="K16" s="244" t="s">
        <v>9</v>
      </c>
      <c r="L16" s="282" t="s">
        <v>133</v>
      </c>
      <c r="M16" s="282"/>
      <c r="N16" s="282"/>
      <c r="O16" s="282"/>
      <c r="P16" s="282"/>
      <c r="Q16" s="282"/>
      <c r="R16" s="282"/>
      <c r="S16" s="282"/>
      <c r="T16" s="282"/>
      <c r="U16" s="282"/>
      <c r="V16" s="140"/>
      <c r="W16" s="140"/>
      <c r="X16" s="140"/>
      <c r="Y16" s="243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70"/>
      <c r="AL16" s="4"/>
      <c r="AN16" s="4" t="s">
        <v>9</v>
      </c>
      <c r="AO16" s="4" t="str">
        <f>IF(AND($K$14="□",$K$15="□"),"■","")</f>
        <v/>
      </c>
      <c r="AP16" s="154"/>
      <c r="AQ16" s="4"/>
      <c r="AR16" s="4"/>
      <c r="AS16" s="4"/>
      <c r="AT16" s="4"/>
      <c r="AU16" s="4"/>
    </row>
    <row r="17" spans="2:47" s="125" customFormat="1" ht="19" customHeight="1" x14ac:dyDescent="0.3">
      <c r="B17" s="584"/>
      <c r="C17" s="412"/>
      <c r="D17" s="413"/>
      <c r="E17" s="414"/>
      <c r="F17" s="617" t="s">
        <v>88</v>
      </c>
      <c r="G17" s="508" t="s">
        <v>89</v>
      </c>
      <c r="H17" s="509"/>
      <c r="I17" s="315" t="s">
        <v>90</v>
      </c>
      <c r="J17" s="316"/>
      <c r="K17" s="153" t="s">
        <v>9</v>
      </c>
      <c r="L17" s="516" t="s">
        <v>118</v>
      </c>
      <c r="M17" s="516"/>
      <c r="N17" s="516"/>
      <c r="O17" s="516"/>
      <c r="P17" s="516"/>
      <c r="Q17" s="516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77"/>
      <c r="AC17" s="177"/>
      <c r="AD17" s="177"/>
      <c r="AE17" s="177"/>
      <c r="AF17" s="241"/>
      <c r="AG17" s="241"/>
      <c r="AH17" s="242"/>
      <c r="AI17" s="241"/>
      <c r="AJ17" s="241"/>
      <c r="AK17" s="240"/>
      <c r="AL17" s="4"/>
      <c r="AM17" s="4"/>
      <c r="AN17" s="4" t="s">
        <v>13</v>
      </c>
      <c r="AO17" s="4" t="str">
        <f>IF(AND($K$22="□",$K$18="□"),"■","")</f>
        <v/>
      </c>
      <c r="AP17" s="4"/>
      <c r="AS17" s="4"/>
    </row>
    <row r="18" spans="2:47" s="125" customFormat="1" ht="19" customHeight="1" x14ac:dyDescent="0.55000000000000004">
      <c r="B18" s="584"/>
      <c r="C18" s="412"/>
      <c r="D18" s="413"/>
      <c r="E18" s="414"/>
      <c r="F18" s="618"/>
      <c r="G18" s="510"/>
      <c r="H18" s="511"/>
      <c r="I18" s="317"/>
      <c r="J18" s="318"/>
      <c r="K18" s="239" t="s">
        <v>9</v>
      </c>
      <c r="L18" s="620" t="s">
        <v>91</v>
      </c>
      <c r="M18" s="620"/>
      <c r="N18" s="621"/>
      <c r="O18" s="238" t="s">
        <v>9</v>
      </c>
      <c r="P18" s="622" t="s">
        <v>92</v>
      </c>
      <c r="Q18" s="604"/>
      <c r="R18" s="604"/>
      <c r="S18" s="604"/>
      <c r="T18" s="604"/>
      <c r="U18" s="604"/>
      <c r="V18" s="604"/>
      <c r="W18" s="237" t="s">
        <v>93</v>
      </c>
      <c r="X18" s="603" t="s">
        <v>94</v>
      </c>
      <c r="Y18" s="604"/>
      <c r="Z18" s="604"/>
      <c r="AA18" s="604"/>
      <c r="AB18" s="604"/>
      <c r="AC18" s="604"/>
      <c r="AD18" s="604"/>
      <c r="AE18" s="605"/>
      <c r="AF18" s="605"/>
      <c r="AG18" s="605"/>
      <c r="AH18" s="605"/>
      <c r="AI18" s="605"/>
      <c r="AJ18" s="605"/>
      <c r="AK18" s="236" t="s">
        <v>134</v>
      </c>
      <c r="AL18" s="4"/>
      <c r="AM18" s="4"/>
      <c r="AN18" s="4" t="s">
        <v>13</v>
      </c>
      <c r="AO18" s="4" t="str">
        <f>IF(AND($K$17="□",$K$22="□"),"■","")</f>
        <v/>
      </c>
      <c r="AP18" s="4"/>
      <c r="AQ18" s="4"/>
      <c r="AR18" s="4"/>
      <c r="AS18" s="4"/>
      <c r="AT18" s="4"/>
      <c r="AU18" s="4"/>
    </row>
    <row r="19" spans="2:47" s="125" customFormat="1" ht="19" customHeight="1" x14ac:dyDescent="0.55000000000000004">
      <c r="B19" s="584"/>
      <c r="C19" s="412"/>
      <c r="D19" s="413"/>
      <c r="E19" s="414"/>
      <c r="F19" s="618"/>
      <c r="G19" s="510"/>
      <c r="H19" s="511"/>
      <c r="I19" s="317"/>
      <c r="J19" s="318"/>
      <c r="K19" s="606"/>
      <c r="L19" s="339"/>
      <c r="M19" s="339"/>
      <c r="N19" s="340"/>
      <c r="O19" s="175" t="s">
        <v>9</v>
      </c>
      <c r="P19" s="345" t="s">
        <v>96</v>
      </c>
      <c r="Q19" s="604"/>
      <c r="R19" s="604"/>
      <c r="S19" s="604"/>
      <c r="T19" s="607" t="s">
        <v>135</v>
      </c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9"/>
      <c r="AL19" s="4"/>
      <c r="AN19" s="4" t="s">
        <v>13</v>
      </c>
      <c r="AO19" s="4" t="str">
        <f>IF(AND($K$17="□",$K$22="□",$O$19="□"),"■","")</f>
        <v/>
      </c>
      <c r="AP19" s="4"/>
      <c r="AQ19" s="4"/>
      <c r="AR19" s="4"/>
      <c r="AS19" s="4"/>
      <c r="AT19" s="4"/>
      <c r="AU19" s="4"/>
    </row>
    <row r="20" spans="2:47" s="125" customFormat="1" ht="19" customHeight="1" x14ac:dyDescent="0.55000000000000004">
      <c r="B20" s="584"/>
      <c r="C20" s="412"/>
      <c r="D20" s="413"/>
      <c r="E20" s="414"/>
      <c r="F20" s="618"/>
      <c r="G20" s="510"/>
      <c r="H20" s="511"/>
      <c r="I20" s="317"/>
      <c r="J20" s="318"/>
      <c r="K20" s="341"/>
      <c r="L20" s="339"/>
      <c r="M20" s="339"/>
      <c r="N20" s="340"/>
      <c r="O20" s="608"/>
      <c r="P20" s="339"/>
      <c r="Q20" s="339"/>
      <c r="R20" s="339"/>
      <c r="S20" s="339"/>
      <c r="T20" s="494" t="s">
        <v>136</v>
      </c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6"/>
      <c r="AL20" s="4"/>
      <c r="AM20" s="4"/>
      <c r="AN20" s="4" t="s">
        <v>13</v>
      </c>
      <c r="AO20" s="4" t="str">
        <f>IF(AND($K$17="□",$K$22="□",$O$18="□"),"■","")</f>
        <v/>
      </c>
      <c r="AP20" s="4"/>
      <c r="AQ20" s="4"/>
      <c r="AR20" s="4"/>
      <c r="AS20" s="4"/>
      <c r="AT20" s="4"/>
      <c r="AU20" s="4"/>
    </row>
    <row r="21" spans="2:47" s="125" customFormat="1" ht="19" customHeight="1" x14ac:dyDescent="0.55000000000000004">
      <c r="B21" s="584"/>
      <c r="C21" s="412"/>
      <c r="D21" s="413"/>
      <c r="E21" s="414"/>
      <c r="F21" s="618"/>
      <c r="G21" s="510"/>
      <c r="H21" s="511"/>
      <c r="I21" s="317"/>
      <c r="J21" s="318"/>
      <c r="K21" s="342"/>
      <c r="L21" s="343"/>
      <c r="M21" s="343"/>
      <c r="N21" s="344"/>
      <c r="O21" s="531"/>
      <c r="P21" s="343"/>
      <c r="Q21" s="343"/>
      <c r="R21" s="343"/>
      <c r="S21" s="343"/>
      <c r="T21" s="497" t="s">
        <v>137</v>
      </c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9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s="125" customFormat="1" ht="19" customHeight="1" x14ac:dyDescent="0.55000000000000004">
      <c r="B22" s="584"/>
      <c r="C22" s="412"/>
      <c r="D22" s="413"/>
      <c r="E22" s="414"/>
      <c r="F22" s="619"/>
      <c r="G22" s="512"/>
      <c r="H22" s="513"/>
      <c r="I22" s="319"/>
      <c r="J22" s="320"/>
      <c r="K22" s="260" t="s">
        <v>271</v>
      </c>
      <c r="L22" s="500" t="s">
        <v>100</v>
      </c>
      <c r="M22" s="500"/>
      <c r="N22" s="500"/>
      <c r="O22" s="600" t="s">
        <v>138</v>
      </c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2"/>
      <c r="AL22" s="4"/>
      <c r="AM22" s="4"/>
      <c r="AN22" s="4" t="s">
        <v>13</v>
      </c>
      <c r="AO22" s="4" t="str">
        <f>IF(AND($K$17="□",$K$18="□"),"■","")</f>
        <v>■</v>
      </c>
      <c r="AP22" s="4"/>
      <c r="AQ22" s="4"/>
      <c r="AR22" s="4"/>
      <c r="AS22" s="4"/>
      <c r="AT22" s="4"/>
      <c r="AU22" s="4"/>
    </row>
    <row r="23" spans="2:47" s="125" customFormat="1" ht="19" customHeight="1" x14ac:dyDescent="0.55000000000000004">
      <c r="B23" s="584"/>
      <c r="C23" s="412"/>
      <c r="D23" s="413"/>
      <c r="E23" s="414"/>
      <c r="F23" s="609" t="s">
        <v>102</v>
      </c>
      <c r="G23" s="610" t="s">
        <v>103</v>
      </c>
      <c r="H23" s="611"/>
      <c r="I23" s="279" t="s">
        <v>104</v>
      </c>
      <c r="J23" s="274"/>
      <c r="K23" s="258" t="s">
        <v>271</v>
      </c>
      <c r="L23" s="516" t="s">
        <v>139</v>
      </c>
      <c r="M23" s="516"/>
      <c r="N23" s="516"/>
      <c r="O23" s="516"/>
      <c r="AB23" s="173"/>
      <c r="AC23" s="516"/>
      <c r="AD23" s="516"/>
      <c r="AE23" s="516"/>
      <c r="AF23" s="516"/>
      <c r="AG23" s="516"/>
      <c r="AH23" s="516"/>
      <c r="AI23" s="516"/>
      <c r="AJ23" s="516"/>
      <c r="AK23" s="895"/>
      <c r="AL23" s="4"/>
      <c r="AM23" s="4"/>
      <c r="AN23" s="4" t="s">
        <v>13</v>
      </c>
      <c r="AO23" s="4" t="str">
        <f>IF(AND($K$25="□",$K$24="□"),"■","")</f>
        <v>■</v>
      </c>
      <c r="AP23" s="4"/>
      <c r="AS23" s="4"/>
    </row>
    <row r="24" spans="2:47" s="125" customFormat="1" ht="19" customHeight="1" x14ac:dyDescent="0.55000000000000004">
      <c r="B24" s="584"/>
      <c r="C24" s="412"/>
      <c r="D24" s="413"/>
      <c r="E24" s="414"/>
      <c r="F24" s="609"/>
      <c r="G24" s="612"/>
      <c r="H24" s="613"/>
      <c r="I24" s="279"/>
      <c r="J24" s="274"/>
      <c r="K24" s="148" t="s">
        <v>9</v>
      </c>
      <c r="L24" s="281" t="s">
        <v>118</v>
      </c>
      <c r="M24" s="281"/>
      <c r="N24" s="281"/>
      <c r="O24" s="281"/>
      <c r="P24" s="281"/>
      <c r="Q24" s="281"/>
      <c r="R24" s="145"/>
      <c r="S24" s="145"/>
      <c r="T24" s="145"/>
      <c r="U24" s="146"/>
      <c r="V24" s="145"/>
      <c r="W24" s="145"/>
      <c r="X24" s="145"/>
      <c r="Y24" s="145"/>
      <c r="Z24" s="145"/>
      <c r="AA24" s="145"/>
      <c r="AB24" s="173"/>
      <c r="AC24" s="145"/>
      <c r="AD24" s="145"/>
      <c r="AE24" s="145"/>
      <c r="AF24" s="145"/>
      <c r="AG24" s="145"/>
      <c r="AH24" s="145"/>
      <c r="AI24" s="145"/>
      <c r="AJ24" s="145"/>
      <c r="AK24" s="172"/>
      <c r="AL24" s="4"/>
      <c r="AM24" s="4"/>
      <c r="AN24" s="4" t="s">
        <v>13</v>
      </c>
      <c r="AO24" s="4" t="str">
        <f>IF(AND($K$25="□",$K$23="□"),"■","")</f>
        <v/>
      </c>
      <c r="AP24" s="4"/>
      <c r="AQ24" s="4"/>
      <c r="AR24" s="4"/>
      <c r="AS24" s="4"/>
      <c r="AT24" s="4"/>
      <c r="AU24" s="4"/>
    </row>
    <row r="25" spans="2:47" s="125" customFormat="1" ht="19" customHeight="1" x14ac:dyDescent="0.55000000000000004">
      <c r="B25" s="584"/>
      <c r="C25" s="412"/>
      <c r="D25" s="413"/>
      <c r="E25" s="414"/>
      <c r="F25" s="609"/>
      <c r="G25" s="612"/>
      <c r="H25" s="613"/>
      <c r="I25" s="280"/>
      <c r="J25" s="276"/>
      <c r="K25" s="235" t="s">
        <v>9</v>
      </c>
      <c r="L25" s="282" t="s">
        <v>106</v>
      </c>
      <c r="M25" s="282"/>
      <c r="N25" s="282"/>
      <c r="O25" s="282"/>
      <c r="P25" s="141"/>
      <c r="Q25" s="140"/>
      <c r="R25" s="140"/>
      <c r="S25" s="140"/>
      <c r="T25" s="140"/>
      <c r="U25" s="141"/>
      <c r="V25" s="140"/>
      <c r="W25" s="140"/>
      <c r="X25" s="140"/>
      <c r="Y25" s="140"/>
      <c r="Z25" s="140"/>
      <c r="AA25" s="140"/>
      <c r="AB25" s="171"/>
      <c r="AC25" s="140"/>
      <c r="AD25" s="140"/>
      <c r="AE25" s="140"/>
      <c r="AF25" s="140"/>
      <c r="AG25" s="140"/>
      <c r="AH25" s="140"/>
      <c r="AI25" s="140"/>
      <c r="AJ25" s="140"/>
      <c r="AK25" s="170"/>
      <c r="AL25" s="4"/>
      <c r="AM25" s="4"/>
      <c r="AN25" s="4" t="s">
        <v>13</v>
      </c>
      <c r="AO25" s="4" t="str">
        <f>IF(AND($K$23="□",$K$24="□"),"■","")</f>
        <v/>
      </c>
      <c r="AP25" s="4"/>
      <c r="AQ25" s="4"/>
      <c r="AR25" s="4"/>
      <c r="AS25" s="4"/>
      <c r="AT25" s="4"/>
      <c r="AU25" s="4"/>
    </row>
    <row r="26" spans="2:47" s="125" customFormat="1" ht="18" customHeight="1" x14ac:dyDescent="0.55000000000000004">
      <c r="B26" s="584"/>
      <c r="C26" s="412"/>
      <c r="D26" s="413"/>
      <c r="E26" s="414"/>
      <c r="F26" s="609"/>
      <c r="G26" s="612"/>
      <c r="H26" s="613"/>
      <c r="I26" s="273" t="s">
        <v>21</v>
      </c>
      <c r="J26" s="274"/>
      <c r="K26" s="127" t="s">
        <v>22</v>
      </c>
      <c r="L26" s="624"/>
      <c r="M26" s="624"/>
      <c r="N26" s="234" t="s">
        <v>107</v>
      </c>
      <c r="O26" s="624"/>
      <c r="P26" s="624"/>
      <c r="Q26" s="233"/>
      <c r="R26" s="232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0"/>
      <c r="AL26" s="163"/>
      <c r="AP26" s="4"/>
      <c r="AR26" s="4"/>
      <c r="AS26" s="4"/>
      <c r="AT26" s="4"/>
      <c r="AU26" s="4"/>
    </row>
    <row r="27" spans="2:47" s="125" customFormat="1" ht="25" customHeight="1" x14ac:dyDescent="0.55000000000000004">
      <c r="B27" s="584"/>
      <c r="C27" s="412"/>
      <c r="D27" s="413"/>
      <c r="E27" s="414"/>
      <c r="F27" s="609"/>
      <c r="G27" s="612"/>
      <c r="H27" s="613"/>
      <c r="I27" s="273"/>
      <c r="J27" s="274"/>
      <c r="K27" s="346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8"/>
      <c r="AL27" s="162"/>
      <c r="AQ27" s="4"/>
      <c r="AR27" s="4"/>
      <c r="AS27" s="4"/>
      <c r="AT27" s="4"/>
      <c r="AU27" s="4"/>
    </row>
    <row r="28" spans="2:47" s="125" customFormat="1" ht="25" customHeight="1" x14ac:dyDescent="0.55000000000000004">
      <c r="B28" s="584"/>
      <c r="C28" s="412"/>
      <c r="D28" s="413"/>
      <c r="E28" s="414"/>
      <c r="F28" s="609"/>
      <c r="G28" s="612"/>
      <c r="H28" s="613"/>
      <c r="I28" s="275"/>
      <c r="J28" s="276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50"/>
      <c r="AL28" s="162"/>
      <c r="AQ28" s="4"/>
      <c r="AR28" s="4"/>
      <c r="AS28" s="4"/>
      <c r="AT28" s="4"/>
      <c r="AU28" s="4"/>
    </row>
    <row r="29" spans="2:47" s="125" customFormat="1" ht="15" customHeight="1" x14ac:dyDescent="0.55000000000000004">
      <c r="B29" s="584"/>
      <c r="C29" s="412"/>
      <c r="D29" s="413"/>
      <c r="E29" s="414"/>
      <c r="F29" s="609"/>
      <c r="G29" s="612"/>
      <c r="H29" s="613"/>
      <c r="I29" s="272" t="s">
        <v>140</v>
      </c>
      <c r="J29" s="266"/>
      <c r="K29" s="623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3"/>
      <c r="AL29" s="162"/>
      <c r="AM29" s="4"/>
      <c r="AN29" s="4"/>
      <c r="AO29" s="4"/>
      <c r="AP29" s="4"/>
      <c r="AQ29" s="4"/>
      <c r="AR29" s="4"/>
      <c r="AS29" s="4"/>
      <c r="AT29" s="4"/>
      <c r="AU29" s="4"/>
    </row>
    <row r="30" spans="2:47" s="125" customFormat="1" ht="30" customHeight="1" x14ac:dyDescent="0.55000000000000004">
      <c r="B30" s="584"/>
      <c r="C30" s="412"/>
      <c r="D30" s="413"/>
      <c r="E30" s="414"/>
      <c r="F30" s="609"/>
      <c r="G30" s="612"/>
      <c r="H30" s="613"/>
      <c r="I30" s="275" t="s">
        <v>26</v>
      </c>
      <c r="J30" s="276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5"/>
      <c r="AL30" s="157"/>
      <c r="AM30" s="4"/>
      <c r="AN30" s="4"/>
      <c r="AO30" s="4"/>
      <c r="AP30" s="4"/>
      <c r="AQ30" s="4"/>
      <c r="AR30" s="4"/>
      <c r="AS30" s="4"/>
      <c r="AT30" s="4"/>
      <c r="AU30" s="4"/>
    </row>
    <row r="31" spans="2:47" s="136" customFormat="1" ht="15" customHeight="1" x14ac:dyDescent="0.55000000000000004">
      <c r="B31" s="584"/>
      <c r="C31" s="412"/>
      <c r="D31" s="413"/>
      <c r="E31" s="414"/>
      <c r="F31" s="609"/>
      <c r="G31" s="612"/>
      <c r="H31" s="613"/>
      <c r="I31" s="272" t="s">
        <v>140</v>
      </c>
      <c r="J31" s="266"/>
      <c r="K31" s="623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3"/>
      <c r="AL31" s="157"/>
      <c r="AM31" s="4"/>
      <c r="AO31" s="4"/>
      <c r="AP31" s="4"/>
      <c r="AQ31" s="4"/>
      <c r="AR31" s="4"/>
      <c r="AS31" s="4"/>
      <c r="AT31" s="4"/>
      <c r="AU31" s="4"/>
    </row>
    <row r="32" spans="2:47" s="125" customFormat="1" ht="30" customHeight="1" x14ac:dyDescent="0.55000000000000004">
      <c r="B32" s="584"/>
      <c r="C32" s="412"/>
      <c r="D32" s="413"/>
      <c r="E32" s="414"/>
      <c r="F32" s="609"/>
      <c r="G32" s="612"/>
      <c r="H32" s="613"/>
      <c r="I32" s="275" t="s">
        <v>27</v>
      </c>
      <c r="J32" s="276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5"/>
      <c r="AL32" s="157"/>
      <c r="AM32" s="4"/>
      <c r="AN32" s="4"/>
      <c r="AO32" s="4"/>
      <c r="AP32" s="4"/>
      <c r="AQ32" s="4"/>
      <c r="AR32" s="4"/>
      <c r="AS32" s="4"/>
      <c r="AT32" s="4"/>
      <c r="AU32" s="4"/>
    </row>
    <row r="33" spans="2:47" s="125" customFormat="1" ht="25" customHeight="1" x14ac:dyDescent="0.55000000000000004">
      <c r="B33" s="584"/>
      <c r="C33" s="412"/>
      <c r="D33" s="413"/>
      <c r="E33" s="414"/>
      <c r="F33" s="609"/>
      <c r="G33" s="612"/>
      <c r="H33" s="613"/>
      <c r="I33" s="357" t="s">
        <v>28</v>
      </c>
      <c r="J33" s="352"/>
      <c r="K33" s="269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161" t="s">
        <v>291</v>
      </c>
      <c r="X33" s="263" t="s">
        <v>29</v>
      </c>
      <c r="Y33" s="264"/>
      <c r="Z33" s="269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133" t="s">
        <v>291</v>
      </c>
      <c r="AL33" s="157"/>
      <c r="AM33" s="4"/>
      <c r="AN33" s="4"/>
      <c r="AO33" s="4"/>
      <c r="AP33" s="4"/>
      <c r="AQ33" s="4"/>
      <c r="AR33" s="4"/>
      <c r="AS33" s="4"/>
      <c r="AT33" s="4"/>
      <c r="AU33" s="4"/>
    </row>
    <row r="34" spans="2:47" s="125" customFormat="1" ht="25" customHeight="1" x14ac:dyDescent="0.55000000000000004">
      <c r="B34" s="584"/>
      <c r="C34" s="412"/>
      <c r="D34" s="413"/>
      <c r="E34" s="414"/>
      <c r="F34" s="609"/>
      <c r="G34" s="612"/>
      <c r="H34" s="613"/>
      <c r="I34" s="357" t="s">
        <v>30</v>
      </c>
      <c r="J34" s="352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263" t="s">
        <v>31</v>
      </c>
      <c r="Y34" s="264"/>
      <c r="Z34" s="269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133" t="s">
        <v>291</v>
      </c>
      <c r="AL34" s="4"/>
      <c r="AM34" s="4"/>
      <c r="AN34" s="4"/>
      <c r="AO34" s="4"/>
      <c r="AP34" s="132" t="s">
        <v>32</v>
      </c>
      <c r="AQ34" s="4"/>
      <c r="AR34" s="4"/>
      <c r="AS34" s="4"/>
      <c r="AT34" s="4"/>
      <c r="AU34" s="4"/>
    </row>
    <row r="35" spans="2:47" s="125" customFormat="1" ht="25" customHeight="1" x14ac:dyDescent="0.55000000000000004">
      <c r="B35" s="584"/>
      <c r="C35" s="412"/>
      <c r="D35" s="413"/>
      <c r="E35" s="414"/>
      <c r="F35" s="609"/>
      <c r="G35" s="614"/>
      <c r="H35" s="615"/>
      <c r="I35" s="265" t="s">
        <v>33</v>
      </c>
      <c r="J35" s="266"/>
      <c r="K35" s="269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29" t="s">
        <v>34</v>
      </c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631"/>
      <c r="AL35" s="157"/>
      <c r="AM35" s="4"/>
      <c r="AN35" s="4"/>
      <c r="AO35" s="4"/>
      <c r="AP35" s="130" t="str">
        <f>K35&amp;X35&amp;Y35</f>
        <v>@</v>
      </c>
      <c r="AQ35" s="4"/>
      <c r="AR35" s="4"/>
      <c r="AS35" s="4"/>
      <c r="AT35" s="4"/>
      <c r="AU35" s="4"/>
    </row>
    <row r="36" spans="2:47" s="125" customFormat="1" ht="15" customHeight="1" x14ac:dyDescent="0.55000000000000004">
      <c r="B36" s="584"/>
      <c r="C36" s="412"/>
      <c r="D36" s="413"/>
      <c r="E36" s="414"/>
      <c r="F36" s="609"/>
      <c r="G36" s="614"/>
      <c r="H36" s="615"/>
      <c r="I36" s="280"/>
      <c r="J36" s="276"/>
      <c r="K36" s="632" t="str">
        <f>IF(K35="","",K35&amp;X35&amp;Y35)</f>
        <v/>
      </c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4"/>
      <c r="AL36" s="157"/>
      <c r="AM36" s="4"/>
      <c r="AN36" s="4"/>
      <c r="AO36" s="4"/>
      <c r="AP36" s="4"/>
      <c r="AQ36" s="4"/>
      <c r="AR36" s="4"/>
      <c r="AS36" s="4"/>
      <c r="AT36" s="4"/>
      <c r="AU36" s="4"/>
    </row>
    <row r="37" spans="2:47" s="125" customFormat="1" ht="71.25" customHeight="1" thickBot="1" x14ac:dyDescent="0.6">
      <c r="B37" s="585"/>
      <c r="C37" s="415"/>
      <c r="D37" s="416"/>
      <c r="E37" s="417"/>
      <c r="F37" s="10" t="s">
        <v>108</v>
      </c>
      <c r="G37" s="625" t="s">
        <v>141</v>
      </c>
      <c r="H37" s="626"/>
      <c r="I37" s="627"/>
      <c r="J37" s="627"/>
      <c r="K37" s="628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30"/>
      <c r="AL37" s="157"/>
      <c r="AM37" s="4"/>
      <c r="AN37" s="4"/>
      <c r="AO37" s="4"/>
      <c r="AP37" s="4"/>
      <c r="AQ37" s="4"/>
      <c r="AR37" s="4"/>
      <c r="AS37" s="4"/>
      <c r="AT37" s="4"/>
      <c r="AU37" s="4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29:J29"/>
    <mergeCell ref="K29:AK29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31:J31"/>
    <mergeCell ref="K31:AK31"/>
    <mergeCell ref="I32:J32"/>
    <mergeCell ref="K32:AK32"/>
    <mergeCell ref="I33:J33"/>
    <mergeCell ref="K33:V33"/>
    <mergeCell ref="X33:Y33"/>
    <mergeCell ref="Z33:AJ33"/>
    <mergeCell ref="K36:AK36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</mergeCells>
  <phoneticPr fontId="4"/>
  <conditionalFormatting sqref="T13:AJ13">
    <cfRule type="cellIs" dxfId="29" priority="17" operator="notEqual">
      <formula>""</formula>
    </cfRule>
    <cfRule type="expression" dxfId="28" priority="18">
      <formula>$K$12="■"</formula>
    </cfRule>
  </conditionalFormatting>
  <conditionalFormatting sqref="K18:AK22">
    <cfRule type="expression" dxfId="27" priority="12">
      <formula>$K$17="■"</formula>
    </cfRule>
  </conditionalFormatting>
  <conditionalFormatting sqref="K26:AK32 K34:W34 K35:AK36 K33 W33 Z33:Z34 AK33:AK34">
    <cfRule type="expression" dxfId="26" priority="13">
      <formula>OR($K$23="■",$K$24="■")</formula>
    </cfRule>
  </conditionalFormatting>
  <conditionalFormatting sqref="K17:AK32 K33:W34 Z33:AK34 K35:AK36">
    <cfRule type="expression" dxfId="25" priority="11">
      <formula>$K$16="■"</formula>
    </cfRule>
  </conditionalFormatting>
  <conditionalFormatting sqref="AE18">
    <cfRule type="cellIs" dxfId="24" priority="15" operator="notEqual">
      <formula>""</formula>
    </cfRule>
    <cfRule type="expression" dxfId="23" priority="16">
      <formula>$O$18="■"</formula>
    </cfRule>
  </conditionalFormatting>
  <conditionalFormatting sqref="K17:AK17 K22:AK22">
    <cfRule type="expression" dxfId="22" priority="10">
      <formula>$K$18="■"</formula>
    </cfRule>
  </conditionalFormatting>
  <conditionalFormatting sqref="K17:AK21">
    <cfRule type="expression" dxfId="21" priority="9">
      <formula>$K$22="■"</formula>
    </cfRule>
  </conditionalFormatting>
  <conditionalFormatting sqref="O19:S21 T19:AK20">
    <cfRule type="expression" dxfId="20" priority="14">
      <formula>AND($K$11="■",$K$18="■")</formula>
    </cfRule>
  </conditionalFormatting>
  <conditionalFormatting sqref="O19:AK21">
    <cfRule type="expression" dxfId="19" priority="8">
      <formula>$O$18="■"</formula>
    </cfRule>
  </conditionalFormatting>
  <conditionalFormatting sqref="O18:AK18">
    <cfRule type="expression" dxfId="18" priority="7">
      <formula>$O$19="■"</formula>
    </cfRule>
  </conditionalFormatting>
  <conditionalFormatting sqref="L18:N18">
    <cfRule type="expression" dxfId="17" priority="4">
      <formula>$K$72="■"</formula>
    </cfRule>
  </conditionalFormatting>
  <conditionalFormatting sqref="L18:N18">
    <cfRule type="expression" dxfId="16" priority="5">
      <formula>$K$79="■"</formula>
    </cfRule>
  </conditionalFormatting>
  <conditionalFormatting sqref="L18:N18">
    <cfRule type="expression" dxfId="15" priority="6">
      <formula>OR($K$13="■",$O$13="■")</formula>
    </cfRule>
  </conditionalFormatting>
  <conditionalFormatting sqref="L22:N22">
    <cfRule type="expression" dxfId="14" priority="2">
      <formula>$K$72="■"</formula>
    </cfRule>
  </conditionalFormatting>
  <conditionalFormatting sqref="L22:N22">
    <cfRule type="expression" dxfId="13" priority="3">
      <formula>OR($K$13="■",$O$13="■")</formula>
    </cfRule>
  </conditionalFormatting>
  <conditionalFormatting sqref="L22:N22">
    <cfRule type="expression" dxfId="12" priority="1">
      <formula>$K$75="■"</formula>
    </cfRule>
  </conditionalFormatting>
  <dataValidations count="18">
    <dataValidation type="list" showInputMessage="1" showErrorMessage="1" sqref="O19" xr:uid="{D26838E9-1463-4318-936C-C664A7AF2854}">
      <formula1>$AN$20:$AO$20</formula1>
    </dataValidation>
    <dataValidation imeMode="halfKatakana" allowBlank="1" showInputMessage="1" showErrorMessage="1" sqref="K29:AK29 K31:AK31" xr:uid="{0F3F46F1-5289-4F9A-8983-312C7D734D88}"/>
    <dataValidation type="list" showInputMessage="1" showErrorMessage="1" sqref="U24:U25 K24" xr:uid="{D1FDBF3E-DA38-49D1-A96F-6E2550654E06}">
      <formula1>$AN$24:$AO$24</formula1>
    </dataValidation>
    <dataValidation type="list" showInputMessage="1" showErrorMessage="1" sqref="K23 P25" xr:uid="{84630CF4-1971-4064-90EE-1213A9F2A1C1}">
      <formula1>$AN$23:$AO$23</formula1>
    </dataValidation>
    <dataValidation type="list" showInputMessage="1" showErrorMessage="1" sqref="K25" xr:uid="{D715F32D-8E10-4526-8F8A-98BDC04F4617}">
      <formula1>$AN$25:$AO$25</formula1>
    </dataValidation>
    <dataValidation type="list" showInputMessage="1" sqref="K12" xr:uid="{44FA7E91-80D8-4939-869A-BBD1CA0B28A3}">
      <formula1>$AN$12:$AO$12</formula1>
    </dataValidation>
    <dataValidation type="list" showInputMessage="1" showErrorMessage="1" sqref="K22" xr:uid="{A166DF80-1FD6-45B6-8220-24DD2A6EF339}">
      <formula1>$AN$22:$AO$22</formula1>
    </dataValidation>
    <dataValidation type="list" showInputMessage="1" showErrorMessage="1" sqref="K17" xr:uid="{35397514-952C-4362-9E17-63357AD90DB5}">
      <formula1>$AN$17:$AO$17</formula1>
    </dataValidation>
    <dataValidation type="list" showInputMessage="1" showErrorMessage="1" sqref="O18" xr:uid="{28B524BE-13F6-40B9-B369-7D351F97738D}">
      <formula1>$AN$19:$AO$19</formula1>
    </dataValidation>
    <dataValidation type="list" showInputMessage="1" showErrorMessage="1" sqref="K18" xr:uid="{E041901B-D0CF-4117-8E07-2FD0D1CA63B0}">
      <formula1>$AN$18:$AO$18</formula1>
    </dataValidation>
    <dataValidation type="list" showInputMessage="1" sqref="K13" xr:uid="{33D9FEAB-C9AB-4372-9CD3-5A8EE4BBA1B4}">
      <formula1>$AN$78:$AO$78</formula1>
    </dataValidation>
    <dataValidation imeMode="off" allowBlank="1" showInputMessage="1" showErrorMessage="1" sqref="X35:Y35 K34:W34 K35:K36 Z34 AK34" xr:uid="{C569C38D-559E-4829-A346-CCBCBBDCF0A2}"/>
    <dataValidation showInputMessage="1" showErrorMessage="1" sqref="AT20:AT22 AN16 AT12:AT13 AT15:AT16 AT26:AT37" xr:uid="{68B9A0E4-0801-4591-B9B2-19D840267975}"/>
    <dataValidation type="list" showInputMessage="1" sqref="K11" xr:uid="{EC5087DE-5260-4F73-86EC-6ED2954D0537}">
      <formula1>$AN$11:$AO$11</formula1>
    </dataValidation>
    <dataValidation type="list" showInputMessage="1" sqref="K14" xr:uid="{3BFECA4C-61DB-4A06-9FBB-937352D01F0C}">
      <formula1>$AN$14:$AO$14</formula1>
    </dataValidation>
    <dataValidation type="list" allowBlank="1" showInputMessage="1" showErrorMessage="1" sqref="AB23:AB25" xr:uid="{29A1D807-B528-40AC-8F79-D68857325065}">
      <formula1>#REF!</formula1>
    </dataValidation>
    <dataValidation type="list" allowBlank="1" showInputMessage="1" showErrorMessage="1" sqref="K15" xr:uid="{184F7C1F-B404-47BE-A481-CF810C60A5D4}">
      <formula1>$AN$15:$AO$15</formula1>
    </dataValidation>
    <dataValidation type="list" allowBlank="1" showInputMessage="1" showErrorMessage="1" sqref="K16" xr:uid="{9662CAAE-1304-4BAC-BEAD-99AD878E14CF}">
      <formula1>$AN$16:$AO$16</formula1>
    </dataValidation>
  </dataValidations>
  <printOptions horizontalCentered="1"/>
  <pageMargins left="0" right="0" top="0" bottom="0" header="0.31496062992125984" footer="0.19685039370078741"/>
  <pageSetup paperSize="9" scale="67" fitToHeight="0" orientation="portrait" r:id="rId1"/>
  <headerFooter>
    <oddFooter>&amp;C&amp;"Meiryo UI,標準"&amp;9&amp;D_&amp;T　&amp;F　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Z82"/>
  <sheetViews>
    <sheetView showGridLines="0" view="pageBreakPreview" zoomScale="85" zoomScaleNormal="100" zoomScaleSheetLayoutView="85" workbookViewId="0"/>
  </sheetViews>
  <sheetFormatPr defaultColWidth="3.75" defaultRowHeight="18" customHeight="1" x14ac:dyDescent="0.55000000000000004"/>
  <cols>
    <col min="1" max="39" width="3.75" style="112"/>
    <col min="40" max="52" width="0" style="112" hidden="1" customWidth="1"/>
    <col min="53" max="16384" width="3.75" style="112"/>
  </cols>
  <sheetData>
    <row r="1" spans="2:52" s="13" customFormat="1" ht="10" customHeight="1" x14ac:dyDescent="0.55000000000000004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52" s="13" customFormat="1" ht="16" x14ac:dyDescent="0.55000000000000004">
      <c r="B2" s="11" t="s">
        <v>142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2:52" s="13" customFormat="1" ht="10" customHeight="1" x14ac:dyDescent="0.5500000000000000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143</v>
      </c>
      <c r="AO3" s="121" t="s">
        <v>144</v>
      </c>
      <c r="AP3" s="12" t="s">
        <v>144</v>
      </c>
      <c r="AQ3" s="12" t="s">
        <v>144</v>
      </c>
      <c r="AR3" s="12" t="s">
        <v>144</v>
      </c>
      <c r="AS3" s="12" t="s">
        <v>144</v>
      </c>
      <c r="AT3" s="12" t="s">
        <v>144</v>
      </c>
      <c r="AU3" s="12" t="s">
        <v>144</v>
      </c>
      <c r="AV3" s="13" t="s">
        <v>144</v>
      </c>
      <c r="AW3" s="13" t="s">
        <v>144</v>
      </c>
      <c r="AX3" s="13" t="s">
        <v>144</v>
      </c>
      <c r="AY3" s="13" t="s">
        <v>144</v>
      </c>
      <c r="AZ3" s="122" t="s">
        <v>145</v>
      </c>
    </row>
    <row r="4" spans="2:52" s="22" customFormat="1" ht="30.75" customHeight="1" x14ac:dyDescent="0.55000000000000004">
      <c r="B4" s="646" t="s">
        <v>146</v>
      </c>
      <c r="C4" s="646"/>
      <c r="D4" s="646"/>
      <c r="E4" s="646"/>
      <c r="F4" s="646"/>
      <c r="G4" s="646"/>
      <c r="H4" s="646"/>
      <c r="I4" s="646"/>
      <c r="J4" s="646"/>
      <c r="K4" s="18" t="s">
        <v>147</v>
      </c>
      <c r="L4" s="647" t="s">
        <v>148</v>
      </c>
      <c r="M4" s="647"/>
      <c r="N4" s="647"/>
      <c r="O4" s="647"/>
      <c r="P4" s="647"/>
      <c r="Q4" s="648" t="s">
        <v>149</v>
      </c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18" t="s">
        <v>87</v>
      </c>
      <c r="AL4" s="19"/>
      <c r="AM4" s="19"/>
      <c r="AN4" s="19"/>
      <c r="AO4" s="19"/>
      <c r="AP4" s="19"/>
      <c r="AQ4" s="19"/>
      <c r="AR4" s="19"/>
      <c r="AS4" s="19" t="s">
        <v>150</v>
      </c>
      <c r="AT4" s="19"/>
      <c r="AU4" s="19"/>
    </row>
    <row r="5" spans="2:52" s="22" customFormat="1" ht="10" customHeight="1" x14ac:dyDescent="0.55000000000000004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2:52" s="22" customFormat="1" ht="12" customHeight="1" x14ac:dyDescent="0.55000000000000004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4"/>
      <c r="O6" s="25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 t="s">
        <v>304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2:52" s="22" customFormat="1" ht="15" customHeight="1" thickBot="1" x14ac:dyDescent="0.6">
      <c r="B7" s="28" t="s">
        <v>151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2:52" s="29" customFormat="1" ht="18" customHeight="1" x14ac:dyDescent="0.55000000000000004">
      <c r="B8" s="649" t="s">
        <v>152</v>
      </c>
      <c r="C8" s="650"/>
      <c r="D8" s="650"/>
      <c r="E8" s="651"/>
      <c r="F8" s="658" t="s">
        <v>153</v>
      </c>
      <c r="G8" s="659"/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60"/>
      <c r="X8" s="661" t="s">
        <v>154</v>
      </c>
      <c r="Y8" s="661"/>
      <c r="Z8" s="661"/>
      <c r="AA8" s="661"/>
      <c r="AB8" s="661"/>
      <c r="AC8" s="661"/>
      <c r="AD8" s="661"/>
      <c r="AE8" s="661"/>
      <c r="AF8" s="661"/>
      <c r="AG8" s="661"/>
      <c r="AH8" s="661"/>
      <c r="AI8" s="661"/>
      <c r="AJ8" s="661"/>
      <c r="AK8" s="662"/>
    </row>
    <row r="9" spans="2:52" s="29" customFormat="1" ht="18" customHeight="1" x14ac:dyDescent="0.55000000000000004">
      <c r="B9" s="652"/>
      <c r="C9" s="653"/>
      <c r="D9" s="653"/>
      <c r="E9" s="654"/>
      <c r="F9" s="123" t="s">
        <v>271</v>
      </c>
      <c r="G9" s="663" t="s">
        <v>155</v>
      </c>
      <c r="H9" s="663"/>
      <c r="I9" s="663"/>
      <c r="J9" s="663"/>
      <c r="K9" s="663"/>
      <c r="L9" s="663"/>
      <c r="M9" s="663"/>
      <c r="N9" s="663"/>
      <c r="O9" s="663"/>
      <c r="P9" s="32"/>
      <c r="Q9" s="32"/>
      <c r="R9" s="32"/>
      <c r="S9" s="32"/>
      <c r="T9" s="33"/>
      <c r="U9" s="33"/>
      <c r="V9" s="34"/>
      <c r="W9" s="35"/>
      <c r="X9" s="32"/>
      <c r="Y9" s="36" t="s">
        <v>156</v>
      </c>
      <c r="Z9" s="36" t="s">
        <v>157</v>
      </c>
      <c r="AA9" s="36" t="s">
        <v>158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N9" s="29" t="s">
        <v>159</v>
      </c>
      <c r="AO9" s="29" t="str">
        <f>IF(COUNTIF(F10:F15,"■")=0,"■","")</f>
        <v>■</v>
      </c>
    </row>
    <row r="10" spans="2:52" s="29" customFormat="1" ht="18" customHeight="1" x14ac:dyDescent="0.55000000000000004">
      <c r="B10" s="652"/>
      <c r="C10" s="653"/>
      <c r="D10" s="653"/>
      <c r="E10" s="654"/>
      <c r="F10" s="38" t="s">
        <v>9</v>
      </c>
      <c r="G10" s="635" t="s">
        <v>160</v>
      </c>
      <c r="H10" s="635"/>
      <c r="I10" s="635"/>
      <c r="J10" s="635"/>
      <c r="K10" s="635"/>
      <c r="L10" s="635"/>
      <c r="M10" s="635"/>
      <c r="N10" s="635"/>
      <c r="O10" s="635"/>
      <c r="P10" s="39"/>
      <c r="Q10" s="40"/>
      <c r="R10" s="40"/>
      <c r="S10" s="40"/>
      <c r="T10" s="41"/>
      <c r="U10" s="41"/>
      <c r="V10" s="42"/>
      <c r="W10" s="43"/>
      <c r="X10" s="39"/>
      <c r="Y10" s="44" t="s">
        <v>156</v>
      </c>
      <c r="Z10" s="44"/>
      <c r="AA10" s="44" t="s">
        <v>158</v>
      </c>
      <c r="AB10" s="44"/>
      <c r="AC10" s="44"/>
      <c r="AD10" s="44"/>
      <c r="AE10" s="44"/>
      <c r="AF10" s="44"/>
      <c r="AG10" s="44"/>
      <c r="AH10" s="44"/>
      <c r="AI10" s="44"/>
      <c r="AJ10" s="44"/>
      <c r="AK10" s="45"/>
      <c r="AN10" s="29" t="s">
        <v>159</v>
      </c>
      <c r="AO10" s="29" t="str">
        <f>IF(OR(F9="■",COUNTIF(F11:F15,"■")&gt;0),"","■")</f>
        <v/>
      </c>
    </row>
    <row r="11" spans="2:52" s="29" customFormat="1" ht="18" customHeight="1" x14ac:dyDescent="0.55000000000000004">
      <c r="B11" s="652"/>
      <c r="C11" s="653"/>
      <c r="D11" s="653"/>
      <c r="E11" s="654"/>
      <c r="F11" s="38" t="s">
        <v>9</v>
      </c>
      <c r="G11" s="635" t="s">
        <v>161</v>
      </c>
      <c r="H11" s="635"/>
      <c r="I11" s="635"/>
      <c r="J11" s="635"/>
      <c r="K11" s="635"/>
      <c r="L11" s="635"/>
      <c r="M11" s="635"/>
      <c r="N11" s="635"/>
      <c r="O11" s="635"/>
      <c r="P11" s="46"/>
      <c r="Q11" s="46"/>
      <c r="R11" s="46"/>
      <c r="S11" s="46"/>
      <c r="T11" s="46"/>
      <c r="U11" s="46"/>
      <c r="V11" s="44"/>
      <c r="W11" s="47"/>
      <c r="X11" s="39"/>
      <c r="Y11" s="44" t="s">
        <v>156</v>
      </c>
      <c r="Z11" s="44"/>
      <c r="AA11" s="44" t="s">
        <v>158</v>
      </c>
      <c r="AB11" s="44"/>
      <c r="AC11" s="44"/>
      <c r="AD11" s="44"/>
      <c r="AE11" s="44"/>
      <c r="AF11" s="44"/>
      <c r="AG11" s="44"/>
      <c r="AH11" s="44"/>
      <c r="AI11" s="44"/>
      <c r="AJ11" s="44"/>
      <c r="AK11" s="45"/>
      <c r="AN11" s="29" t="s">
        <v>159</v>
      </c>
      <c r="AO11" s="29" t="str">
        <f>IF(OR(COUNTIF(F9:F10,"■")&gt;0,COUNTIF(F12:F15,"■")&gt;0),"","■")</f>
        <v/>
      </c>
    </row>
    <row r="12" spans="2:52" s="29" customFormat="1" ht="18" customHeight="1" x14ac:dyDescent="0.55000000000000004">
      <c r="B12" s="652"/>
      <c r="C12" s="653"/>
      <c r="D12" s="653"/>
      <c r="E12" s="654"/>
      <c r="F12" s="38" t="s">
        <v>9</v>
      </c>
      <c r="G12" s="635" t="s">
        <v>162</v>
      </c>
      <c r="H12" s="635"/>
      <c r="I12" s="635"/>
      <c r="J12" s="635"/>
      <c r="K12" s="635"/>
      <c r="L12" s="635"/>
      <c r="M12" s="635"/>
      <c r="N12" s="635"/>
      <c r="O12" s="635"/>
      <c r="P12" s="46"/>
      <c r="Q12" s="46"/>
      <c r="R12" s="46"/>
      <c r="S12" s="46"/>
      <c r="T12" s="46"/>
      <c r="U12" s="46"/>
      <c r="V12" s="44"/>
      <c r="W12" s="47"/>
      <c r="X12" s="39"/>
      <c r="Y12" s="44" t="s">
        <v>156</v>
      </c>
      <c r="Z12" s="44"/>
      <c r="AA12" s="44" t="s">
        <v>158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45"/>
      <c r="AN12" s="29" t="s">
        <v>159</v>
      </c>
      <c r="AO12" s="29" t="str">
        <f>IF(OR(COUNTIF(F9:F11,"■")&gt;0,COUNTIF(F13:F15,"■")&gt;0),"","■")</f>
        <v/>
      </c>
    </row>
    <row r="13" spans="2:52" s="29" customFormat="1" ht="18" customHeight="1" x14ac:dyDescent="0.55000000000000004">
      <c r="B13" s="652"/>
      <c r="C13" s="653"/>
      <c r="D13" s="653"/>
      <c r="E13" s="654"/>
      <c r="F13" s="38" t="s">
        <v>9</v>
      </c>
      <c r="G13" s="635" t="s">
        <v>163</v>
      </c>
      <c r="H13" s="635"/>
      <c r="I13" s="635"/>
      <c r="J13" s="635"/>
      <c r="K13" s="635"/>
      <c r="L13" s="635"/>
      <c r="M13" s="635"/>
      <c r="N13" s="635"/>
      <c r="O13" s="635"/>
      <c r="P13" s="46"/>
      <c r="Q13" s="46"/>
      <c r="R13" s="46"/>
      <c r="S13" s="46"/>
      <c r="T13" s="46"/>
      <c r="U13" s="46"/>
      <c r="V13" s="44"/>
      <c r="W13" s="47"/>
      <c r="X13" s="39"/>
      <c r="Y13" s="44" t="s">
        <v>156</v>
      </c>
      <c r="Z13" s="44"/>
      <c r="AA13" s="44" t="s">
        <v>158</v>
      </c>
      <c r="AB13" s="44"/>
      <c r="AC13" s="44"/>
      <c r="AD13" s="44"/>
      <c r="AE13" s="44"/>
      <c r="AF13" s="44"/>
      <c r="AG13" s="44"/>
      <c r="AH13" s="44"/>
      <c r="AI13" s="44"/>
      <c r="AJ13" s="44"/>
      <c r="AK13" s="45"/>
      <c r="AN13" s="29" t="s">
        <v>159</v>
      </c>
      <c r="AO13" s="29" t="str">
        <f>IF(OR(COUNTIF(F9:F12,"■")&gt;0,COUNTIF(F14:F15,"■")&gt;0),"","■")</f>
        <v/>
      </c>
    </row>
    <row r="14" spans="2:52" s="29" customFormat="1" ht="18" customHeight="1" x14ac:dyDescent="0.55000000000000004">
      <c r="B14" s="652"/>
      <c r="C14" s="653"/>
      <c r="D14" s="653"/>
      <c r="E14" s="654"/>
      <c r="F14" s="38" t="s">
        <v>9</v>
      </c>
      <c r="G14" s="635" t="s">
        <v>164</v>
      </c>
      <c r="H14" s="635"/>
      <c r="I14" s="635"/>
      <c r="J14" s="635"/>
      <c r="K14" s="635"/>
      <c r="L14" s="635"/>
      <c r="M14" s="635"/>
      <c r="N14" s="635"/>
      <c r="O14" s="635"/>
      <c r="P14" s="46"/>
      <c r="Q14" s="46"/>
      <c r="R14" s="46"/>
      <c r="S14" s="46"/>
      <c r="T14" s="46"/>
      <c r="U14" s="46"/>
      <c r="V14" s="44"/>
      <c r="W14" s="47"/>
      <c r="X14" s="39"/>
      <c r="Y14" s="44" t="s">
        <v>156</v>
      </c>
      <c r="Z14" s="44"/>
      <c r="AA14" s="44" t="s">
        <v>158</v>
      </c>
      <c r="AB14" s="44"/>
      <c r="AC14" s="44"/>
      <c r="AD14" s="44"/>
      <c r="AE14" s="44"/>
      <c r="AF14" s="44"/>
      <c r="AG14" s="44"/>
      <c r="AH14" s="44"/>
      <c r="AI14" s="44"/>
      <c r="AJ14" s="44"/>
      <c r="AK14" s="45"/>
      <c r="AN14" s="29" t="s">
        <v>159</v>
      </c>
      <c r="AO14" s="29" t="str">
        <f>IF(OR(F15="■",COUNTIF(F9:F13,"■")&gt;0),"","■")</f>
        <v/>
      </c>
    </row>
    <row r="15" spans="2:52" s="29" customFormat="1" ht="18" customHeight="1" thickBot="1" x14ac:dyDescent="0.6">
      <c r="B15" s="655"/>
      <c r="C15" s="656"/>
      <c r="D15" s="656"/>
      <c r="E15" s="657"/>
      <c r="F15" s="48" t="s">
        <v>9</v>
      </c>
      <c r="G15" s="636" t="s">
        <v>165</v>
      </c>
      <c r="H15" s="636"/>
      <c r="I15" s="636"/>
      <c r="J15" s="636"/>
      <c r="K15" s="636"/>
      <c r="L15" s="636"/>
      <c r="M15" s="636"/>
      <c r="N15" s="636"/>
      <c r="O15" s="636"/>
      <c r="P15" s="49"/>
      <c r="Q15" s="49"/>
      <c r="R15" s="49"/>
      <c r="S15" s="49"/>
      <c r="T15" s="49"/>
      <c r="U15" s="49"/>
      <c r="V15" s="50"/>
      <c r="W15" s="51"/>
      <c r="X15" s="52"/>
      <c r="Y15" s="50" t="s">
        <v>156</v>
      </c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3"/>
      <c r="AN15" s="29" t="s">
        <v>159</v>
      </c>
      <c r="AO15" s="29" t="str">
        <f>IF(COUNTIF(F9:F14,"■")=0,"■","")</f>
        <v/>
      </c>
    </row>
    <row r="16" spans="2:52" s="29" customFormat="1" ht="9.75" customHeight="1" thickBot="1" x14ac:dyDescent="0.6">
      <c r="B16" s="54"/>
      <c r="C16" s="54"/>
      <c r="D16" s="54"/>
      <c r="E16" s="54"/>
      <c r="F16" s="54"/>
      <c r="G16" s="54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2:52" s="29" customFormat="1" ht="18" customHeight="1" x14ac:dyDescent="0.55000000000000004">
      <c r="B17" s="637" t="s">
        <v>166</v>
      </c>
      <c r="C17" s="639" t="s">
        <v>167</v>
      </c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0"/>
      <c r="O17" s="640"/>
      <c r="P17" s="640"/>
      <c r="Q17" s="640"/>
      <c r="R17" s="640"/>
      <c r="S17" s="641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2:52" s="29" customFormat="1" ht="24.75" customHeight="1" thickBot="1" x14ac:dyDescent="0.6">
      <c r="B18" s="638"/>
      <c r="C18" s="58"/>
      <c r="D18" s="642" t="s">
        <v>168</v>
      </c>
      <c r="E18" s="642"/>
      <c r="F18" s="642"/>
      <c r="G18" s="642"/>
      <c r="H18" s="642"/>
      <c r="I18" s="642"/>
      <c r="J18" s="642"/>
      <c r="K18" s="896">
        <v>43831</v>
      </c>
      <c r="L18" s="897"/>
      <c r="M18" s="897"/>
      <c r="N18" s="897"/>
      <c r="O18" s="897"/>
      <c r="P18" s="897"/>
      <c r="Q18" s="897"/>
      <c r="R18" s="897"/>
      <c r="S18" s="898"/>
      <c r="T18" s="59"/>
      <c r="U18" s="59"/>
      <c r="V18" s="59"/>
      <c r="W18" s="59"/>
      <c r="X18" s="59"/>
      <c r="Y18" s="59"/>
      <c r="Z18" s="59"/>
      <c r="AA18" s="59"/>
      <c r="AB18" s="60"/>
      <c r="AC18" s="60"/>
      <c r="AD18" s="61"/>
      <c r="AE18" s="60"/>
      <c r="AF18" s="60"/>
      <c r="AG18" s="61"/>
      <c r="AH18" s="62"/>
      <c r="AI18" s="62"/>
      <c r="AJ18" s="62"/>
      <c r="AK18" s="62"/>
    </row>
    <row r="19" spans="2:52" s="64" customFormat="1" ht="12" customHeight="1" x14ac:dyDescent="0.55000000000000004">
      <c r="B19" s="63" t="s">
        <v>169</v>
      </c>
      <c r="C19" s="664" t="s">
        <v>170</v>
      </c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664"/>
      <c r="AA19" s="664"/>
      <c r="AB19" s="664"/>
      <c r="AC19" s="664"/>
      <c r="AD19" s="664"/>
      <c r="AE19" s="664"/>
      <c r="AF19" s="664"/>
      <c r="AG19" s="664"/>
      <c r="AH19" s="664"/>
      <c r="AI19" s="664"/>
      <c r="AJ19" s="664"/>
      <c r="AK19" s="664"/>
    </row>
    <row r="20" spans="2:52" s="29" customFormat="1" ht="9.75" customHeight="1" thickBot="1" x14ac:dyDescent="0.6">
      <c r="B20" s="54"/>
      <c r="C20" s="54"/>
      <c r="D20" s="54"/>
      <c r="E20" s="54"/>
      <c r="F20" s="54"/>
      <c r="G20" s="54"/>
      <c r="H20" s="55"/>
      <c r="I20" s="55"/>
      <c r="J20" s="55"/>
      <c r="K20" s="56"/>
      <c r="L20" s="55"/>
      <c r="M20" s="55"/>
      <c r="N20" s="55"/>
      <c r="O20" s="55"/>
      <c r="P20" s="55"/>
      <c r="Q20" s="55"/>
      <c r="R20" s="55"/>
      <c r="S20" s="56"/>
      <c r="T20" s="56"/>
      <c r="U20" s="56"/>
      <c r="V20" s="56"/>
      <c r="W20" s="56"/>
      <c r="X20" s="66"/>
      <c r="Y20" s="66"/>
      <c r="Z20" s="66"/>
      <c r="AA20" s="66"/>
      <c r="AB20" s="66"/>
      <c r="AC20" s="66"/>
      <c r="AD20" s="66"/>
      <c r="AE20" s="66"/>
      <c r="AF20" s="66"/>
      <c r="AG20" s="56"/>
      <c r="AH20" s="56"/>
      <c r="AI20" s="56"/>
      <c r="AJ20" s="56"/>
      <c r="AK20" s="56"/>
    </row>
    <row r="21" spans="2:52" s="29" customFormat="1" ht="18" customHeight="1" x14ac:dyDescent="0.55000000000000004">
      <c r="B21" s="665" t="s">
        <v>183</v>
      </c>
      <c r="C21" s="667" t="s">
        <v>184</v>
      </c>
      <c r="D21" s="667"/>
      <c r="E21" s="667"/>
      <c r="F21" s="667"/>
      <c r="G21" s="667"/>
      <c r="H21" s="667"/>
      <c r="I21" s="667"/>
      <c r="J21" s="667"/>
      <c r="K21" s="669" t="s">
        <v>185</v>
      </c>
      <c r="L21" s="669"/>
      <c r="M21" s="669"/>
      <c r="N21" s="669"/>
      <c r="O21" s="669"/>
      <c r="P21" s="669"/>
      <c r="Q21" s="669"/>
      <c r="R21" s="669"/>
      <c r="S21" s="669"/>
      <c r="T21" s="669" t="s">
        <v>186</v>
      </c>
      <c r="U21" s="669"/>
      <c r="V21" s="669"/>
      <c r="W21" s="669"/>
      <c r="X21" s="669"/>
      <c r="Y21" s="669"/>
      <c r="Z21" s="669"/>
      <c r="AA21" s="669"/>
      <c r="AB21" s="669"/>
      <c r="AC21" s="669" t="s">
        <v>187</v>
      </c>
      <c r="AD21" s="669"/>
      <c r="AE21" s="669"/>
      <c r="AF21" s="669"/>
      <c r="AG21" s="669"/>
      <c r="AH21" s="669"/>
      <c r="AI21" s="669"/>
      <c r="AJ21" s="669"/>
      <c r="AK21" s="670"/>
      <c r="AN21" s="54" t="s">
        <v>188</v>
      </c>
      <c r="AO21" s="124" t="b">
        <f>AND(AP21:AU21)</f>
        <v>1</v>
      </c>
      <c r="AP21" s="124" t="b">
        <f>AND(LEN(K22)&gt;=3,LEN(K22)&lt;=5)</f>
        <v>1</v>
      </c>
      <c r="AQ21" s="124" t="b">
        <f t="shared" ref="AQ21:AU23" si="0">AND(CODE(AV21)&gt;=97,CODE(AV21)&lt;=122)</f>
        <v>1</v>
      </c>
      <c r="AR21" s="124" t="b">
        <f t="shared" si="0"/>
        <v>1</v>
      </c>
      <c r="AS21" s="124" t="b">
        <f t="shared" si="0"/>
        <v>1</v>
      </c>
      <c r="AT21" s="124" t="b">
        <f t="shared" si="0"/>
        <v>1</v>
      </c>
      <c r="AU21" s="124" t="b">
        <f t="shared" si="0"/>
        <v>1</v>
      </c>
      <c r="AV21" s="124" t="str">
        <f>LEFT(K22,1)</f>
        <v>t</v>
      </c>
      <c r="AW21" s="124" t="str">
        <f>RIGHT(LEFT(K22,2),1)</f>
        <v>s</v>
      </c>
      <c r="AX21" s="124" t="str">
        <f>RIGHT(LEFT(K22,3),1)</f>
        <v>a</v>
      </c>
      <c r="AY21" s="124" t="str">
        <f>RIGHT(LEFT(K22,4),1)</f>
        <v>a</v>
      </c>
      <c r="AZ21" s="124" t="str">
        <f>RIGHT(LEFT(K22,5),1)</f>
        <v>a</v>
      </c>
    </row>
    <row r="22" spans="2:52" s="64" customFormat="1" ht="24.75" customHeight="1" thickBot="1" x14ac:dyDescent="0.6">
      <c r="B22" s="666"/>
      <c r="C22" s="668"/>
      <c r="D22" s="668"/>
      <c r="E22" s="668"/>
      <c r="F22" s="668"/>
      <c r="G22" s="668"/>
      <c r="H22" s="668"/>
      <c r="I22" s="668"/>
      <c r="J22" s="668"/>
      <c r="K22" s="899" t="s">
        <v>285</v>
      </c>
      <c r="L22" s="899"/>
      <c r="M22" s="899"/>
      <c r="N22" s="899"/>
      <c r="O22" s="899"/>
      <c r="P22" s="899"/>
      <c r="Q22" s="899"/>
      <c r="R22" s="899"/>
      <c r="S22" s="899"/>
      <c r="T22" s="899" t="s">
        <v>286</v>
      </c>
      <c r="U22" s="899"/>
      <c r="V22" s="899"/>
      <c r="W22" s="899"/>
      <c r="X22" s="899"/>
      <c r="Y22" s="899"/>
      <c r="Z22" s="899"/>
      <c r="AA22" s="899"/>
      <c r="AB22" s="899"/>
      <c r="AC22" s="899" t="s">
        <v>287</v>
      </c>
      <c r="AD22" s="899"/>
      <c r="AE22" s="899"/>
      <c r="AF22" s="899"/>
      <c r="AG22" s="899"/>
      <c r="AH22" s="899"/>
      <c r="AI22" s="899"/>
      <c r="AJ22" s="899"/>
      <c r="AK22" s="900"/>
      <c r="AN22" s="54" t="s">
        <v>189</v>
      </c>
      <c r="AO22" s="124" t="b">
        <f>AND(AP22:AU22)</f>
        <v>1</v>
      </c>
      <c r="AP22" s="124" t="b">
        <f>AND(LEN(T22)&gt;=3,LEN(T22)&lt;=5)</f>
        <v>1</v>
      </c>
      <c r="AQ22" s="124" t="b">
        <f t="shared" si="0"/>
        <v>1</v>
      </c>
      <c r="AR22" s="124" t="b">
        <f t="shared" si="0"/>
        <v>1</v>
      </c>
      <c r="AS22" s="124" t="b">
        <f t="shared" si="0"/>
        <v>1</v>
      </c>
      <c r="AT22" s="124" t="b">
        <f t="shared" si="0"/>
        <v>1</v>
      </c>
      <c r="AU22" s="124" t="b">
        <f t="shared" si="0"/>
        <v>1</v>
      </c>
      <c r="AV22" s="124" t="str">
        <f>LEFT(T22,1)</f>
        <v>t</v>
      </c>
      <c r="AW22" s="124" t="str">
        <f>RIGHT(LEFT(T22,2),1)</f>
        <v>s</v>
      </c>
      <c r="AX22" s="124" t="str">
        <f>RIGHT(LEFT(T22,3),1)</f>
        <v>b</v>
      </c>
      <c r="AY22" s="124" t="str">
        <f>RIGHT(LEFT(T22,4),1)</f>
        <v>b</v>
      </c>
      <c r="AZ22" s="124" t="str">
        <f>RIGHT(LEFT(T22,5),1)</f>
        <v>b</v>
      </c>
    </row>
    <row r="23" spans="2:52" s="64" customFormat="1" ht="12" customHeight="1" x14ac:dyDescent="0.55000000000000004">
      <c r="B23" s="70" t="s">
        <v>190</v>
      </c>
      <c r="C23" s="664" t="s">
        <v>191</v>
      </c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664"/>
      <c r="AB23" s="664"/>
      <c r="AC23" s="664"/>
      <c r="AD23" s="664"/>
      <c r="AE23" s="664"/>
      <c r="AF23" s="664"/>
      <c r="AG23" s="664"/>
      <c r="AH23" s="664"/>
      <c r="AI23" s="664"/>
      <c r="AJ23" s="664"/>
      <c r="AK23" s="664"/>
      <c r="AN23" s="54" t="s">
        <v>192</v>
      </c>
      <c r="AO23" s="124" t="b">
        <f>AND(AP23:AU23)</f>
        <v>1</v>
      </c>
      <c r="AP23" s="124" t="b">
        <f>AND(LEN(AC22)&gt;=3,LEN(AC22)&lt;=5)</f>
        <v>1</v>
      </c>
      <c r="AQ23" s="124" t="b">
        <f t="shared" si="0"/>
        <v>1</v>
      </c>
      <c r="AR23" s="124" t="b">
        <f t="shared" si="0"/>
        <v>1</v>
      </c>
      <c r="AS23" s="124" t="b">
        <f t="shared" si="0"/>
        <v>1</v>
      </c>
      <c r="AT23" s="124" t="b">
        <f t="shared" si="0"/>
        <v>1</v>
      </c>
      <c r="AU23" s="124" t="b">
        <f t="shared" si="0"/>
        <v>1</v>
      </c>
      <c r="AV23" s="124" t="str">
        <f>LEFT(AC22,1)</f>
        <v>t</v>
      </c>
      <c r="AW23" s="124" t="str">
        <f>RIGHT(LEFT(AC22,2),1)</f>
        <v>s</v>
      </c>
      <c r="AX23" s="124" t="str">
        <f>RIGHT(LEFT(AC22,3),1)</f>
        <v>c</v>
      </c>
      <c r="AY23" s="124" t="str">
        <f>RIGHT(LEFT(AC22,4),1)</f>
        <v>c</v>
      </c>
      <c r="AZ23" s="124" t="str">
        <f>RIGHT(LEFT(AC22,5),1)</f>
        <v>c</v>
      </c>
    </row>
    <row r="24" spans="2:52" s="64" customFormat="1" ht="12" customHeight="1" x14ac:dyDescent="0.55000000000000004">
      <c r="B24" s="66"/>
      <c r="C24" s="664" t="s">
        <v>193</v>
      </c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664"/>
      <c r="AQ24" s="73"/>
      <c r="AR24" s="73"/>
      <c r="AS24" s="73"/>
      <c r="AT24" s="73"/>
      <c r="AU24" s="73"/>
    </row>
    <row r="25" spans="2:52" s="64" customFormat="1" ht="18" customHeight="1" x14ac:dyDescent="0.55000000000000004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2:52" s="29" customFormat="1" ht="9.75" customHeight="1" thickBot="1" x14ac:dyDescent="0.6">
      <c r="B26" s="54"/>
      <c r="C26" s="54"/>
      <c r="D26" s="54"/>
      <c r="E26" s="54"/>
      <c r="F26" s="54"/>
      <c r="G26" s="54"/>
      <c r="H26" s="54"/>
      <c r="I26" s="54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2"/>
      <c r="V26" s="72"/>
      <c r="W26" s="72"/>
      <c r="X26" s="72"/>
      <c r="Y26" s="72"/>
      <c r="Z26" s="72"/>
      <c r="AA26" s="72"/>
      <c r="AB26" s="54"/>
      <c r="AC26" s="54"/>
      <c r="AD26" s="73"/>
      <c r="AE26" s="54"/>
      <c r="AF26" s="54"/>
      <c r="AG26" s="73"/>
      <c r="AH26" s="73"/>
      <c r="AI26" s="73"/>
      <c r="AJ26" s="73"/>
      <c r="AK26" s="73"/>
    </row>
    <row r="27" spans="2:52" s="29" customFormat="1" ht="18" customHeight="1" x14ac:dyDescent="0.55000000000000004">
      <c r="B27" s="673" t="s">
        <v>194</v>
      </c>
      <c r="C27" s="675" t="s">
        <v>195</v>
      </c>
      <c r="D27" s="676"/>
      <c r="E27" s="676"/>
      <c r="F27" s="676"/>
      <c r="G27" s="676"/>
      <c r="H27" s="676"/>
      <c r="I27" s="676"/>
      <c r="J27" s="676" t="s">
        <v>196</v>
      </c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76"/>
      <c r="Z27" s="676"/>
      <c r="AA27" s="676"/>
      <c r="AB27" s="677"/>
      <c r="AC27" s="678" t="s">
        <v>197</v>
      </c>
      <c r="AD27" s="679"/>
      <c r="AE27" s="679"/>
      <c r="AF27" s="679"/>
      <c r="AG27" s="679"/>
      <c r="AH27" s="679"/>
      <c r="AI27" s="679"/>
      <c r="AJ27" s="679"/>
      <c r="AK27" s="680"/>
      <c r="AN27" s="29">
        <f>IF(F32="PC利用",1,0)</f>
        <v>1</v>
      </c>
    </row>
    <row r="28" spans="2:52" s="29" customFormat="1" ht="26.25" customHeight="1" x14ac:dyDescent="0.55000000000000004">
      <c r="B28" s="674"/>
      <c r="C28" s="681" t="s">
        <v>198</v>
      </c>
      <c r="D28" s="682"/>
      <c r="E28" s="682"/>
      <c r="F28" s="683">
        <f>C31+C40+C49</f>
        <v>2</v>
      </c>
      <c r="G28" s="683"/>
      <c r="H28" s="74" t="s">
        <v>199</v>
      </c>
      <c r="I28" s="74"/>
      <c r="J28" s="684" t="s">
        <v>200</v>
      </c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685"/>
      <c r="AA28" s="685"/>
      <c r="AB28" s="686"/>
      <c r="AC28" s="687"/>
      <c r="AD28" s="687"/>
      <c r="AE28" s="75"/>
      <c r="AF28" s="75"/>
      <c r="AG28" s="75"/>
      <c r="AH28" s="75"/>
      <c r="AI28" s="75"/>
      <c r="AJ28" s="75"/>
      <c r="AK28" s="76"/>
    </row>
    <row r="29" spans="2:52" s="29" customFormat="1" ht="15.75" customHeight="1" x14ac:dyDescent="0.55000000000000004">
      <c r="B29" s="711" t="s">
        <v>201</v>
      </c>
      <c r="C29" s="713" t="s">
        <v>202</v>
      </c>
      <c r="D29" s="714"/>
      <c r="E29" s="714"/>
      <c r="F29" s="713" t="s">
        <v>203</v>
      </c>
      <c r="G29" s="714"/>
      <c r="H29" s="714"/>
      <c r="I29" s="714"/>
      <c r="J29" s="714"/>
      <c r="K29" s="714"/>
      <c r="L29" s="714"/>
      <c r="M29" s="714"/>
      <c r="N29" s="717"/>
      <c r="O29" s="721" t="s">
        <v>204</v>
      </c>
      <c r="P29" s="722"/>
      <c r="Q29" s="722"/>
      <c r="R29" s="722"/>
      <c r="S29" s="722"/>
      <c r="T29" s="722"/>
      <c r="U29" s="722"/>
      <c r="V29" s="722"/>
      <c r="W29" s="723"/>
      <c r="X29" s="713" t="s">
        <v>205</v>
      </c>
      <c r="Y29" s="714"/>
      <c r="Z29" s="714"/>
      <c r="AA29" s="714"/>
      <c r="AB29" s="724"/>
      <c r="AC29" s="711" t="s">
        <v>206</v>
      </c>
      <c r="AD29" s="688"/>
      <c r="AE29" s="688"/>
      <c r="AF29" s="688"/>
      <c r="AG29" s="688" t="s">
        <v>207</v>
      </c>
      <c r="AH29" s="688"/>
      <c r="AI29" s="688"/>
      <c r="AJ29" s="688"/>
      <c r="AK29" s="688"/>
    </row>
    <row r="30" spans="2:52" s="29" customFormat="1" ht="18" customHeight="1" x14ac:dyDescent="0.55000000000000004">
      <c r="B30" s="712"/>
      <c r="C30" s="715"/>
      <c r="D30" s="716"/>
      <c r="E30" s="716"/>
      <c r="F30" s="718"/>
      <c r="G30" s="719"/>
      <c r="H30" s="719"/>
      <c r="I30" s="719"/>
      <c r="J30" s="719"/>
      <c r="K30" s="719"/>
      <c r="L30" s="719"/>
      <c r="M30" s="719"/>
      <c r="N30" s="720"/>
      <c r="O30" s="690" t="s">
        <v>208</v>
      </c>
      <c r="P30" s="691"/>
      <c r="Q30" s="691"/>
      <c r="R30" s="691"/>
      <c r="S30" s="692" t="s">
        <v>209</v>
      </c>
      <c r="T30" s="692"/>
      <c r="U30" s="692"/>
      <c r="V30" s="692"/>
      <c r="W30" s="693"/>
      <c r="X30" s="718"/>
      <c r="Y30" s="719"/>
      <c r="Z30" s="719"/>
      <c r="AA30" s="719"/>
      <c r="AB30" s="725"/>
      <c r="AC30" s="712"/>
      <c r="AD30" s="689"/>
      <c r="AE30" s="689"/>
      <c r="AF30" s="689"/>
      <c r="AG30" s="689"/>
      <c r="AH30" s="689"/>
      <c r="AI30" s="689"/>
      <c r="AJ30" s="689"/>
      <c r="AK30" s="689"/>
      <c r="AN30" s="29" t="s">
        <v>210</v>
      </c>
    </row>
    <row r="31" spans="2:52" s="29" customFormat="1" ht="18" customHeight="1" x14ac:dyDescent="0.55000000000000004">
      <c r="B31" s="694">
        <v>1</v>
      </c>
      <c r="C31" s="901">
        <v>2</v>
      </c>
      <c r="D31" s="902"/>
      <c r="E31" s="698" t="s">
        <v>199</v>
      </c>
      <c r="F31" s="701" t="s">
        <v>211</v>
      </c>
      <c r="G31" s="702"/>
      <c r="H31" s="702"/>
      <c r="I31" s="702"/>
      <c r="J31" s="702"/>
      <c r="K31" s="702"/>
      <c r="L31" s="702"/>
      <c r="M31" s="702"/>
      <c r="N31" s="703"/>
      <c r="O31" s="903" t="s">
        <v>288</v>
      </c>
      <c r="P31" s="904"/>
      <c r="Q31" s="904"/>
      <c r="R31" s="904"/>
      <c r="S31" s="904" t="s">
        <v>289</v>
      </c>
      <c r="T31" s="904"/>
      <c r="U31" s="904"/>
      <c r="V31" s="904"/>
      <c r="W31" s="905"/>
      <c r="X31" s="906" t="s">
        <v>214</v>
      </c>
      <c r="Y31" s="907"/>
      <c r="Z31" s="908"/>
      <c r="AA31" s="908"/>
      <c r="AB31" s="909"/>
      <c r="AC31" s="726"/>
      <c r="AD31" s="727"/>
      <c r="AE31" s="727"/>
      <c r="AF31" s="728"/>
      <c r="AG31" s="77" t="s">
        <v>159</v>
      </c>
      <c r="AH31" s="78" t="s">
        <v>212</v>
      </c>
      <c r="AI31" s="79" t="s">
        <v>159</v>
      </c>
      <c r="AJ31" s="80" t="s">
        <v>213</v>
      </c>
      <c r="AK31" s="81"/>
      <c r="AN31" s="29" t="s">
        <v>214</v>
      </c>
      <c r="AT31" s="29" t="s">
        <v>159</v>
      </c>
      <c r="AU31" s="29" t="str">
        <f>IF(L32&lt;&gt;"■","■","")</f>
        <v>■</v>
      </c>
    </row>
    <row r="32" spans="2:52" s="29" customFormat="1" ht="18" customHeight="1" x14ac:dyDescent="0.55000000000000004">
      <c r="B32" s="652"/>
      <c r="C32" s="901"/>
      <c r="D32" s="902"/>
      <c r="E32" s="699"/>
      <c r="F32" s="910" t="s">
        <v>214</v>
      </c>
      <c r="G32" s="911"/>
      <c r="H32" s="911"/>
      <c r="I32" s="911"/>
      <c r="J32" s="911"/>
      <c r="K32" s="911"/>
      <c r="L32" s="911"/>
      <c r="M32" s="911"/>
      <c r="N32" s="912"/>
      <c r="O32" s="732"/>
      <c r="P32" s="733"/>
      <c r="Q32" s="733"/>
      <c r="R32" s="733"/>
      <c r="S32" s="733"/>
      <c r="T32" s="733"/>
      <c r="U32" s="733"/>
      <c r="V32" s="733"/>
      <c r="W32" s="734"/>
      <c r="X32" s="735" t="s">
        <v>210</v>
      </c>
      <c r="Y32" s="736"/>
      <c r="Z32" s="737"/>
      <c r="AA32" s="737"/>
      <c r="AB32" s="738"/>
      <c r="AC32" s="739"/>
      <c r="AD32" s="740"/>
      <c r="AE32" s="740"/>
      <c r="AF32" s="741"/>
      <c r="AG32" s="38" t="s">
        <v>159</v>
      </c>
      <c r="AH32" s="82" t="s">
        <v>212</v>
      </c>
      <c r="AI32" s="83" t="s">
        <v>159</v>
      </c>
      <c r="AJ32" s="46" t="s">
        <v>213</v>
      </c>
      <c r="AK32" s="47"/>
      <c r="AN32" s="29" t="s">
        <v>215</v>
      </c>
      <c r="AT32" s="29" t="s">
        <v>159</v>
      </c>
      <c r="AU32" s="29" t="str">
        <f>IF(L33&lt;&gt;"■","■","")</f>
        <v>■</v>
      </c>
    </row>
    <row r="33" spans="2:47" s="29" customFormat="1" ht="18" customHeight="1" x14ac:dyDescent="0.55000000000000004">
      <c r="B33" s="652"/>
      <c r="C33" s="901"/>
      <c r="D33" s="902"/>
      <c r="E33" s="699"/>
      <c r="F33" s="910"/>
      <c r="G33" s="911"/>
      <c r="H33" s="911"/>
      <c r="I33" s="911"/>
      <c r="J33" s="911"/>
      <c r="K33" s="911"/>
      <c r="L33" s="911"/>
      <c r="M33" s="911"/>
      <c r="N33" s="912"/>
      <c r="O33" s="732"/>
      <c r="P33" s="733"/>
      <c r="Q33" s="733"/>
      <c r="R33" s="733"/>
      <c r="S33" s="733"/>
      <c r="T33" s="733"/>
      <c r="U33" s="733"/>
      <c r="V33" s="733"/>
      <c r="W33" s="734"/>
      <c r="X33" s="735" t="s">
        <v>210</v>
      </c>
      <c r="Y33" s="736"/>
      <c r="Z33" s="737"/>
      <c r="AA33" s="737"/>
      <c r="AB33" s="738"/>
      <c r="AC33" s="739"/>
      <c r="AD33" s="740"/>
      <c r="AE33" s="740"/>
      <c r="AF33" s="741"/>
      <c r="AG33" s="84" t="s">
        <v>159</v>
      </c>
      <c r="AH33" s="85" t="s">
        <v>212</v>
      </c>
      <c r="AI33" s="86" t="s">
        <v>159</v>
      </c>
      <c r="AJ33" s="87" t="s">
        <v>213</v>
      </c>
      <c r="AK33" s="88"/>
      <c r="AN33" s="29" t="s">
        <v>216</v>
      </c>
      <c r="AT33" s="29" t="s">
        <v>159</v>
      </c>
      <c r="AU33" s="29" t="str">
        <f>IF(L34&lt;&gt;"■","■","")</f>
        <v>■</v>
      </c>
    </row>
    <row r="34" spans="2:47" s="29" customFormat="1" ht="18" customHeight="1" x14ac:dyDescent="0.55000000000000004">
      <c r="B34" s="652"/>
      <c r="C34" s="901"/>
      <c r="D34" s="902"/>
      <c r="E34" s="699"/>
      <c r="F34" s="742" t="s">
        <v>217</v>
      </c>
      <c r="G34" s="743"/>
      <c r="H34" s="743"/>
      <c r="I34" s="743"/>
      <c r="J34" s="743"/>
      <c r="K34" s="743"/>
      <c r="L34" s="743"/>
      <c r="M34" s="743"/>
      <c r="N34" s="744"/>
      <c r="O34" s="89" t="s">
        <v>9</v>
      </c>
      <c r="P34" s="745" t="s">
        <v>218</v>
      </c>
      <c r="Q34" s="745"/>
      <c r="R34" s="745"/>
      <c r="S34" s="745"/>
      <c r="T34" s="745"/>
      <c r="U34" s="745"/>
      <c r="V34" s="745"/>
      <c r="W34" s="746"/>
      <c r="X34" s="735" t="s">
        <v>219</v>
      </c>
      <c r="Y34" s="737"/>
      <c r="Z34" s="737"/>
      <c r="AA34" s="737"/>
      <c r="AB34" s="738"/>
      <c r="AC34" s="739" t="s">
        <v>220</v>
      </c>
      <c r="AD34" s="740"/>
      <c r="AE34" s="740"/>
      <c r="AF34" s="741"/>
      <c r="AG34" s="747" t="s">
        <v>213</v>
      </c>
      <c r="AH34" s="748"/>
      <c r="AI34" s="748"/>
      <c r="AJ34" s="748"/>
      <c r="AK34" s="749"/>
      <c r="AP34" s="29" t="s">
        <v>159</v>
      </c>
      <c r="AQ34" s="29" t="str">
        <f>IF(F32=$AN$32,"","■")</f>
        <v>■</v>
      </c>
    </row>
    <row r="35" spans="2:47" s="29" customFormat="1" ht="18" customHeight="1" x14ac:dyDescent="0.55000000000000004">
      <c r="B35" s="652"/>
      <c r="C35" s="901"/>
      <c r="D35" s="902"/>
      <c r="E35" s="699"/>
      <c r="F35" s="90" t="s">
        <v>9</v>
      </c>
      <c r="G35" s="750" t="s">
        <v>221</v>
      </c>
      <c r="H35" s="751"/>
      <c r="I35" s="751"/>
      <c r="J35" s="751"/>
      <c r="K35" s="751"/>
      <c r="L35" s="751"/>
      <c r="M35" s="751"/>
      <c r="N35" s="752"/>
      <c r="O35" s="91" t="s">
        <v>9</v>
      </c>
      <c r="P35" s="745" t="s">
        <v>222</v>
      </c>
      <c r="Q35" s="745"/>
      <c r="R35" s="745"/>
      <c r="S35" s="745"/>
      <c r="T35" s="745"/>
      <c r="U35" s="745"/>
      <c r="V35" s="745"/>
      <c r="W35" s="746"/>
      <c r="X35" s="735" t="s">
        <v>219</v>
      </c>
      <c r="Y35" s="737"/>
      <c r="Z35" s="737"/>
      <c r="AA35" s="737"/>
      <c r="AB35" s="738"/>
      <c r="AC35" s="739" t="s">
        <v>223</v>
      </c>
      <c r="AD35" s="740"/>
      <c r="AE35" s="740"/>
      <c r="AF35" s="741"/>
      <c r="AG35" s="747" t="s">
        <v>213</v>
      </c>
      <c r="AH35" s="748"/>
      <c r="AI35" s="748"/>
      <c r="AJ35" s="748"/>
      <c r="AK35" s="749"/>
      <c r="AN35" s="29" t="s">
        <v>159</v>
      </c>
      <c r="AO35" s="29" t="str">
        <f>IF(F36&lt;&gt;"■","■","")</f>
        <v>■</v>
      </c>
    </row>
    <row r="36" spans="2:47" s="29" customFormat="1" ht="18" customHeight="1" x14ac:dyDescent="0.55000000000000004">
      <c r="B36" s="652"/>
      <c r="C36" s="901"/>
      <c r="D36" s="902"/>
      <c r="E36" s="699"/>
      <c r="F36" s="92" t="s">
        <v>9</v>
      </c>
      <c r="G36" s="753" t="s">
        <v>224</v>
      </c>
      <c r="H36" s="754"/>
      <c r="I36" s="754"/>
      <c r="J36" s="754"/>
      <c r="K36" s="754"/>
      <c r="L36" s="754"/>
      <c r="M36" s="754"/>
      <c r="N36" s="755"/>
      <c r="O36" s="91" t="s">
        <v>9</v>
      </c>
      <c r="P36" s="745" t="s">
        <v>225</v>
      </c>
      <c r="Q36" s="745"/>
      <c r="R36" s="745"/>
      <c r="S36" s="745"/>
      <c r="T36" s="745"/>
      <c r="U36" s="745"/>
      <c r="V36" s="745"/>
      <c r="W36" s="746"/>
      <c r="X36" s="735" t="s">
        <v>219</v>
      </c>
      <c r="Y36" s="737"/>
      <c r="Z36" s="737"/>
      <c r="AA36" s="737"/>
      <c r="AB36" s="738"/>
      <c r="AC36" s="739" t="s">
        <v>226</v>
      </c>
      <c r="AD36" s="740"/>
      <c r="AE36" s="740"/>
      <c r="AF36" s="741"/>
      <c r="AG36" s="747" t="s">
        <v>213</v>
      </c>
      <c r="AH36" s="748"/>
      <c r="AI36" s="748"/>
      <c r="AJ36" s="748"/>
      <c r="AK36" s="749"/>
      <c r="AN36" s="29" t="s">
        <v>9</v>
      </c>
      <c r="AO36" s="29" t="str">
        <f>IF(F35&lt;&gt;"■","■","")</f>
        <v>■</v>
      </c>
    </row>
    <row r="37" spans="2:47" s="29" customFormat="1" ht="18" customHeight="1" x14ac:dyDescent="0.55000000000000004">
      <c r="B37" s="652"/>
      <c r="C37" s="901"/>
      <c r="D37" s="902"/>
      <c r="E37" s="699"/>
      <c r="F37" s="756" t="s">
        <v>227</v>
      </c>
      <c r="G37" s="757"/>
      <c r="H37" s="757"/>
      <c r="I37" s="757"/>
      <c r="J37" s="757"/>
      <c r="K37" s="757"/>
      <c r="L37" s="757"/>
      <c r="M37" s="757"/>
      <c r="N37" s="758"/>
      <c r="O37" s="91" t="s">
        <v>9</v>
      </c>
      <c r="P37" s="745" t="s">
        <v>228</v>
      </c>
      <c r="Q37" s="745"/>
      <c r="R37" s="745"/>
      <c r="S37" s="745"/>
      <c r="T37" s="745"/>
      <c r="U37" s="745"/>
      <c r="V37" s="745"/>
      <c r="W37" s="746"/>
      <c r="X37" s="735" t="s">
        <v>219</v>
      </c>
      <c r="Y37" s="737"/>
      <c r="Z37" s="737"/>
      <c r="AA37" s="737"/>
      <c r="AB37" s="738"/>
      <c r="AC37" s="739" t="s">
        <v>229</v>
      </c>
      <c r="AD37" s="740"/>
      <c r="AE37" s="740"/>
      <c r="AF37" s="741"/>
      <c r="AG37" s="747" t="s">
        <v>213</v>
      </c>
      <c r="AH37" s="748"/>
      <c r="AI37" s="748"/>
      <c r="AJ37" s="748"/>
      <c r="AK37" s="749"/>
    </row>
    <row r="38" spans="2:47" s="29" customFormat="1" ht="18" customHeight="1" x14ac:dyDescent="0.55000000000000004">
      <c r="B38" s="652"/>
      <c r="C38" s="901"/>
      <c r="D38" s="902"/>
      <c r="E38" s="699"/>
      <c r="F38" s="913"/>
      <c r="G38" s="914"/>
      <c r="H38" s="914"/>
      <c r="I38" s="914"/>
      <c r="J38" s="914"/>
      <c r="K38" s="914"/>
      <c r="L38" s="914"/>
      <c r="M38" s="914"/>
      <c r="N38" s="915"/>
      <c r="O38" s="91" t="s">
        <v>9</v>
      </c>
      <c r="P38" s="745" t="s">
        <v>230</v>
      </c>
      <c r="Q38" s="745"/>
      <c r="R38" s="745"/>
      <c r="S38" s="745"/>
      <c r="T38" s="745"/>
      <c r="U38" s="745"/>
      <c r="V38" s="745"/>
      <c r="W38" s="746"/>
      <c r="X38" s="735" t="s">
        <v>219</v>
      </c>
      <c r="Y38" s="737"/>
      <c r="Z38" s="737"/>
      <c r="AA38" s="737"/>
      <c r="AB38" s="738"/>
      <c r="AC38" s="739" t="s">
        <v>231</v>
      </c>
      <c r="AD38" s="740"/>
      <c r="AE38" s="740"/>
      <c r="AF38" s="741"/>
      <c r="AG38" s="747" t="s">
        <v>213</v>
      </c>
      <c r="AH38" s="748"/>
      <c r="AI38" s="748"/>
      <c r="AJ38" s="748"/>
      <c r="AK38" s="749"/>
    </row>
    <row r="39" spans="2:47" s="29" customFormat="1" ht="18" customHeight="1" x14ac:dyDescent="0.55000000000000004">
      <c r="B39" s="695"/>
      <c r="C39" s="901"/>
      <c r="D39" s="902"/>
      <c r="E39" s="700"/>
      <c r="F39" s="916"/>
      <c r="G39" s="914"/>
      <c r="H39" s="914"/>
      <c r="I39" s="914"/>
      <c r="J39" s="914"/>
      <c r="K39" s="914"/>
      <c r="L39" s="914"/>
      <c r="M39" s="914"/>
      <c r="N39" s="915"/>
      <c r="O39" s="93" t="s">
        <v>9</v>
      </c>
      <c r="P39" s="763" t="s">
        <v>232</v>
      </c>
      <c r="Q39" s="763"/>
      <c r="R39" s="763"/>
      <c r="S39" s="763"/>
      <c r="T39" s="763"/>
      <c r="U39" s="763"/>
      <c r="V39" s="763"/>
      <c r="W39" s="764"/>
      <c r="X39" s="735" t="s">
        <v>219</v>
      </c>
      <c r="Y39" s="737"/>
      <c r="Z39" s="737"/>
      <c r="AA39" s="737"/>
      <c r="AB39" s="738"/>
      <c r="AC39" s="765">
        <v>7015010026</v>
      </c>
      <c r="AD39" s="766"/>
      <c r="AE39" s="766"/>
      <c r="AF39" s="767"/>
      <c r="AG39" s="768" t="s">
        <v>213</v>
      </c>
      <c r="AH39" s="769"/>
      <c r="AI39" s="769"/>
      <c r="AJ39" s="769"/>
      <c r="AK39" s="770"/>
    </row>
    <row r="40" spans="2:47" s="29" customFormat="1" ht="18" customHeight="1" x14ac:dyDescent="0.55000000000000004">
      <c r="B40" s="694">
        <v>2</v>
      </c>
      <c r="C40" s="696"/>
      <c r="D40" s="697"/>
      <c r="E40" s="698" t="s">
        <v>199</v>
      </c>
      <c r="F40" s="742" t="s">
        <v>211</v>
      </c>
      <c r="G40" s="743"/>
      <c r="H40" s="743"/>
      <c r="I40" s="743"/>
      <c r="J40" s="743"/>
      <c r="K40" s="743"/>
      <c r="L40" s="743"/>
      <c r="M40" s="743"/>
      <c r="N40" s="744"/>
      <c r="O40" s="704"/>
      <c r="P40" s="705"/>
      <c r="Q40" s="705"/>
      <c r="R40" s="705"/>
      <c r="S40" s="705"/>
      <c r="T40" s="705"/>
      <c r="U40" s="705"/>
      <c r="V40" s="705"/>
      <c r="W40" s="706"/>
      <c r="X40" s="707" t="s">
        <v>210</v>
      </c>
      <c r="Y40" s="708"/>
      <c r="Z40" s="709"/>
      <c r="AA40" s="709"/>
      <c r="AB40" s="710"/>
      <c r="AC40" s="771"/>
      <c r="AD40" s="772"/>
      <c r="AE40" s="772"/>
      <c r="AF40" s="773"/>
      <c r="AG40" s="94" t="s">
        <v>159</v>
      </c>
      <c r="AH40" s="95" t="s">
        <v>212</v>
      </c>
      <c r="AI40" s="96" t="s">
        <v>159</v>
      </c>
      <c r="AJ40" s="97" t="s">
        <v>213</v>
      </c>
      <c r="AK40" s="98"/>
      <c r="AN40" s="29" t="s">
        <v>159</v>
      </c>
      <c r="AO40" s="29" t="str">
        <f>IF(F41&lt;&gt;"■","■","")</f>
        <v>■</v>
      </c>
    </row>
    <row r="41" spans="2:47" s="29" customFormat="1" ht="18" customHeight="1" x14ac:dyDescent="0.55000000000000004">
      <c r="B41" s="652"/>
      <c r="C41" s="696"/>
      <c r="D41" s="697"/>
      <c r="E41" s="699"/>
      <c r="F41" s="729" t="s">
        <v>210</v>
      </c>
      <c r="G41" s="730"/>
      <c r="H41" s="730"/>
      <c r="I41" s="730"/>
      <c r="J41" s="730"/>
      <c r="K41" s="730"/>
      <c r="L41" s="730"/>
      <c r="M41" s="730"/>
      <c r="N41" s="731"/>
      <c r="O41" s="732"/>
      <c r="P41" s="733"/>
      <c r="Q41" s="733"/>
      <c r="R41" s="733"/>
      <c r="S41" s="733"/>
      <c r="T41" s="733"/>
      <c r="U41" s="733"/>
      <c r="V41" s="733"/>
      <c r="W41" s="734"/>
      <c r="X41" s="735" t="s">
        <v>210</v>
      </c>
      <c r="Y41" s="736"/>
      <c r="Z41" s="737"/>
      <c r="AA41" s="737"/>
      <c r="AB41" s="738"/>
      <c r="AC41" s="774"/>
      <c r="AD41" s="775"/>
      <c r="AE41" s="775"/>
      <c r="AF41" s="776"/>
      <c r="AG41" s="99" t="s">
        <v>159</v>
      </c>
      <c r="AH41" s="82" t="s">
        <v>212</v>
      </c>
      <c r="AI41" s="83" t="s">
        <v>159</v>
      </c>
      <c r="AJ41" s="46" t="s">
        <v>213</v>
      </c>
      <c r="AK41" s="47"/>
      <c r="AN41" s="29" t="s">
        <v>159</v>
      </c>
      <c r="AO41" s="29" t="str">
        <f t="shared" ref="AO41:AO42" si="1">IF(F42&lt;&gt;"■","■","")</f>
        <v>■</v>
      </c>
    </row>
    <row r="42" spans="2:47" s="29" customFormat="1" ht="18" customHeight="1" x14ac:dyDescent="0.55000000000000004">
      <c r="B42" s="652"/>
      <c r="C42" s="696"/>
      <c r="D42" s="697"/>
      <c r="E42" s="699"/>
      <c r="F42" s="729"/>
      <c r="G42" s="730"/>
      <c r="H42" s="730"/>
      <c r="I42" s="730"/>
      <c r="J42" s="730"/>
      <c r="K42" s="730"/>
      <c r="L42" s="730"/>
      <c r="M42" s="730"/>
      <c r="N42" s="731"/>
      <c r="O42" s="732"/>
      <c r="P42" s="733"/>
      <c r="Q42" s="733"/>
      <c r="R42" s="733"/>
      <c r="S42" s="733"/>
      <c r="T42" s="733"/>
      <c r="U42" s="733"/>
      <c r="V42" s="733"/>
      <c r="W42" s="734"/>
      <c r="X42" s="735" t="s">
        <v>210</v>
      </c>
      <c r="Y42" s="736"/>
      <c r="Z42" s="737"/>
      <c r="AA42" s="737"/>
      <c r="AB42" s="738"/>
      <c r="AC42" s="774"/>
      <c r="AD42" s="775"/>
      <c r="AE42" s="775"/>
      <c r="AF42" s="776"/>
      <c r="AG42" s="99" t="s">
        <v>159</v>
      </c>
      <c r="AH42" s="82" t="s">
        <v>212</v>
      </c>
      <c r="AI42" s="83" t="s">
        <v>159</v>
      </c>
      <c r="AJ42" s="46" t="s">
        <v>213</v>
      </c>
      <c r="AK42" s="47"/>
      <c r="AN42" s="29" t="s">
        <v>159</v>
      </c>
      <c r="AO42" s="29" t="str">
        <f t="shared" si="1"/>
        <v>■</v>
      </c>
    </row>
    <row r="43" spans="2:47" s="29" customFormat="1" ht="18" customHeight="1" x14ac:dyDescent="0.55000000000000004">
      <c r="B43" s="652"/>
      <c r="C43" s="696"/>
      <c r="D43" s="697"/>
      <c r="E43" s="699"/>
      <c r="F43" s="742" t="s">
        <v>217</v>
      </c>
      <c r="G43" s="743"/>
      <c r="H43" s="743"/>
      <c r="I43" s="743"/>
      <c r="J43" s="743"/>
      <c r="K43" s="743"/>
      <c r="L43" s="743"/>
      <c r="M43" s="743"/>
      <c r="N43" s="744"/>
      <c r="O43" s="89" t="s">
        <v>9</v>
      </c>
      <c r="P43" s="745" t="s">
        <v>218</v>
      </c>
      <c r="Q43" s="745"/>
      <c r="R43" s="745"/>
      <c r="S43" s="745"/>
      <c r="T43" s="745"/>
      <c r="U43" s="745"/>
      <c r="V43" s="745"/>
      <c r="W43" s="746"/>
      <c r="X43" s="735" t="s">
        <v>219</v>
      </c>
      <c r="Y43" s="737"/>
      <c r="Z43" s="737"/>
      <c r="AA43" s="737"/>
      <c r="AB43" s="738"/>
      <c r="AC43" s="774" t="s">
        <v>220</v>
      </c>
      <c r="AD43" s="775"/>
      <c r="AE43" s="775"/>
      <c r="AF43" s="776"/>
      <c r="AG43" s="747" t="s">
        <v>213</v>
      </c>
      <c r="AH43" s="748"/>
      <c r="AI43" s="748"/>
      <c r="AJ43" s="748"/>
      <c r="AK43" s="749"/>
      <c r="AP43" s="29" t="s">
        <v>159</v>
      </c>
      <c r="AQ43" s="29" t="str">
        <f>IF(F41=$AN$32,"","■")</f>
        <v>■</v>
      </c>
    </row>
    <row r="44" spans="2:47" s="29" customFormat="1" ht="18" customHeight="1" x14ac:dyDescent="0.55000000000000004">
      <c r="B44" s="652"/>
      <c r="C44" s="696"/>
      <c r="D44" s="697"/>
      <c r="E44" s="699"/>
      <c r="F44" s="90" t="s">
        <v>9</v>
      </c>
      <c r="G44" s="750" t="s">
        <v>221</v>
      </c>
      <c r="H44" s="751"/>
      <c r="I44" s="751"/>
      <c r="J44" s="751"/>
      <c r="K44" s="751"/>
      <c r="L44" s="751"/>
      <c r="M44" s="751"/>
      <c r="N44" s="752"/>
      <c r="O44" s="91" t="s">
        <v>9</v>
      </c>
      <c r="P44" s="745" t="s">
        <v>222</v>
      </c>
      <c r="Q44" s="745"/>
      <c r="R44" s="745"/>
      <c r="S44" s="745"/>
      <c r="T44" s="745"/>
      <c r="U44" s="745"/>
      <c r="V44" s="745"/>
      <c r="W44" s="746"/>
      <c r="X44" s="735" t="s">
        <v>219</v>
      </c>
      <c r="Y44" s="737"/>
      <c r="Z44" s="737"/>
      <c r="AA44" s="737"/>
      <c r="AB44" s="738"/>
      <c r="AC44" s="774" t="s">
        <v>223</v>
      </c>
      <c r="AD44" s="775"/>
      <c r="AE44" s="775"/>
      <c r="AF44" s="776"/>
      <c r="AG44" s="747" t="s">
        <v>213</v>
      </c>
      <c r="AH44" s="748"/>
      <c r="AI44" s="748"/>
      <c r="AJ44" s="748"/>
      <c r="AK44" s="749"/>
      <c r="AN44" s="29" t="s">
        <v>159</v>
      </c>
      <c r="AO44" s="29" t="str">
        <f>IF(F45&lt;&gt;"■","■","")</f>
        <v>■</v>
      </c>
    </row>
    <row r="45" spans="2:47" s="29" customFormat="1" ht="18" customHeight="1" x14ac:dyDescent="0.55000000000000004">
      <c r="B45" s="652"/>
      <c r="C45" s="696"/>
      <c r="D45" s="697"/>
      <c r="E45" s="699"/>
      <c r="F45" s="92" t="s">
        <v>9</v>
      </c>
      <c r="G45" s="753" t="s">
        <v>224</v>
      </c>
      <c r="H45" s="754"/>
      <c r="I45" s="754"/>
      <c r="J45" s="754"/>
      <c r="K45" s="754"/>
      <c r="L45" s="754"/>
      <c r="M45" s="754"/>
      <c r="N45" s="755"/>
      <c r="O45" s="91" t="s">
        <v>9</v>
      </c>
      <c r="P45" s="745" t="s">
        <v>225</v>
      </c>
      <c r="Q45" s="745"/>
      <c r="R45" s="745"/>
      <c r="S45" s="745"/>
      <c r="T45" s="745"/>
      <c r="U45" s="745"/>
      <c r="V45" s="745"/>
      <c r="W45" s="746"/>
      <c r="X45" s="735" t="s">
        <v>219</v>
      </c>
      <c r="Y45" s="737"/>
      <c r="Z45" s="737"/>
      <c r="AA45" s="737"/>
      <c r="AB45" s="738"/>
      <c r="AC45" s="774" t="s">
        <v>226</v>
      </c>
      <c r="AD45" s="775"/>
      <c r="AE45" s="775"/>
      <c r="AF45" s="776"/>
      <c r="AG45" s="747" t="s">
        <v>213</v>
      </c>
      <c r="AH45" s="748"/>
      <c r="AI45" s="748"/>
      <c r="AJ45" s="748"/>
      <c r="AK45" s="749"/>
      <c r="AN45" s="29" t="s">
        <v>9</v>
      </c>
      <c r="AO45" s="29" t="str">
        <f>IF(F44&lt;&gt;"■","■","")</f>
        <v>■</v>
      </c>
    </row>
    <row r="46" spans="2:47" s="29" customFormat="1" ht="18" customHeight="1" x14ac:dyDescent="0.55000000000000004">
      <c r="B46" s="652"/>
      <c r="C46" s="696"/>
      <c r="D46" s="697"/>
      <c r="E46" s="699"/>
      <c r="F46" s="756" t="s">
        <v>227</v>
      </c>
      <c r="G46" s="757"/>
      <c r="H46" s="757"/>
      <c r="I46" s="757"/>
      <c r="J46" s="757"/>
      <c r="K46" s="757"/>
      <c r="L46" s="757"/>
      <c r="M46" s="757"/>
      <c r="N46" s="758"/>
      <c r="O46" s="91" t="s">
        <v>9</v>
      </c>
      <c r="P46" s="745" t="s">
        <v>228</v>
      </c>
      <c r="Q46" s="745"/>
      <c r="R46" s="745"/>
      <c r="S46" s="745"/>
      <c r="T46" s="745"/>
      <c r="U46" s="745"/>
      <c r="V46" s="745"/>
      <c r="W46" s="746"/>
      <c r="X46" s="735" t="s">
        <v>219</v>
      </c>
      <c r="Y46" s="737"/>
      <c r="Z46" s="737"/>
      <c r="AA46" s="737"/>
      <c r="AB46" s="738"/>
      <c r="AC46" s="774" t="s">
        <v>229</v>
      </c>
      <c r="AD46" s="775"/>
      <c r="AE46" s="775"/>
      <c r="AF46" s="776"/>
      <c r="AG46" s="747" t="s">
        <v>213</v>
      </c>
      <c r="AH46" s="748"/>
      <c r="AI46" s="748"/>
      <c r="AJ46" s="748"/>
      <c r="AK46" s="749"/>
    </row>
    <row r="47" spans="2:47" s="29" customFormat="1" ht="18" customHeight="1" x14ac:dyDescent="0.55000000000000004">
      <c r="B47" s="652"/>
      <c r="C47" s="696"/>
      <c r="D47" s="697"/>
      <c r="E47" s="699"/>
      <c r="F47" s="762"/>
      <c r="G47" s="760"/>
      <c r="H47" s="760"/>
      <c r="I47" s="760"/>
      <c r="J47" s="760"/>
      <c r="K47" s="760"/>
      <c r="L47" s="760"/>
      <c r="M47" s="760"/>
      <c r="N47" s="761"/>
      <c r="O47" s="91" t="s">
        <v>9</v>
      </c>
      <c r="P47" s="745" t="s">
        <v>230</v>
      </c>
      <c r="Q47" s="745"/>
      <c r="R47" s="745"/>
      <c r="S47" s="745"/>
      <c r="T47" s="745"/>
      <c r="U47" s="745"/>
      <c r="V47" s="745"/>
      <c r="W47" s="746"/>
      <c r="X47" s="735" t="s">
        <v>219</v>
      </c>
      <c r="Y47" s="737"/>
      <c r="Z47" s="737"/>
      <c r="AA47" s="737"/>
      <c r="AB47" s="738"/>
      <c r="AC47" s="774" t="s">
        <v>231</v>
      </c>
      <c r="AD47" s="775"/>
      <c r="AE47" s="775"/>
      <c r="AF47" s="776"/>
      <c r="AG47" s="747" t="s">
        <v>213</v>
      </c>
      <c r="AH47" s="748"/>
      <c r="AI47" s="748"/>
      <c r="AJ47" s="748"/>
      <c r="AK47" s="749"/>
    </row>
    <row r="48" spans="2:47" s="29" customFormat="1" ht="18" customHeight="1" x14ac:dyDescent="0.55000000000000004">
      <c r="B48" s="695"/>
      <c r="C48" s="696"/>
      <c r="D48" s="697"/>
      <c r="E48" s="700"/>
      <c r="F48" s="762"/>
      <c r="G48" s="760"/>
      <c r="H48" s="760"/>
      <c r="I48" s="760"/>
      <c r="J48" s="760"/>
      <c r="K48" s="760"/>
      <c r="L48" s="760"/>
      <c r="M48" s="760"/>
      <c r="N48" s="761"/>
      <c r="O48" s="93" t="s">
        <v>9</v>
      </c>
      <c r="P48" s="763" t="s">
        <v>232</v>
      </c>
      <c r="Q48" s="763"/>
      <c r="R48" s="763"/>
      <c r="S48" s="763"/>
      <c r="T48" s="763"/>
      <c r="U48" s="763"/>
      <c r="V48" s="763"/>
      <c r="W48" s="764"/>
      <c r="X48" s="735" t="s">
        <v>219</v>
      </c>
      <c r="Y48" s="737"/>
      <c r="Z48" s="737"/>
      <c r="AA48" s="737"/>
      <c r="AB48" s="738"/>
      <c r="AC48" s="777">
        <v>7015010026</v>
      </c>
      <c r="AD48" s="778"/>
      <c r="AE48" s="778"/>
      <c r="AF48" s="779"/>
      <c r="AG48" s="768" t="s">
        <v>213</v>
      </c>
      <c r="AH48" s="769"/>
      <c r="AI48" s="769"/>
      <c r="AJ48" s="769"/>
      <c r="AK48" s="770"/>
    </row>
    <row r="49" spans="2:43" s="29" customFormat="1" ht="18" customHeight="1" x14ac:dyDescent="0.55000000000000004">
      <c r="B49" s="694">
        <v>3</v>
      </c>
      <c r="C49" s="696"/>
      <c r="D49" s="697"/>
      <c r="E49" s="698" t="s">
        <v>199</v>
      </c>
      <c r="F49" s="742" t="s">
        <v>211</v>
      </c>
      <c r="G49" s="743"/>
      <c r="H49" s="743"/>
      <c r="I49" s="743"/>
      <c r="J49" s="743"/>
      <c r="K49" s="743"/>
      <c r="L49" s="743"/>
      <c r="M49" s="743"/>
      <c r="N49" s="744"/>
      <c r="O49" s="704"/>
      <c r="P49" s="705"/>
      <c r="Q49" s="705"/>
      <c r="R49" s="705"/>
      <c r="S49" s="705"/>
      <c r="T49" s="705"/>
      <c r="U49" s="705"/>
      <c r="V49" s="705"/>
      <c r="W49" s="706"/>
      <c r="X49" s="707" t="s">
        <v>210</v>
      </c>
      <c r="Y49" s="708"/>
      <c r="Z49" s="709"/>
      <c r="AA49" s="709"/>
      <c r="AB49" s="710"/>
      <c r="AC49" s="781"/>
      <c r="AD49" s="782"/>
      <c r="AE49" s="782"/>
      <c r="AF49" s="783"/>
      <c r="AG49" s="94" t="s">
        <v>159</v>
      </c>
      <c r="AH49" s="95" t="s">
        <v>212</v>
      </c>
      <c r="AI49" s="96" t="s">
        <v>159</v>
      </c>
      <c r="AJ49" s="97" t="s">
        <v>213</v>
      </c>
      <c r="AK49" s="98"/>
      <c r="AN49" s="29" t="s">
        <v>159</v>
      </c>
      <c r="AO49" s="29" t="str">
        <f>IF(F50&lt;&gt;"■","■","")</f>
        <v>■</v>
      </c>
    </row>
    <row r="50" spans="2:43" s="29" customFormat="1" ht="18" customHeight="1" x14ac:dyDescent="0.55000000000000004">
      <c r="B50" s="652"/>
      <c r="C50" s="696"/>
      <c r="D50" s="697"/>
      <c r="E50" s="699"/>
      <c r="F50" s="729" t="s">
        <v>210</v>
      </c>
      <c r="G50" s="730"/>
      <c r="H50" s="730"/>
      <c r="I50" s="730"/>
      <c r="J50" s="730"/>
      <c r="K50" s="730"/>
      <c r="L50" s="730"/>
      <c r="M50" s="730"/>
      <c r="N50" s="731"/>
      <c r="O50" s="732"/>
      <c r="P50" s="733"/>
      <c r="Q50" s="733"/>
      <c r="R50" s="733"/>
      <c r="S50" s="733"/>
      <c r="T50" s="733"/>
      <c r="U50" s="733"/>
      <c r="V50" s="733"/>
      <c r="W50" s="734"/>
      <c r="X50" s="735" t="s">
        <v>210</v>
      </c>
      <c r="Y50" s="736"/>
      <c r="Z50" s="737"/>
      <c r="AA50" s="737"/>
      <c r="AB50" s="738"/>
      <c r="AC50" s="774"/>
      <c r="AD50" s="775"/>
      <c r="AE50" s="775"/>
      <c r="AF50" s="776"/>
      <c r="AG50" s="99" t="s">
        <v>159</v>
      </c>
      <c r="AH50" s="82" t="s">
        <v>212</v>
      </c>
      <c r="AI50" s="83" t="s">
        <v>159</v>
      </c>
      <c r="AJ50" s="46" t="s">
        <v>213</v>
      </c>
      <c r="AK50" s="47"/>
      <c r="AN50" s="29" t="s">
        <v>159</v>
      </c>
      <c r="AO50" s="29" t="str">
        <f t="shared" ref="AO50:AO51" si="2">IF(F51&lt;&gt;"■","■","")</f>
        <v>■</v>
      </c>
    </row>
    <row r="51" spans="2:43" s="29" customFormat="1" ht="18" customHeight="1" x14ac:dyDescent="0.55000000000000004">
      <c r="B51" s="652"/>
      <c r="C51" s="696"/>
      <c r="D51" s="697"/>
      <c r="E51" s="699"/>
      <c r="F51" s="729"/>
      <c r="G51" s="730"/>
      <c r="H51" s="730"/>
      <c r="I51" s="730"/>
      <c r="J51" s="730"/>
      <c r="K51" s="730"/>
      <c r="L51" s="730"/>
      <c r="M51" s="730"/>
      <c r="N51" s="731"/>
      <c r="O51" s="732"/>
      <c r="P51" s="733"/>
      <c r="Q51" s="733"/>
      <c r="R51" s="733"/>
      <c r="S51" s="733"/>
      <c r="T51" s="733"/>
      <c r="U51" s="733"/>
      <c r="V51" s="733"/>
      <c r="W51" s="734"/>
      <c r="X51" s="735" t="s">
        <v>210</v>
      </c>
      <c r="Y51" s="736"/>
      <c r="Z51" s="737"/>
      <c r="AA51" s="737"/>
      <c r="AB51" s="738"/>
      <c r="AC51" s="774"/>
      <c r="AD51" s="775"/>
      <c r="AE51" s="775"/>
      <c r="AF51" s="776"/>
      <c r="AG51" s="99" t="s">
        <v>159</v>
      </c>
      <c r="AH51" s="82" t="s">
        <v>212</v>
      </c>
      <c r="AI51" s="83" t="s">
        <v>159</v>
      </c>
      <c r="AJ51" s="46" t="s">
        <v>213</v>
      </c>
      <c r="AK51" s="47"/>
      <c r="AN51" s="29" t="s">
        <v>159</v>
      </c>
      <c r="AO51" s="29" t="str">
        <f t="shared" si="2"/>
        <v>■</v>
      </c>
    </row>
    <row r="52" spans="2:43" s="29" customFormat="1" ht="18" customHeight="1" x14ac:dyDescent="0.55000000000000004">
      <c r="B52" s="652"/>
      <c r="C52" s="696"/>
      <c r="D52" s="697"/>
      <c r="E52" s="699"/>
      <c r="F52" s="742" t="s">
        <v>217</v>
      </c>
      <c r="G52" s="743"/>
      <c r="H52" s="743"/>
      <c r="I52" s="743"/>
      <c r="J52" s="743"/>
      <c r="K52" s="743"/>
      <c r="L52" s="743"/>
      <c r="M52" s="743"/>
      <c r="N52" s="744"/>
      <c r="O52" s="89" t="s">
        <v>9</v>
      </c>
      <c r="P52" s="745" t="s">
        <v>218</v>
      </c>
      <c r="Q52" s="745"/>
      <c r="R52" s="745"/>
      <c r="S52" s="745"/>
      <c r="T52" s="745"/>
      <c r="U52" s="745"/>
      <c r="V52" s="745"/>
      <c r="W52" s="746"/>
      <c r="X52" s="735" t="s">
        <v>219</v>
      </c>
      <c r="Y52" s="737"/>
      <c r="Z52" s="737"/>
      <c r="AA52" s="737"/>
      <c r="AB52" s="738"/>
      <c r="AC52" s="774" t="s">
        <v>220</v>
      </c>
      <c r="AD52" s="775"/>
      <c r="AE52" s="775"/>
      <c r="AF52" s="776"/>
      <c r="AG52" s="747" t="s">
        <v>213</v>
      </c>
      <c r="AH52" s="748"/>
      <c r="AI52" s="748"/>
      <c r="AJ52" s="748"/>
      <c r="AK52" s="749"/>
      <c r="AP52" s="29" t="s">
        <v>159</v>
      </c>
      <c r="AQ52" s="29" t="str">
        <f>IF(F50=$AN$32,"","■")</f>
        <v>■</v>
      </c>
    </row>
    <row r="53" spans="2:43" s="29" customFormat="1" ht="18" customHeight="1" x14ac:dyDescent="0.55000000000000004">
      <c r="B53" s="652"/>
      <c r="C53" s="696"/>
      <c r="D53" s="697"/>
      <c r="E53" s="699"/>
      <c r="F53" s="90" t="s">
        <v>9</v>
      </c>
      <c r="G53" s="750" t="s">
        <v>221</v>
      </c>
      <c r="H53" s="751"/>
      <c r="I53" s="751"/>
      <c r="J53" s="751"/>
      <c r="K53" s="751"/>
      <c r="L53" s="751"/>
      <c r="M53" s="751"/>
      <c r="N53" s="752"/>
      <c r="O53" s="91" t="s">
        <v>9</v>
      </c>
      <c r="P53" s="745" t="s">
        <v>222</v>
      </c>
      <c r="Q53" s="745"/>
      <c r="R53" s="745"/>
      <c r="S53" s="745"/>
      <c r="T53" s="745"/>
      <c r="U53" s="745"/>
      <c r="V53" s="745"/>
      <c r="W53" s="746"/>
      <c r="X53" s="735" t="s">
        <v>219</v>
      </c>
      <c r="Y53" s="737"/>
      <c r="Z53" s="737"/>
      <c r="AA53" s="737"/>
      <c r="AB53" s="738"/>
      <c r="AC53" s="774" t="s">
        <v>223</v>
      </c>
      <c r="AD53" s="775"/>
      <c r="AE53" s="775"/>
      <c r="AF53" s="776"/>
      <c r="AG53" s="747" t="s">
        <v>213</v>
      </c>
      <c r="AH53" s="748"/>
      <c r="AI53" s="748"/>
      <c r="AJ53" s="748"/>
      <c r="AK53" s="749"/>
      <c r="AN53" s="29" t="s">
        <v>159</v>
      </c>
      <c r="AO53" s="29" t="str">
        <f>IF(F54&lt;&gt;"■","■","")</f>
        <v>■</v>
      </c>
    </row>
    <row r="54" spans="2:43" s="29" customFormat="1" ht="18" customHeight="1" x14ac:dyDescent="0.55000000000000004">
      <c r="B54" s="652"/>
      <c r="C54" s="696"/>
      <c r="D54" s="697"/>
      <c r="E54" s="699"/>
      <c r="F54" s="92" t="s">
        <v>9</v>
      </c>
      <c r="G54" s="753" t="s">
        <v>224</v>
      </c>
      <c r="H54" s="754"/>
      <c r="I54" s="754"/>
      <c r="J54" s="754"/>
      <c r="K54" s="754"/>
      <c r="L54" s="754"/>
      <c r="M54" s="754"/>
      <c r="N54" s="755"/>
      <c r="O54" s="91" t="s">
        <v>9</v>
      </c>
      <c r="P54" s="745" t="s">
        <v>225</v>
      </c>
      <c r="Q54" s="745"/>
      <c r="R54" s="745"/>
      <c r="S54" s="745"/>
      <c r="T54" s="745"/>
      <c r="U54" s="745"/>
      <c r="V54" s="745"/>
      <c r="W54" s="746"/>
      <c r="X54" s="735" t="s">
        <v>219</v>
      </c>
      <c r="Y54" s="737"/>
      <c r="Z54" s="737"/>
      <c r="AA54" s="737"/>
      <c r="AB54" s="738"/>
      <c r="AC54" s="774" t="s">
        <v>226</v>
      </c>
      <c r="AD54" s="775"/>
      <c r="AE54" s="775"/>
      <c r="AF54" s="776"/>
      <c r="AG54" s="747" t="s">
        <v>213</v>
      </c>
      <c r="AH54" s="748"/>
      <c r="AI54" s="748"/>
      <c r="AJ54" s="748"/>
      <c r="AK54" s="749"/>
      <c r="AN54" s="29" t="s">
        <v>9</v>
      </c>
      <c r="AO54" s="29" t="str">
        <f>IF(F53&lt;&gt;"■","■","")</f>
        <v>■</v>
      </c>
    </row>
    <row r="55" spans="2:43" s="29" customFormat="1" ht="18" customHeight="1" x14ac:dyDescent="0.55000000000000004">
      <c r="B55" s="652"/>
      <c r="C55" s="696"/>
      <c r="D55" s="697"/>
      <c r="E55" s="699"/>
      <c r="F55" s="756" t="s">
        <v>227</v>
      </c>
      <c r="G55" s="757"/>
      <c r="H55" s="757"/>
      <c r="I55" s="757"/>
      <c r="J55" s="757"/>
      <c r="K55" s="757"/>
      <c r="L55" s="757"/>
      <c r="M55" s="757"/>
      <c r="N55" s="758"/>
      <c r="O55" s="91" t="s">
        <v>9</v>
      </c>
      <c r="P55" s="745" t="s">
        <v>228</v>
      </c>
      <c r="Q55" s="745"/>
      <c r="R55" s="745"/>
      <c r="S55" s="745"/>
      <c r="T55" s="745"/>
      <c r="U55" s="745"/>
      <c r="V55" s="745"/>
      <c r="W55" s="746"/>
      <c r="X55" s="735" t="s">
        <v>219</v>
      </c>
      <c r="Y55" s="737"/>
      <c r="Z55" s="737"/>
      <c r="AA55" s="737"/>
      <c r="AB55" s="738"/>
      <c r="AC55" s="774" t="s">
        <v>229</v>
      </c>
      <c r="AD55" s="775"/>
      <c r="AE55" s="775"/>
      <c r="AF55" s="776"/>
      <c r="AG55" s="747" t="s">
        <v>213</v>
      </c>
      <c r="AH55" s="748"/>
      <c r="AI55" s="748"/>
      <c r="AJ55" s="748"/>
      <c r="AK55" s="749"/>
    </row>
    <row r="56" spans="2:43" s="29" customFormat="1" ht="18" customHeight="1" x14ac:dyDescent="0.55000000000000004">
      <c r="B56" s="652"/>
      <c r="C56" s="696"/>
      <c r="D56" s="697"/>
      <c r="E56" s="699"/>
      <c r="F56" s="762"/>
      <c r="G56" s="760"/>
      <c r="H56" s="760"/>
      <c r="I56" s="760"/>
      <c r="J56" s="760"/>
      <c r="K56" s="760"/>
      <c r="L56" s="760"/>
      <c r="M56" s="760"/>
      <c r="N56" s="761"/>
      <c r="O56" s="91" t="s">
        <v>9</v>
      </c>
      <c r="P56" s="745" t="s">
        <v>230</v>
      </c>
      <c r="Q56" s="745"/>
      <c r="R56" s="745"/>
      <c r="S56" s="745"/>
      <c r="T56" s="745"/>
      <c r="U56" s="745"/>
      <c r="V56" s="745"/>
      <c r="W56" s="746"/>
      <c r="X56" s="735" t="s">
        <v>219</v>
      </c>
      <c r="Y56" s="737"/>
      <c r="Z56" s="737"/>
      <c r="AA56" s="737"/>
      <c r="AB56" s="738"/>
      <c r="AC56" s="774" t="s">
        <v>231</v>
      </c>
      <c r="AD56" s="775"/>
      <c r="AE56" s="775"/>
      <c r="AF56" s="776"/>
      <c r="AG56" s="747" t="s">
        <v>213</v>
      </c>
      <c r="AH56" s="748"/>
      <c r="AI56" s="748"/>
      <c r="AJ56" s="748"/>
      <c r="AK56" s="749"/>
    </row>
    <row r="57" spans="2:43" s="29" customFormat="1" ht="18" customHeight="1" thickBot="1" x14ac:dyDescent="0.6">
      <c r="B57" s="655"/>
      <c r="C57" s="815"/>
      <c r="D57" s="816"/>
      <c r="E57" s="780"/>
      <c r="F57" s="807"/>
      <c r="G57" s="808"/>
      <c r="H57" s="808"/>
      <c r="I57" s="808"/>
      <c r="J57" s="808"/>
      <c r="K57" s="808"/>
      <c r="L57" s="808"/>
      <c r="M57" s="808"/>
      <c r="N57" s="809"/>
      <c r="O57" s="100" t="s">
        <v>9</v>
      </c>
      <c r="P57" s="810" t="s">
        <v>232</v>
      </c>
      <c r="Q57" s="810"/>
      <c r="R57" s="810"/>
      <c r="S57" s="810"/>
      <c r="T57" s="810"/>
      <c r="U57" s="810"/>
      <c r="V57" s="810"/>
      <c r="W57" s="811"/>
      <c r="X57" s="812" t="s">
        <v>219</v>
      </c>
      <c r="Y57" s="813"/>
      <c r="Z57" s="813"/>
      <c r="AA57" s="813"/>
      <c r="AB57" s="814"/>
      <c r="AC57" s="777">
        <v>7015010026</v>
      </c>
      <c r="AD57" s="778"/>
      <c r="AE57" s="778"/>
      <c r="AF57" s="779"/>
      <c r="AG57" s="768" t="s">
        <v>213</v>
      </c>
      <c r="AH57" s="769"/>
      <c r="AI57" s="769"/>
      <c r="AJ57" s="769"/>
      <c r="AK57" s="770"/>
    </row>
    <row r="58" spans="2:43" s="29" customFormat="1" ht="10" customHeight="1" thickBot="1" x14ac:dyDescent="0.6">
      <c r="B58" s="73"/>
      <c r="C58" s="101"/>
      <c r="D58" s="101"/>
      <c r="E58" s="73"/>
      <c r="F58" s="73"/>
      <c r="G58" s="102"/>
      <c r="H58" s="73"/>
      <c r="I58" s="73"/>
      <c r="J58" s="73"/>
      <c r="K58" s="73"/>
      <c r="L58" s="73"/>
      <c r="M58" s="73"/>
      <c r="N58" s="103"/>
      <c r="O58" s="103"/>
      <c r="P58" s="103"/>
      <c r="Q58" s="103"/>
      <c r="R58" s="104"/>
      <c r="S58" s="73"/>
      <c r="T58" s="73"/>
      <c r="U58" s="73"/>
      <c r="V58" s="73"/>
      <c r="W58" s="73"/>
      <c r="X58" s="73"/>
      <c r="Y58" s="73"/>
      <c r="Z58" s="73"/>
      <c r="AA58" s="73"/>
      <c r="AB58" s="64"/>
      <c r="AC58" s="105"/>
      <c r="AD58" s="105"/>
      <c r="AE58" s="105"/>
      <c r="AF58" s="105"/>
      <c r="AG58" s="106"/>
      <c r="AH58" s="106"/>
      <c r="AI58" s="106"/>
      <c r="AJ58" s="106"/>
      <c r="AK58" s="106"/>
    </row>
    <row r="59" spans="2:43" s="29" customFormat="1" ht="18" customHeight="1" x14ac:dyDescent="0.55000000000000004">
      <c r="B59" s="784" t="s">
        <v>233</v>
      </c>
      <c r="C59" s="785"/>
      <c r="D59" s="785"/>
      <c r="E59" s="785"/>
      <c r="F59" s="786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790"/>
      <c r="Z59" s="790"/>
      <c r="AA59" s="790"/>
      <c r="AB59" s="790"/>
      <c r="AC59" s="790"/>
      <c r="AD59" s="790"/>
      <c r="AE59" s="790"/>
      <c r="AF59" s="790"/>
      <c r="AG59" s="790"/>
      <c r="AH59" s="790"/>
      <c r="AI59" s="790"/>
      <c r="AJ59" s="790"/>
      <c r="AK59" s="791"/>
    </row>
    <row r="60" spans="2:43" s="29" customFormat="1" ht="18" customHeight="1" thickBot="1" x14ac:dyDescent="0.6">
      <c r="B60" s="787"/>
      <c r="C60" s="788"/>
      <c r="D60" s="788"/>
      <c r="E60" s="788"/>
      <c r="F60" s="789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92"/>
      <c r="AB60" s="792"/>
      <c r="AC60" s="792"/>
      <c r="AD60" s="792"/>
      <c r="AE60" s="792"/>
      <c r="AF60" s="792"/>
      <c r="AG60" s="792"/>
      <c r="AH60" s="792"/>
      <c r="AI60" s="792"/>
      <c r="AJ60" s="792"/>
      <c r="AK60" s="793"/>
    </row>
    <row r="61" spans="2:43" s="29" customFormat="1" ht="10" customHeight="1" x14ac:dyDescent="0.55000000000000004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</row>
    <row r="62" spans="2:43" s="29" customFormat="1" ht="18" customHeight="1" x14ac:dyDescent="0.55000000000000004">
      <c r="B62" s="108" t="s">
        <v>234</v>
      </c>
      <c r="C62" s="109"/>
      <c r="D62" s="109"/>
      <c r="E62" s="109"/>
      <c r="F62" s="109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2:43" s="29" customFormat="1" ht="27" customHeight="1" x14ac:dyDescent="0.55000000000000004">
      <c r="B63" s="794" t="s">
        <v>235</v>
      </c>
      <c r="C63" s="795"/>
      <c r="D63" s="795"/>
      <c r="E63" s="795"/>
      <c r="F63" s="796"/>
      <c r="G63" s="797" t="s">
        <v>236</v>
      </c>
      <c r="H63" s="798"/>
      <c r="I63" s="799"/>
      <c r="J63" s="800" t="s">
        <v>237</v>
      </c>
      <c r="K63" s="801"/>
      <c r="L63" s="801"/>
      <c r="M63" s="801"/>
      <c r="N63" s="801"/>
      <c r="O63" s="802">
        <v>10</v>
      </c>
      <c r="P63" s="802"/>
      <c r="Q63" s="803" t="s">
        <v>238</v>
      </c>
      <c r="R63" s="803"/>
      <c r="S63" s="803"/>
      <c r="T63" s="803"/>
      <c r="U63" s="803"/>
      <c r="V63" s="803"/>
      <c r="W63" s="804" t="s">
        <v>239</v>
      </c>
      <c r="X63" s="805"/>
      <c r="Y63" s="805"/>
      <c r="Z63" s="805"/>
      <c r="AA63" s="805"/>
      <c r="AB63" s="805"/>
      <c r="AC63" s="805"/>
      <c r="AD63" s="805"/>
      <c r="AE63" s="805"/>
      <c r="AF63" s="805"/>
      <c r="AG63" s="805"/>
      <c r="AH63" s="805"/>
      <c r="AI63" s="805"/>
      <c r="AJ63" s="805"/>
      <c r="AK63" s="806"/>
    </row>
    <row r="64" spans="2:43" s="29" customFormat="1" ht="27" customHeight="1" x14ac:dyDescent="0.55000000000000004">
      <c r="B64" s="794" t="s">
        <v>240</v>
      </c>
      <c r="C64" s="795"/>
      <c r="D64" s="795"/>
      <c r="E64" s="795"/>
      <c r="F64" s="796"/>
      <c r="G64" s="797" t="s">
        <v>241</v>
      </c>
      <c r="H64" s="798"/>
      <c r="I64" s="798"/>
      <c r="J64" s="798"/>
      <c r="K64" s="799"/>
      <c r="L64" s="829" t="s">
        <v>242</v>
      </c>
      <c r="M64" s="830"/>
      <c r="N64" s="830"/>
      <c r="O64" s="830"/>
      <c r="P64" s="830"/>
      <c r="Q64" s="830"/>
      <c r="R64" s="830"/>
      <c r="S64" s="830"/>
      <c r="T64" s="830"/>
      <c r="U64" s="830"/>
      <c r="V64" s="830"/>
      <c r="W64" s="830"/>
      <c r="X64" s="830"/>
      <c r="Y64" s="830"/>
      <c r="Z64" s="830"/>
      <c r="AA64" s="830"/>
      <c r="AB64" s="830"/>
      <c r="AC64" s="830"/>
      <c r="AD64" s="830"/>
      <c r="AE64" s="830"/>
      <c r="AF64" s="830"/>
      <c r="AG64" s="830"/>
      <c r="AH64" s="830"/>
      <c r="AI64" s="830"/>
      <c r="AJ64" s="830"/>
      <c r="AK64" s="831"/>
    </row>
    <row r="65" spans="2:41" s="29" customFormat="1" ht="27" customHeight="1" x14ac:dyDescent="0.55000000000000004">
      <c r="B65" s="826"/>
      <c r="C65" s="827"/>
      <c r="D65" s="827"/>
      <c r="E65" s="827"/>
      <c r="F65" s="828"/>
      <c r="G65" s="832" t="s">
        <v>243</v>
      </c>
      <c r="H65" s="832"/>
      <c r="I65" s="832"/>
      <c r="J65" s="832" t="s">
        <v>244</v>
      </c>
      <c r="K65" s="832"/>
      <c r="L65" s="833" t="s">
        <v>245</v>
      </c>
      <c r="M65" s="833"/>
      <c r="N65" s="833"/>
      <c r="O65" s="833"/>
      <c r="P65" s="833"/>
      <c r="Q65" s="833"/>
      <c r="R65" s="833"/>
      <c r="S65" s="833"/>
      <c r="T65" s="833"/>
      <c r="U65" s="833"/>
      <c r="V65" s="833"/>
      <c r="W65" s="833"/>
      <c r="X65" s="833"/>
      <c r="Y65" s="833"/>
      <c r="Z65" s="833"/>
      <c r="AA65" s="833"/>
      <c r="AB65" s="833"/>
      <c r="AC65" s="833"/>
      <c r="AD65" s="833"/>
      <c r="AE65" s="833"/>
      <c r="AF65" s="833"/>
      <c r="AG65" s="833"/>
      <c r="AH65" s="833"/>
      <c r="AI65" s="833"/>
      <c r="AJ65" s="833"/>
      <c r="AK65" s="833"/>
    </row>
    <row r="66" spans="2:41" s="29" customFormat="1" ht="27" customHeight="1" x14ac:dyDescent="0.55000000000000004">
      <c r="B66" s="826"/>
      <c r="C66" s="827"/>
      <c r="D66" s="827"/>
      <c r="E66" s="827"/>
      <c r="F66" s="828"/>
      <c r="G66" s="832"/>
      <c r="H66" s="832"/>
      <c r="I66" s="832"/>
      <c r="J66" s="832" t="s">
        <v>246</v>
      </c>
      <c r="K66" s="832"/>
      <c r="L66" s="833" t="s">
        <v>247</v>
      </c>
      <c r="M66" s="833"/>
      <c r="N66" s="833"/>
      <c r="O66" s="833"/>
      <c r="P66" s="833"/>
      <c r="Q66" s="833"/>
      <c r="R66" s="833"/>
      <c r="S66" s="833"/>
      <c r="T66" s="833"/>
      <c r="U66" s="833"/>
      <c r="V66" s="833"/>
      <c r="W66" s="833"/>
      <c r="X66" s="833"/>
      <c r="Y66" s="833"/>
      <c r="Z66" s="833"/>
      <c r="AA66" s="833"/>
      <c r="AB66" s="833"/>
      <c r="AC66" s="833"/>
      <c r="AD66" s="833"/>
      <c r="AE66" s="833"/>
      <c r="AF66" s="833"/>
      <c r="AG66" s="833"/>
      <c r="AH66" s="833"/>
      <c r="AI66" s="833"/>
      <c r="AJ66" s="833"/>
      <c r="AK66" s="833"/>
    </row>
    <row r="67" spans="2:41" s="29" customFormat="1" ht="27" customHeight="1" x14ac:dyDescent="0.55000000000000004">
      <c r="B67" s="826"/>
      <c r="C67" s="827"/>
      <c r="D67" s="827"/>
      <c r="E67" s="827"/>
      <c r="F67" s="828"/>
      <c r="G67" s="832"/>
      <c r="H67" s="832"/>
      <c r="I67" s="832"/>
      <c r="J67" s="832" t="s">
        <v>248</v>
      </c>
      <c r="K67" s="832"/>
      <c r="L67" s="834" t="s">
        <v>249</v>
      </c>
      <c r="M67" s="835"/>
      <c r="N67" s="835"/>
      <c r="O67" s="835"/>
      <c r="P67" s="835"/>
      <c r="Q67" s="817" t="s">
        <v>250</v>
      </c>
      <c r="R67" s="818"/>
      <c r="S67" s="818"/>
      <c r="T67" s="818"/>
      <c r="U67" s="818"/>
      <c r="V67" s="818"/>
      <c r="W67" s="818"/>
      <c r="X67" s="818"/>
      <c r="Y67" s="818"/>
      <c r="Z67" s="818"/>
      <c r="AA67" s="818"/>
      <c r="AB67" s="818"/>
      <c r="AC67" s="818"/>
      <c r="AD67" s="818"/>
      <c r="AE67" s="818"/>
      <c r="AF67" s="818"/>
      <c r="AG67" s="818"/>
      <c r="AH67" s="818"/>
      <c r="AI67" s="818"/>
      <c r="AJ67" s="818"/>
      <c r="AK67" s="819"/>
    </row>
    <row r="68" spans="2:41" ht="27" customHeight="1" x14ac:dyDescent="0.55000000000000004">
      <c r="B68" s="794" t="s">
        <v>251</v>
      </c>
      <c r="C68" s="795"/>
      <c r="D68" s="795"/>
      <c r="E68" s="795"/>
      <c r="F68" s="796"/>
      <c r="G68" s="797" t="s">
        <v>252</v>
      </c>
      <c r="H68" s="798"/>
      <c r="I68" s="798"/>
      <c r="J68" s="798"/>
      <c r="K68" s="799"/>
      <c r="L68" s="823" t="s">
        <v>253</v>
      </c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  <c r="AH68" s="823"/>
      <c r="AI68" s="823"/>
      <c r="AJ68" s="823"/>
      <c r="AK68" s="823"/>
      <c r="AL68" s="111"/>
      <c r="AM68" s="111"/>
    </row>
    <row r="69" spans="2:41" ht="27" customHeight="1" x14ac:dyDescent="0.55000000000000004">
      <c r="B69" s="820"/>
      <c r="C69" s="821"/>
      <c r="D69" s="821"/>
      <c r="E69" s="821"/>
      <c r="F69" s="822"/>
      <c r="G69" s="797" t="s">
        <v>254</v>
      </c>
      <c r="H69" s="798"/>
      <c r="I69" s="798"/>
      <c r="J69" s="798"/>
      <c r="K69" s="799"/>
      <c r="L69" s="824" t="s">
        <v>255</v>
      </c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5"/>
      <c r="Z69" s="825"/>
      <c r="AA69" s="825"/>
      <c r="AB69" s="825"/>
      <c r="AC69" s="825"/>
      <c r="AD69" s="825"/>
      <c r="AE69" s="825"/>
      <c r="AF69" s="825"/>
      <c r="AG69" s="825"/>
      <c r="AH69" s="825"/>
      <c r="AI69" s="825"/>
      <c r="AJ69" s="825"/>
      <c r="AK69" s="825"/>
    </row>
    <row r="70" spans="2:41" ht="18" customHeight="1" x14ac:dyDescent="0.55000000000000004">
      <c r="B70" s="113"/>
      <c r="C70" s="114"/>
      <c r="D70" s="114"/>
      <c r="E70" s="114"/>
      <c r="F70" s="114"/>
      <c r="G70" s="115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</row>
    <row r="71" spans="2:41" ht="18" customHeight="1" x14ac:dyDescent="0.55000000000000004">
      <c r="B71" s="116" t="s">
        <v>256</v>
      </c>
      <c r="C71" s="117"/>
      <c r="D71" s="117"/>
      <c r="E71" s="117"/>
      <c r="F71" s="117"/>
      <c r="G71" s="29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</row>
    <row r="72" spans="2:41" s="29" customFormat="1" ht="10" customHeight="1" x14ac:dyDescent="0.55000000000000004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</row>
    <row r="73" spans="2:41" s="29" customFormat="1" ht="25" customHeight="1" x14ac:dyDescent="0.55000000000000004">
      <c r="B73" s="844" t="s">
        <v>257</v>
      </c>
      <c r="C73" s="845"/>
      <c r="D73" s="845"/>
      <c r="E73" s="846"/>
      <c r="F73" s="853" t="s">
        <v>258</v>
      </c>
      <c r="G73" s="854"/>
      <c r="H73" s="859" t="s">
        <v>259</v>
      </c>
      <c r="I73" s="860"/>
      <c r="J73" s="861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62"/>
      <c r="AF73" s="862"/>
      <c r="AG73" s="862"/>
      <c r="AH73" s="862"/>
      <c r="AI73" s="862"/>
      <c r="AJ73" s="862"/>
      <c r="AK73" s="863"/>
    </row>
    <row r="74" spans="2:41" s="29" customFormat="1" ht="25" customHeight="1" x14ac:dyDescent="0.55000000000000004">
      <c r="B74" s="847"/>
      <c r="C74" s="848"/>
      <c r="D74" s="848"/>
      <c r="E74" s="849"/>
      <c r="F74" s="855"/>
      <c r="G74" s="856"/>
      <c r="H74" s="859" t="s">
        <v>260</v>
      </c>
      <c r="I74" s="860"/>
      <c r="J74" s="861"/>
      <c r="K74" s="797" t="s">
        <v>261</v>
      </c>
      <c r="L74" s="799"/>
      <c r="M74" s="840"/>
      <c r="N74" s="841"/>
      <c r="O74" s="841"/>
      <c r="P74" s="841"/>
      <c r="Q74" s="841"/>
      <c r="R74" s="841"/>
      <c r="S74" s="842"/>
      <c r="T74" s="797" t="s">
        <v>262</v>
      </c>
      <c r="U74" s="798"/>
      <c r="V74" s="799"/>
      <c r="W74" s="840"/>
      <c r="X74" s="841"/>
      <c r="Y74" s="841"/>
      <c r="Z74" s="841"/>
      <c r="AA74" s="841"/>
      <c r="AB74" s="841"/>
      <c r="AC74" s="841"/>
      <c r="AD74" s="842"/>
      <c r="AE74" s="797" t="s">
        <v>263</v>
      </c>
      <c r="AF74" s="799"/>
      <c r="AG74" s="837"/>
      <c r="AH74" s="838"/>
      <c r="AI74" s="838"/>
      <c r="AJ74" s="838"/>
      <c r="AK74" s="839"/>
    </row>
    <row r="75" spans="2:41" s="29" customFormat="1" ht="25" customHeight="1" x14ac:dyDescent="0.55000000000000004">
      <c r="B75" s="847"/>
      <c r="C75" s="848"/>
      <c r="D75" s="848"/>
      <c r="E75" s="849"/>
      <c r="F75" s="857"/>
      <c r="G75" s="858"/>
      <c r="H75" s="859"/>
      <c r="I75" s="860"/>
      <c r="J75" s="861"/>
      <c r="K75" s="797" t="s">
        <v>264</v>
      </c>
      <c r="L75" s="799"/>
      <c r="M75" s="840"/>
      <c r="N75" s="841"/>
      <c r="O75" s="841"/>
      <c r="P75" s="841"/>
      <c r="Q75" s="841"/>
      <c r="R75" s="841"/>
      <c r="S75" s="841"/>
      <c r="T75" s="841"/>
      <c r="U75" s="841"/>
      <c r="V75" s="841"/>
      <c r="W75" s="841"/>
      <c r="X75" s="841"/>
      <c r="Y75" s="841"/>
      <c r="Z75" s="841"/>
      <c r="AA75" s="841"/>
      <c r="AB75" s="841"/>
      <c r="AC75" s="841"/>
      <c r="AD75" s="841"/>
      <c r="AE75" s="841"/>
      <c r="AF75" s="841"/>
      <c r="AG75" s="841"/>
      <c r="AH75" s="841"/>
      <c r="AI75" s="841"/>
      <c r="AJ75" s="841"/>
      <c r="AK75" s="842"/>
    </row>
    <row r="76" spans="2:41" ht="25" customHeight="1" x14ac:dyDescent="0.55000000000000004">
      <c r="B76" s="850"/>
      <c r="C76" s="851"/>
      <c r="D76" s="851"/>
      <c r="E76" s="852"/>
      <c r="F76" s="797" t="s">
        <v>265</v>
      </c>
      <c r="G76" s="798"/>
      <c r="H76" s="798"/>
      <c r="I76" s="798"/>
      <c r="J76" s="799"/>
      <c r="K76" s="118" t="s">
        <v>159</v>
      </c>
      <c r="L76" s="803" t="s">
        <v>266</v>
      </c>
      <c r="M76" s="803"/>
      <c r="N76" s="803"/>
      <c r="O76" s="803"/>
      <c r="P76" s="803"/>
      <c r="Q76" s="803"/>
      <c r="R76" s="803"/>
      <c r="S76" s="803"/>
      <c r="T76" s="803"/>
      <c r="U76" s="803"/>
      <c r="V76" s="803"/>
      <c r="W76" s="803"/>
      <c r="X76" s="803"/>
      <c r="Y76" s="803"/>
      <c r="Z76" s="803"/>
      <c r="AA76" s="803"/>
      <c r="AB76" s="803"/>
      <c r="AC76" s="803"/>
      <c r="AD76" s="803"/>
      <c r="AE76" s="803"/>
      <c r="AF76" s="803"/>
      <c r="AG76" s="803"/>
      <c r="AH76" s="803"/>
      <c r="AI76" s="803"/>
      <c r="AJ76" s="803"/>
      <c r="AK76" s="843"/>
      <c r="AL76" s="119"/>
    </row>
    <row r="77" spans="2:41" ht="10" customHeight="1" x14ac:dyDescent="0.55000000000000004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9"/>
    </row>
    <row r="78" spans="2:41" ht="11.15" customHeight="1" x14ac:dyDescent="0.55000000000000004">
      <c r="B78" s="120" t="s">
        <v>66</v>
      </c>
      <c r="C78" s="12"/>
      <c r="D78" s="12"/>
      <c r="E78" s="836" t="s">
        <v>267</v>
      </c>
      <c r="F78" s="836"/>
      <c r="G78" s="836"/>
      <c r="H78" s="836"/>
      <c r="I78" s="836"/>
      <c r="J78" s="836"/>
      <c r="K78" s="836"/>
      <c r="L78" s="836"/>
      <c r="M78" s="836"/>
      <c r="N78" s="836"/>
      <c r="O78" s="836"/>
      <c r="P78" s="836"/>
      <c r="Q78" s="836"/>
      <c r="R78" s="836"/>
      <c r="S78" s="836"/>
      <c r="T78" s="836"/>
      <c r="U78" s="836"/>
      <c r="V78" s="836"/>
      <c r="W78" s="836"/>
      <c r="X78" s="836"/>
      <c r="Y78" s="836"/>
      <c r="Z78" s="836"/>
      <c r="AA78" s="836"/>
      <c r="AB78" s="836"/>
      <c r="AC78" s="836"/>
      <c r="AD78" s="836"/>
      <c r="AE78" s="836"/>
      <c r="AF78" s="836"/>
      <c r="AG78" s="836"/>
      <c r="AH78" s="836"/>
      <c r="AI78" s="836"/>
      <c r="AJ78" s="836"/>
      <c r="AK78" s="836"/>
      <c r="AL78" s="119"/>
    </row>
    <row r="79" spans="2:41" ht="11.15" customHeight="1" x14ac:dyDescent="0.55000000000000004">
      <c r="E79" s="836" t="s">
        <v>268</v>
      </c>
      <c r="F79" s="836"/>
      <c r="G79" s="836"/>
      <c r="H79" s="836"/>
      <c r="I79" s="836"/>
      <c r="J79" s="836"/>
      <c r="K79" s="836"/>
      <c r="L79" s="836"/>
      <c r="M79" s="836"/>
      <c r="N79" s="836"/>
      <c r="O79" s="836"/>
      <c r="P79" s="836"/>
      <c r="Q79" s="836"/>
      <c r="R79" s="836"/>
      <c r="S79" s="836"/>
      <c r="T79" s="836"/>
      <c r="U79" s="836"/>
      <c r="V79" s="836"/>
      <c r="W79" s="836"/>
      <c r="X79" s="836"/>
      <c r="Y79" s="836"/>
      <c r="Z79" s="836"/>
      <c r="AA79" s="836"/>
      <c r="AB79" s="836"/>
      <c r="AC79" s="836"/>
      <c r="AD79" s="836"/>
      <c r="AE79" s="836"/>
      <c r="AF79" s="836"/>
      <c r="AG79" s="836"/>
      <c r="AH79" s="836"/>
      <c r="AI79" s="836"/>
      <c r="AJ79" s="836"/>
      <c r="AK79" s="836"/>
      <c r="AL79" s="119"/>
      <c r="AN79" s="112" t="s">
        <v>159</v>
      </c>
      <c r="AO79" s="112" t="s">
        <v>269</v>
      </c>
    </row>
    <row r="80" spans="2:41" s="29" customFormat="1" ht="9.75" customHeight="1" x14ac:dyDescent="0.55000000000000004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</row>
    <row r="81" ht="12" customHeight="1" x14ac:dyDescent="0.55000000000000004"/>
    <row r="82" ht="12" customHeight="1" x14ac:dyDescent="0.55000000000000004"/>
  </sheetData>
  <sheetProtection password="B6C9" sheet="1" objects="1" scenarios="1" selectLockedCells="1"/>
  <mergeCells count="224">
    <mergeCell ref="E79:AK79"/>
    <mergeCell ref="AG74:AK74"/>
    <mergeCell ref="K75:L75"/>
    <mergeCell ref="M75:AK75"/>
    <mergeCell ref="F76:J76"/>
    <mergeCell ref="L76:AK76"/>
    <mergeCell ref="E78:AK78"/>
    <mergeCell ref="B73:E76"/>
    <mergeCell ref="F73:G75"/>
    <mergeCell ref="H73:J73"/>
    <mergeCell ref="K73:AK73"/>
    <mergeCell ref="H74:J75"/>
    <mergeCell ref="K74:L74"/>
    <mergeCell ref="M74:S74"/>
    <mergeCell ref="T74:V74"/>
    <mergeCell ref="W74:AD74"/>
    <mergeCell ref="AE74:AF74"/>
    <mergeCell ref="Q67:AK67"/>
    <mergeCell ref="B68:F69"/>
    <mergeCell ref="G68:K68"/>
    <mergeCell ref="L68:AK68"/>
    <mergeCell ref="G69:K69"/>
    <mergeCell ref="L69:AK69"/>
    <mergeCell ref="B64:F67"/>
    <mergeCell ref="G64:K64"/>
    <mergeCell ref="L64:AK64"/>
    <mergeCell ref="G65:I67"/>
    <mergeCell ref="J65:K65"/>
    <mergeCell ref="L65:AK65"/>
    <mergeCell ref="J66:K66"/>
    <mergeCell ref="L66:AK66"/>
    <mergeCell ref="J67:K67"/>
    <mergeCell ref="L67:P67"/>
    <mergeCell ref="F55:N55"/>
    <mergeCell ref="P55:W55"/>
    <mergeCell ref="X55:AB55"/>
    <mergeCell ref="AC55:AF55"/>
    <mergeCell ref="AG55:AK55"/>
    <mergeCell ref="B59:F60"/>
    <mergeCell ref="G59:AK60"/>
    <mergeCell ref="B63:F63"/>
    <mergeCell ref="G63:I63"/>
    <mergeCell ref="J63:N63"/>
    <mergeCell ref="O63:P63"/>
    <mergeCell ref="Q63:V63"/>
    <mergeCell ref="W63:AK63"/>
    <mergeCell ref="F56:N57"/>
    <mergeCell ref="P56:W56"/>
    <mergeCell ref="X56:AB56"/>
    <mergeCell ref="AC56:AF56"/>
    <mergeCell ref="AG56:AK56"/>
    <mergeCell ref="P57:W57"/>
    <mergeCell ref="X57:AB57"/>
    <mergeCell ref="AC57:AF57"/>
    <mergeCell ref="AG57:AK57"/>
    <mergeCell ref="B49:B57"/>
    <mergeCell ref="C49:D57"/>
    <mergeCell ref="AG52:AK52"/>
    <mergeCell ref="G53:N53"/>
    <mergeCell ref="P53:W53"/>
    <mergeCell ref="X53:AB53"/>
    <mergeCell ref="AC53:AF53"/>
    <mergeCell ref="AG53:AK53"/>
    <mergeCell ref="G54:N54"/>
    <mergeCell ref="P54:W54"/>
    <mergeCell ref="X54:AB54"/>
    <mergeCell ref="AC54:AF54"/>
    <mergeCell ref="AG54:AK54"/>
    <mergeCell ref="E49:E57"/>
    <mergeCell ref="F49:N49"/>
    <mergeCell ref="O49:R49"/>
    <mergeCell ref="S49:W49"/>
    <mergeCell ref="X49:AB49"/>
    <mergeCell ref="AC49:AF49"/>
    <mergeCell ref="B40:B48"/>
    <mergeCell ref="C40:D48"/>
    <mergeCell ref="E40:E48"/>
    <mergeCell ref="F50:N51"/>
    <mergeCell ref="O50:R50"/>
    <mergeCell ref="S50:W50"/>
    <mergeCell ref="X50:AB50"/>
    <mergeCell ref="AC50:AF50"/>
    <mergeCell ref="O51:R51"/>
    <mergeCell ref="S51:W51"/>
    <mergeCell ref="X51:AB51"/>
    <mergeCell ref="AC51:AF51"/>
    <mergeCell ref="F52:N52"/>
    <mergeCell ref="P52:W52"/>
    <mergeCell ref="X52:AB52"/>
    <mergeCell ref="AC52:AF52"/>
    <mergeCell ref="X46:AB46"/>
    <mergeCell ref="AC46:AF46"/>
    <mergeCell ref="AG46:AK46"/>
    <mergeCell ref="F47:N48"/>
    <mergeCell ref="P47:W47"/>
    <mergeCell ref="X47:AB47"/>
    <mergeCell ref="AC47:AF47"/>
    <mergeCell ref="AG47:AK47"/>
    <mergeCell ref="P48:W48"/>
    <mergeCell ref="X48:AB48"/>
    <mergeCell ref="F46:N46"/>
    <mergeCell ref="P46:W46"/>
    <mergeCell ref="AC48:AF48"/>
    <mergeCell ref="AG48:AK48"/>
    <mergeCell ref="X44:AB44"/>
    <mergeCell ref="AC44:AF44"/>
    <mergeCell ref="AG44:AK44"/>
    <mergeCell ref="G45:N45"/>
    <mergeCell ref="P45:W45"/>
    <mergeCell ref="X45:AB45"/>
    <mergeCell ref="AC45:AF45"/>
    <mergeCell ref="AG45:AK45"/>
    <mergeCell ref="AC42:AF42"/>
    <mergeCell ref="F43:N43"/>
    <mergeCell ref="P43:W43"/>
    <mergeCell ref="X43:AB43"/>
    <mergeCell ref="AC43:AF43"/>
    <mergeCell ref="AG43:AK43"/>
    <mergeCell ref="G44:N44"/>
    <mergeCell ref="P44:W44"/>
    <mergeCell ref="X40:AB40"/>
    <mergeCell ref="AC40:AF40"/>
    <mergeCell ref="F41:N42"/>
    <mergeCell ref="O41:R41"/>
    <mergeCell ref="S41:W41"/>
    <mergeCell ref="X41:AB41"/>
    <mergeCell ref="AC41:AF41"/>
    <mergeCell ref="O42:R42"/>
    <mergeCell ref="S42:W42"/>
    <mergeCell ref="X42:AB42"/>
    <mergeCell ref="F40:N40"/>
    <mergeCell ref="O40:R40"/>
    <mergeCell ref="S40:W40"/>
    <mergeCell ref="F38:N39"/>
    <mergeCell ref="P38:W38"/>
    <mergeCell ref="X38:AB38"/>
    <mergeCell ref="AC38:AF38"/>
    <mergeCell ref="AG38:AK38"/>
    <mergeCell ref="P39:W39"/>
    <mergeCell ref="X39:AB39"/>
    <mergeCell ref="AC39:AF39"/>
    <mergeCell ref="AG39:AK39"/>
    <mergeCell ref="G36:N36"/>
    <mergeCell ref="P36:W36"/>
    <mergeCell ref="X36:AB36"/>
    <mergeCell ref="AC36:AF36"/>
    <mergeCell ref="AG36:AK36"/>
    <mergeCell ref="F37:N37"/>
    <mergeCell ref="P37:W37"/>
    <mergeCell ref="X37:AB37"/>
    <mergeCell ref="AC37:AF37"/>
    <mergeCell ref="AG37:AK37"/>
    <mergeCell ref="X33:AB33"/>
    <mergeCell ref="AC33:AF33"/>
    <mergeCell ref="F34:N34"/>
    <mergeCell ref="P34:W34"/>
    <mergeCell ref="X34:AB34"/>
    <mergeCell ref="AC34:AF34"/>
    <mergeCell ref="AG34:AK34"/>
    <mergeCell ref="G35:N35"/>
    <mergeCell ref="P35:W35"/>
    <mergeCell ref="X35:AB35"/>
    <mergeCell ref="AC35:AF35"/>
    <mergeCell ref="AG35:AK35"/>
    <mergeCell ref="AG29:AK30"/>
    <mergeCell ref="O30:R30"/>
    <mergeCell ref="S30:W30"/>
    <mergeCell ref="B31:B39"/>
    <mergeCell ref="C31:D39"/>
    <mergeCell ref="E31:E39"/>
    <mergeCell ref="F31:N31"/>
    <mergeCell ref="O31:R31"/>
    <mergeCell ref="S31:W31"/>
    <mergeCell ref="X31:AB31"/>
    <mergeCell ref="B29:B30"/>
    <mergeCell ref="C29:E30"/>
    <mergeCell ref="F29:N30"/>
    <mergeCell ref="O29:W29"/>
    <mergeCell ref="X29:AB30"/>
    <mergeCell ref="AC29:AF30"/>
    <mergeCell ref="AC31:AF31"/>
    <mergeCell ref="F32:N33"/>
    <mergeCell ref="O32:R32"/>
    <mergeCell ref="S32:W32"/>
    <mergeCell ref="X32:AB32"/>
    <mergeCell ref="AC32:AF32"/>
    <mergeCell ref="O33:R33"/>
    <mergeCell ref="S33:W33"/>
    <mergeCell ref="C23:AK23"/>
    <mergeCell ref="C24:AK24"/>
    <mergeCell ref="B27:B28"/>
    <mergeCell ref="C27:I27"/>
    <mergeCell ref="J27:AB27"/>
    <mergeCell ref="AC27:AK27"/>
    <mergeCell ref="C28:E28"/>
    <mergeCell ref="F28:G28"/>
    <mergeCell ref="J28:AB28"/>
    <mergeCell ref="AC28:AD28"/>
    <mergeCell ref="C19:AK19"/>
    <mergeCell ref="B21:B22"/>
    <mergeCell ref="C21:J22"/>
    <mergeCell ref="K21:S21"/>
    <mergeCell ref="T21:AB21"/>
    <mergeCell ref="AC21:AK21"/>
    <mergeCell ref="K22:S22"/>
    <mergeCell ref="T22:AB22"/>
    <mergeCell ref="AC22:AK22"/>
    <mergeCell ref="G13:O13"/>
    <mergeCell ref="G14:O14"/>
    <mergeCell ref="G15:O15"/>
    <mergeCell ref="B17:B18"/>
    <mergeCell ref="C17:S17"/>
    <mergeCell ref="D18:J18"/>
    <mergeCell ref="K18:S18"/>
    <mergeCell ref="B4:J4"/>
    <mergeCell ref="L4:P4"/>
    <mergeCell ref="Q4:AJ4"/>
    <mergeCell ref="B8:E15"/>
    <mergeCell ref="F8:W8"/>
    <mergeCell ref="X8:AK8"/>
    <mergeCell ref="G9:O9"/>
    <mergeCell ref="G10:O10"/>
    <mergeCell ref="G11:O11"/>
    <mergeCell ref="G12:O12"/>
  </mergeCells>
  <phoneticPr fontId="4"/>
  <conditionalFormatting sqref="K22:AK22">
    <cfRule type="expression" dxfId="11" priority="12">
      <formula>COUNTIF($F$10:$F$15,"■")&gt;0</formula>
    </cfRule>
  </conditionalFormatting>
  <conditionalFormatting sqref="L64:AK64">
    <cfRule type="cellIs" dxfId="10" priority="11" operator="equal">
      <formula>""</formula>
    </cfRule>
  </conditionalFormatting>
  <conditionalFormatting sqref="L68:AK68">
    <cfRule type="cellIs" dxfId="9" priority="10" operator="equal">
      <formula>""</formula>
    </cfRule>
  </conditionalFormatting>
  <conditionalFormatting sqref="L69:AK69">
    <cfRule type="cellIs" dxfId="8" priority="9" operator="equal">
      <formula>""</formula>
    </cfRule>
  </conditionalFormatting>
  <conditionalFormatting sqref="C31:AK57">
    <cfRule type="expression" dxfId="7" priority="8">
      <formula>$F$15="■"</formula>
    </cfRule>
  </conditionalFormatting>
  <conditionalFormatting sqref="F38:N39 F47:N48 F56:N57">
    <cfRule type="expression" dxfId="6" priority="7">
      <formula>COUNTIF($F$9:$F$10,"■")&gt;0</formula>
    </cfRule>
  </conditionalFormatting>
  <conditionalFormatting sqref="F35:N36">
    <cfRule type="expression" dxfId="5" priority="6">
      <formula>OR($F$32=$AN$31,$F$32=$AN$32)</formula>
    </cfRule>
  </conditionalFormatting>
  <conditionalFormatting sqref="F44:N45">
    <cfRule type="expression" dxfId="4" priority="5">
      <formula>OR($F$41=$AN$31,$F$41=$AN$32)</formula>
    </cfRule>
  </conditionalFormatting>
  <conditionalFormatting sqref="F53:N54">
    <cfRule type="expression" dxfId="3" priority="4">
      <formula>OR($F$50=$AN$31,$F$50=$AN$32)</formula>
    </cfRule>
  </conditionalFormatting>
  <conditionalFormatting sqref="O34:AF39">
    <cfRule type="expression" dxfId="2" priority="3">
      <formula>$F$32=$AN$32</formula>
    </cfRule>
  </conditionalFormatting>
  <conditionalFormatting sqref="O43:AF48">
    <cfRule type="expression" dxfId="1" priority="2">
      <formula>$F$41=$AN$32</formula>
    </cfRule>
  </conditionalFormatting>
  <conditionalFormatting sqref="O52:AF57">
    <cfRule type="expression" dxfId="0" priority="1">
      <formula>$F$50=$AN$32</formula>
    </cfRule>
  </conditionalFormatting>
  <dataValidations count="24">
    <dataValidation type="list" allowBlank="1" showInputMessage="1" showErrorMessage="1" sqref="F9" xr:uid="{00000000-0002-0000-0500-000000000000}">
      <formula1>$AN$9:$AO$9</formula1>
    </dataValidation>
    <dataValidation type="list" allowBlank="1" showInputMessage="1" showErrorMessage="1" sqref="F10" xr:uid="{00000000-0002-0000-0500-000001000000}">
      <formula1>$AN$10:$AO$10</formula1>
    </dataValidation>
    <dataValidation type="list" allowBlank="1" showInputMessage="1" showErrorMessage="1" sqref="F11" xr:uid="{00000000-0002-0000-0500-000002000000}">
      <formula1>$AN$11:$AO$11</formula1>
    </dataValidation>
    <dataValidation type="list" allowBlank="1" showInputMessage="1" showErrorMessage="1" sqref="F12" xr:uid="{00000000-0002-0000-0500-000003000000}">
      <formula1>$AN$12:$AO$12</formula1>
    </dataValidation>
    <dataValidation type="list" allowBlank="1" showInputMessage="1" showErrorMessage="1" sqref="F13" xr:uid="{00000000-0002-0000-0500-000004000000}">
      <formula1>$AN$13:$AO$13</formula1>
    </dataValidation>
    <dataValidation type="list" allowBlank="1" showInputMessage="1" showErrorMessage="1" sqref="F14" xr:uid="{00000000-0002-0000-0500-000005000000}">
      <formula1>$AN$14:$AO$14</formula1>
    </dataValidation>
    <dataValidation type="list" allowBlank="1" showInputMessage="1" showErrorMessage="1" sqref="F15" xr:uid="{00000000-0002-0000-0500-000006000000}">
      <formula1>$AN$15:$AO$15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K22:S22" xr:uid="{00000000-0002-0000-0500-000007000000}">
      <formula1>AO21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T22:AB22" xr:uid="{00000000-0002-0000-0500-000008000000}">
      <formula1>AO22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AC22:AK22" xr:uid="{00000000-0002-0000-0500-000009000000}">
      <formula1>AO23</formula1>
    </dataValidation>
    <dataValidation type="list" allowBlank="1" showInputMessage="1" showErrorMessage="1" sqref="K76" xr:uid="{00000000-0002-0000-0500-00000A000000}">
      <formula1>$AN$79:$AO$79</formula1>
    </dataValidation>
    <dataValidation type="list" allowBlank="1" showInputMessage="1" showErrorMessage="1" sqref="O52:O57" xr:uid="{00000000-0002-0000-0500-00000B000000}">
      <formula1>$AP$52:$AQ$52</formula1>
    </dataValidation>
    <dataValidation type="list" allowBlank="1" showInputMessage="1" showErrorMessage="1" sqref="F32 F41 F50 X31:AB33 X40:AB42 X49:AB51" xr:uid="{00000000-0002-0000-0500-00000C000000}">
      <formula1>$AN$30:$AN$33</formula1>
    </dataValidation>
    <dataValidation type="list" allowBlank="1" showInputMessage="1" showErrorMessage="1" sqref="F44" xr:uid="{00000000-0002-0000-0500-00000D000000}">
      <formula1>$AN$44:$AO$44</formula1>
    </dataValidation>
    <dataValidation type="list" allowBlank="1" showInputMessage="1" showErrorMessage="1" sqref="F45" xr:uid="{00000000-0002-0000-0500-00000E000000}">
      <formula1>$AN$45:$AO$45</formula1>
    </dataValidation>
    <dataValidation type="list" allowBlank="1" showInputMessage="1" showErrorMessage="1" sqref="F53" xr:uid="{00000000-0002-0000-0500-00000F000000}">
      <formula1>$AN$53:$AO$53</formula1>
    </dataValidation>
    <dataValidation type="list" allowBlank="1" showInputMessage="1" showErrorMessage="1" sqref="F54" xr:uid="{00000000-0002-0000-0500-000010000000}">
      <formula1>$AN$54:$AO$54</formula1>
    </dataValidation>
    <dataValidation type="list" allowBlank="1" showInputMessage="1" showErrorMessage="1" sqref="O34:O39" xr:uid="{00000000-0002-0000-0500-000011000000}">
      <formula1>$AP$34:$AQ$34</formula1>
    </dataValidation>
    <dataValidation type="list" allowBlank="1" showInputMessage="1" showErrorMessage="1" sqref="O43:O48" xr:uid="{00000000-0002-0000-0500-000012000000}">
      <formula1>$AP$43:$AQ$43</formula1>
    </dataValidation>
    <dataValidation type="list" allowBlank="1" showInputMessage="1" showErrorMessage="1" sqref="F35" xr:uid="{00000000-0002-0000-0500-000013000000}">
      <formula1>$AN$35:$AO$35</formula1>
    </dataValidation>
    <dataValidation type="list" allowBlank="1" showInputMessage="1" showErrorMessage="1" sqref="F36" xr:uid="{00000000-0002-0000-0500-000014000000}">
      <formula1>$AN$36:$AO$36</formula1>
    </dataValidation>
    <dataValidation type="list" allowBlank="1" showInputMessage="1" showErrorMessage="1" sqref="AG31:AG33 AI31:AI33" xr:uid="{00000000-0002-0000-0500-000015000000}">
      <formula1>$AT$31:$AU$31</formula1>
    </dataValidation>
    <dataValidation type="list" allowBlank="1" showInputMessage="1" showErrorMessage="1" sqref="AG40:AG42 AI40:AI42" xr:uid="{00000000-0002-0000-0500-000016000000}">
      <formula1>$AN$40:$AO$40</formula1>
    </dataValidation>
    <dataValidation type="list" allowBlank="1" showInputMessage="1" showErrorMessage="1" sqref="AG49:AG51 AI49:AI51" xr:uid="{00000000-0002-0000-0500-000017000000}">
      <formula1>$AN$49:$AO$49</formula1>
    </dataValidation>
  </dataValidations>
  <printOptions horizontalCentered="1"/>
  <pageMargins left="0" right="0" top="0.19685039370078741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61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8169F9D88D3A458733A16DCCE2DC38" ma:contentTypeVersion="15" ma:contentTypeDescription="新しいドキュメントを作成します。" ma:contentTypeScope="" ma:versionID="d7f1e2937212d6ddda6ac49842ae7881">
  <xsd:schema xmlns:xsd="http://www.w3.org/2001/XMLSchema" xmlns:xs="http://www.w3.org/2001/XMLSchema" xmlns:p="http://schemas.microsoft.com/office/2006/metadata/properties" xmlns:ns2="7d5e6dbc-8e91-4084-a45d-8e5335bbec8c" xmlns:ns3="c061640e-bc47-4f0c-880c-a8b19c425eac" targetNamespace="http://schemas.microsoft.com/office/2006/metadata/properties" ma:root="true" ma:fieldsID="f1171e0089d38389747dac6763c4b6d3" ns2:_="" ns3:_="">
    <xsd:import namespace="7d5e6dbc-8e91-4084-a45d-8e5335bbec8c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e6dbc-8e91-4084-a45d-8e5335bbec8c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d5e6dbc-8e91-4084-a45d-8e5335bbec8c" xsi:nil="true"/>
    <_x30b3__x30e1__x30f3__x30c8_ xmlns="7d5e6dbc-8e91-4084-a45d-8e5335bbec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CAE25A-09AC-4430-B093-78D02B46A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e6dbc-8e91-4084-a45d-8e5335bbec8c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50290-9BF3-4129-B627-77BE925F2DB1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7d5e6dbc-8e91-4084-a45d-8e5335bbec8c"/>
    <ds:schemaRef ds:uri="http://purl.org/dc/terms/"/>
    <ds:schemaRef ds:uri="http://purl.org/dc/elements/1.1/"/>
    <ds:schemaRef ds:uri="http://schemas.microsoft.com/office/infopath/2007/PartnerControls"/>
    <ds:schemaRef ds:uri="c061640e-bc47-4f0c-880c-a8b19c425ea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7DB775-CA64-4B08-8732-F18B33723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【必須】基本情報</vt:lpstr>
      <vt:lpstr>【任意】基本情報 別紙</vt:lpstr>
      <vt:lpstr>【必須】サービス個別</vt:lpstr>
      <vt:lpstr>(記入例)基本情報</vt:lpstr>
      <vt:lpstr>(記入例)基本情報 別紙</vt:lpstr>
      <vt:lpstr>(記入例) サービス個別</vt:lpstr>
      <vt:lpstr>'(記入例) サービス個別'!Print_Area</vt:lpstr>
      <vt:lpstr>'(記入例)基本情報'!Print_Area</vt:lpstr>
      <vt:lpstr>'(記入例)基本情報 別紙'!Print_Area</vt:lpstr>
      <vt:lpstr>'【任意】基本情報 別紙'!Print_Area</vt:lpstr>
      <vt:lpstr>【必須】サービス個別!Print_Area</vt:lpstr>
      <vt:lpstr>【必須】基本情報!Print_Area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Watanabe, Mayo/渡邊 真代</cp:lastModifiedBy>
  <dcterms:created xsi:type="dcterms:W3CDTF">2021-01-15T01:32:42Z</dcterms:created>
  <dcterms:modified xsi:type="dcterms:W3CDTF">2022-06-16T23:56:55Z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0x010100F88169F9D88D3A458733A16DCCE2DC38</vt:lpwstr>
  </property>
</Properties>
</file>