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updateLinks="never" codeName="ThisWorkbook" defaultThemeVersion="124226"/>
  <mc:AlternateContent xmlns:mc="http://schemas.openxmlformats.org/markup-compatibility/2006">
    <mc:Choice Requires="x15">
      <x15ac:absPath xmlns:x15ac="http://schemas.microsoft.com/office/spreadsheetml/2010/11/ac" url="\\tsa-fs\Fld_IF\各部\J0_NWS\部内情報\51_ネットワーク\7051_D.e-NetWide\【花本DC】\20260413_エクスチェンジ仕様見直し\公開資料修正\"/>
    </mc:Choice>
  </mc:AlternateContent>
  <xr:revisionPtr revIDLastSave="0" documentId="13_ncr:1_{771FD3CD-AB39-4510-A8A7-F86621213285}" xr6:coauthVersionLast="47" xr6:coauthVersionMax="47" xr10:uidLastSave="{00000000-0000-0000-0000-000000000000}"/>
  <bookViews>
    <workbookView xWindow="-120" yWindow="-16320" windowWidth="29040" windowHeight="15720" tabRatio="819" activeTab="2" xr2:uid="{F81EEE73-9711-41C6-ABFE-026F7E1E2EB5}"/>
  </bookViews>
  <sheets>
    <sheet name="【必須】基本情報" sheetId="31" r:id="rId1"/>
    <sheet name="【任意】基本情報 別紙" sheetId="32" r:id="rId2"/>
    <sheet name="【必須】サービス個別①②" sheetId="41" r:id="rId3"/>
    <sheet name="【選択必須】③アクセス回線" sheetId="51" r:id="rId4"/>
    <sheet name="【選択必須】④インターネットVPN" sheetId="50" r:id="rId5"/>
    <sheet name="(記入例)基本情報" sheetId="33" r:id="rId6"/>
    <sheet name="(記入例)基本情報 別紙" sheetId="34" r:id="rId7"/>
    <sheet name="修正履歴" sheetId="35" state="hidden" r:id="rId8"/>
    <sheet name="【選択必須】⑤インターネットVPN＜LTE(新タイプD)移行＞" sheetId="12" state="hidden" r:id="rId9"/>
    <sheet name="Menu" sheetId="8" state="hidden" r:id="rId10"/>
  </sheets>
  <externalReferences>
    <externalReference r:id="rId11"/>
    <externalReference r:id="rId12"/>
  </externalReferences>
  <definedNames>
    <definedName name="_02" localSheetId="5" hidden="1">#REF!</definedName>
    <definedName name="_02" localSheetId="6" hidden="1">#REF!</definedName>
    <definedName name="_02" localSheetId="1" hidden="1">#REF!</definedName>
    <definedName name="_02" localSheetId="0" hidden="1">#REF!</definedName>
    <definedName name="_02" hidden="1">#REF!</definedName>
    <definedName name="_1" localSheetId="5" hidden="1">#REF!</definedName>
    <definedName name="_1" localSheetId="6" hidden="1">#REF!</definedName>
    <definedName name="_1" localSheetId="1" hidden="1">#REF!</definedName>
    <definedName name="_1" localSheetId="0" hidden="1">#REF!</definedName>
    <definedName name="_1" hidden="1">#REF!</definedName>
    <definedName name="_14DF401_" localSheetId="5" hidden="1">{"サーバ別",#N/A,FALSE,"業務改造"}</definedName>
    <definedName name="_14DF401_" localSheetId="6" hidden="1">{"サーバ別",#N/A,FALSE,"業務改造"}</definedName>
    <definedName name="_14DF401_" localSheetId="1" hidden="1">{"サーバ別",#N/A,FALSE,"業務改造"}</definedName>
    <definedName name="_14DF401_" localSheetId="0" hidden="1">{"サーバ別",#N/A,FALSE,"業務改造"}</definedName>
    <definedName name="_14DF401_" hidden="1">{"サーバ別",#N/A,FALSE,"業務改造"}</definedName>
    <definedName name="_7DF400_" localSheetId="5" hidden="1">{"サーバ別",#N/A,FALSE,"業務改造"}</definedName>
    <definedName name="_7DF400_" localSheetId="6" hidden="1">{"サーバ別",#N/A,FALSE,"業務改造"}</definedName>
    <definedName name="_7DF400_" localSheetId="1" hidden="1">{"サーバ別",#N/A,FALSE,"業務改造"}</definedName>
    <definedName name="_7DF400_" localSheetId="0" hidden="1">{"サーバ別",#N/A,FALSE,"業務改造"}</definedName>
    <definedName name="_7DF400_" hidden="1">{"サーバ別",#N/A,FALSE,"業務改造"}</definedName>
    <definedName name="_xlnm._FilterDatabase" localSheetId="3" hidden="1">【選択必須】③アクセス回線!$A$11:$BD$84</definedName>
    <definedName name="_Key1" localSheetId="5" hidden="1">#REF!</definedName>
    <definedName name="_Key1" localSheetId="6" hidden="1">#REF!</definedName>
    <definedName name="_Key1" localSheetId="1" hidden="1">#REF!</definedName>
    <definedName name="_Key1" localSheetId="0" hidden="1">#REF!</definedName>
    <definedName name="_Key1" hidden="1">#REF!</definedName>
    <definedName name="a" localSheetId="5" hidden="1">{"'フローチャート'!$A$1:$AO$191"}</definedName>
    <definedName name="a" localSheetId="6" hidden="1">{"'フローチャート'!$A$1:$AO$191"}</definedName>
    <definedName name="a" localSheetId="1" hidden="1">{"'フローチャート'!$A$1:$AO$191"}</definedName>
    <definedName name="a" localSheetId="0" hidden="1">{"'フローチャート'!$A$1:$AO$191"}</definedName>
    <definedName name="a" hidden="1">{"'フローチャート'!$A$1:$AO$191"}</definedName>
    <definedName name="AS2DocOpenMode" hidden="1">"AS2DocumentEdit"</definedName>
    <definedName name="ATI接続帯域">Menu!$H$4:$H$20</definedName>
    <definedName name="auひかり">Menu!$AM$4:$AM$6</definedName>
    <definedName name="CEルーター">Menu!$BK$4:$BK$7</definedName>
    <definedName name="CEルーター_インターネットVPN">Menu!$BS$4:$BS$5</definedName>
    <definedName name="CEルーター_コールドスタンバイ">Menu!$BT$4:$BT$6</definedName>
    <definedName name="Comイーサ">Menu!$AP$4:$AP$15</definedName>
    <definedName name="d" localSheetId="5" hidden="1">{"'フローチャート'!$A$1:$AO$191"}</definedName>
    <definedName name="d" localSheetId="6" hidden="1">{"'フローチャート'!$A$1:$AO$191"}</definedName>
    <definedName name="d" localSheetId="1" hidden="1">{"'フローチャート'!$A$1:$AO$191"}</definedName>
    <definedName name="d" localSheetId="0" hidden="1">{"'フローチャート'!$A$1:$AO$191"}</definedName>
    <definedName name="d" hidden="1">{"'フローチャート'!$A$1:$AO$191"}</definedName>
    <definedName name="HTML_CodePage" hidden="1">932</definedName>
    <definedName name="HTML_Control" localSheetId="5" hidden="1">{"'フローチャート'!$A$1:$AO$191"}</definedName>
    <definedName name="HTML_Control" localSheetId="6" hidden="1">{"'フローチャート'!$A$1:$AO$191"}</definedName>
    <definedName name="HTML_Control" localSheetId="1" hidden="1">{"'フローチャート'!$A$1:$AO$191"}</definedName>
    <definedName name="HTML_Control" localSheetId="0" hidden="1">{"'フローチャート'!$A$1:$AO$191"}</definedName>
    <definedName name="HTML_Control" hidden="1">{"'フローチャート'!$A$1:$AO$191"}</definedName>
    <definedName name="HTML_Control2" localSheetId="5" hidden="1">{"'フローチャート'!$A$1:$AO$191"}</definedName>
    <definedName name="HTML_Control2" localSheetId="6" hidden="1">{"'フローチャート'!$A$1:$AO$191"}</definedName>
    <definedName name="HTML_Control2" localSheetId="1" hidden="1">{"'フローチャート'!$A$1:$AO$191"}</definedName>
    <definedName name="HTML_Control2" localSheetId="0" hidden="1">{"'フローチャート'!$A$1:$AO$191"}</definedName>
    <definedName name="HTML_Control2"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HTML1_1" hidden="1">"[フォーム.xls]用紙!$A$1:$J$198"</definedName>
    <definedName name="HTML1_10" hidden="1">""</definedName>
    <definedName name="HTML1_11" hidden="1">1</definedName>
    <definedName name="HTML1_12" hidden="1">"w:\MyHTML.htm"</definedName>
    <definedName name="HTML1_2" hidden="1">1</definedName>
    <definedName name="HTML1_3" hidden="1">"フォーム.xls"</definedName>
    <definedName name="HTML1_4" hidden="1">"用紙"</definedName>
    <definedName name="HTML1_5" hidden="1">""</definedName>
    <definedName name="HTML1_6" hidden="1">-4146</definedName>
    <definedName name="HTML1_7" hidden="1">-4146</definedName>
    <definedName name="HTML1_8" hidden="1">"98/06/16"</definedName>
    <definedName name="HTML1_9" hidden="1">"(Ｓ開本)市開セ"</definedName>
    <definedName name="HTMLCount" hidden="1">1</definedName>
    <definedName name="INT_L" comment="インターネット回線_LTE">Menu!$BW$13:$BW$14</definedName>
    <definedName name="INT_S" comment="インターネット回線_Standard">Menu!$BW$4:$BW$7</definedName>
    <definedName name="INT_フ" comment="インターネット回線_フレッツ">Menu!$BW$9:$BW$11</definedName>
    <definedName name="IW_東西イーサワイド">Menu!$AQ$4:$AQ$15</definedName>
    <definedName name="ｊｆｋｌだｊｌｋ" localSheetId="5" hidden="1">{"'フローチャート'!$A$1:$AO$191"}</definedName>
    <definedName name="ｊｆｋｌだｊｌｋ" localSheetId="6" hidden="1">{"'フローチャート'!$A$1:$AO$191"}</definedName>
    <definedName name="ｊｆｋｌだｊｌｋ" localSheetId="1" hidden="1">{"'フローチャート'!$A$1:$AO$191"}</definedName>
    <definedName name="ｊｆｋｌだｊｌｋ" localSheetId="0" hidden="1">{"'フローチャート'!$A$1:$AO$191"}</definedName>
    <definedName name="ｊｆｋｌだｊｌｋ" hidden="1">{"'フローチャート'!$A$1:$AO$191"}</definedName>
    <definedName name="LTE">Menu!$BY$4:$BY$9</definedName>
    <definedName name="LTEタイプD">Menu!$CA$4:$CA$9</definedName>
    <definedName name="LTEデータ通信カード送付先">Menu!$CF$4:$CF$6</definedName>
    <definedName name="LTEバックアップ">Menu!$BZ$4:$BZ$9</definedName>
    <definedName name="LTEバックアップ_キャリアA">Menu!$AJ$4:$AJ$7</definedName>
    <definedName name="LTE回線利用①">Menu!$CB$4:$CB$6</definedName>
    <definedName name="LTE回線利用②">Menu!$CB$8:$CB$12</definedName>
    <definedName name="LTE回線利用③">Menu!$CB$14</definedName>
    <definedName name="MDN">Menu!$AT$4:$AT$16</definedName>
    <definedName name="Neoイーサ">Menu!$BE$4:$BE$6</definedName>
    <definedName name="NWサービス種別">Menu!$X$4:$X$7</definedName>
    <definedName name="NWサービス種別_個別共有">Menu!$X$4:$X$6</definedName>
    <definedName name="_xlnm.Print_Area" localSheetId="5">'(記入例)基本情報'!$A$1:$AL$118</definedName>
    <definedName name="_xlnm.Print_Area" localSheetId="6">'(記入例)基本情報 別紙'!$A$1:$AL$38</definedName>
    <definedName name="_xlnm.Print_Area" localSheetId="3">【選択必須】③アクセス回線!$A$1:$AL$88</definedName>
    <definedName name="_xlnm.Print_Area" localSheetId="4">【選択必須】④インターネットVPN!$A$1:$AL$73</definedName>
    <definedName name="_xlnm.Print_Area" localSheetId="8">'【選択必須】⑤インターネットVPN＜LTE(新タイプD)移行＞'!$A$1:$AL$67</definedName>
    <definedName name="_xlnm.Print_Area" localSheetId="1">'【任意】基本情報 別紙'!$A$1:$AL$38</definedName>
    <definedName name="_xlnm.Print_Area" localSheetId="2">【必須】サービス個別①②!$A$1:$AM$124</definedName>
    <definedName name="_xlnm.Print_Area" localSheetId="0">【必須】基本情報!$A$1:$AL$118</definedName>
    <definedName name="SDWAN_ルーター種別">Menu!$CL$4:$CL$6</definedName>
    <definedName name="SDWAN_ルーター帯域">Menu!$CK$4:$CK$7</definedName>
    <definedName name="SDWAN_回線">Menu!$CM$4:$CM$6</definedName>
    <definedName name="SDWAN_回線_利用あり">Menu!$CM$4:$CM$5</definedName>
    <definedName name="SDWAN_設置場所情報">Menu!$CN$4:$CN$6</definedName>
    <definedName name="SDWAN申込区分">Menu!$CJ$4:$CJ$13</definedName>
    <definedName name="sm運用">Menu!$R$4:$R$7</definedName>
    <definedName name="sm利用プラン">Menu!$P$4:$P$5</definedName>
    <definedName name="STM">Menu!$AU$4:$AU$5</definedName>
    <definedName name="test1" localSheetId="5" hidden="1">{"'フローチャート'!$A$1:$AO$191"}</definedName>
    <definedName name="test1" localSheetId="6" hidden="1">{"'フローチャート'!$A$1:$AO$191"}</definedName>
    <definedName name="test1" localSheetId="1" hidden="1">{"'フローチャート'!$A$1:$AO$191"}</definedName>
    <definedName name="test1" localSheetId="0" hidden="1">{"'フローチャート'!$A$1:$AO$191"}</definedName>
    <definedName name="test1" hidden="1">{"'フローチャート'!$A$1:$AO$191"}</definedName>
    <definedName name="TS共有回線利用有無">Menu!$Z$4:$Z$6</definedName>
    <definedName name="アクセスGW利用">Menu!$L$4:$L$6</definedName>
    <definedName name="アクセスキャリア">Menu!$Y$4:$Y$7</definedName>
    <definedName name="アクセスキャリア_イーサ専用線">Menu!$CT$4:$CT$6</definedName>
    <definedName name="アクセス回線申込区分">Menu!$AA$4:$AA$15</definedName>
    <definedName name="アクセス回線申込区分_auひかり">Menu!$AA$27:$AA$34</definedName>
    <definedName name="アクセス回線申込区分_SDWAN以外">Menu!$AA$17:$AA$25</definedName>
    <definedName name="イーサダイブ">Menu!$AW$4:$AW$6</definedName>
    <definedName name="イーサネット_【NTTダーク】">Menu!$AF$4:$AF$23</definedName>
    <definedName name="イーサネット_【電力】">Menu!$AE$4:$AE$23</definedName>
    <definedName name="イーサリンク_エリア">Menu!$BA$4:$BA$7</definedName>
    <definedName name="イーサリンク_県内">Menu!$AZ$4:$AZ$9</definedName>
    <definedName name="イーサリンク_指定DC_エリア">Menu!$BC$4:$BC$4</definedName>
    <definedName name="イーサリンク_指定DC_県内">Menu!$BB$4:$BB$6</definedName>
    <definedName name="インターネットVPN申込区分">Menu!$BR$4:$BR$16</definedName>
    <definedName name="エクスチェンジ機能_ポート数">Menu!$CQ$4:$CQ$8</definedName>
    <definedName name="お客様情報区分①">Menu!$BQ$4:$BQ$7</definedName>
    <definedName name="お客様情報区分②">Menu!$BQ$9:$BQ$14</definedName>
    <definedName name="お客様情報区分③">Menu!$BQ$16:$BQ$20</definedName>
    <definedName name="お客様情報区分④">Menu!$BQ$22:$BQ$24</definedName>
    <definedName name="お客様情報区分⑤">Menu!$BQ$26:$BQ$30</definedName>
    <definedName name="キャリア">Menu!$I$4:$I$8</definedName>
    <definedName name="キャリア_D除く">Menu!$I$4:$I$7</definedName>
    <definedName name="ゾーン数">Menu!$Q$4:$Q$20</definedName>
    <definedName name="チェック">Menu!$B$4:$B$5</definedName>
    <definedName name="データセンター接続">Menu!$M$4:$M$6</definedName>
    <definedName name="データセンター接続_ポート数①">Menu!$N$4:$N$20</definedName>
    <definedName name="データセンター接続_ポート数②">Menu!$O$4:$O$6</definedName>
    <definedName name="なし">Menu!$G$4</definedName>
    <definedName name="バーストイーサ_24年10月で新規受付停止済み">Menu!$AO$4:$AO$6</definedName>
    <definedName name="ハウジング">Menu!$AG$4:$AG$25</definedName>
    <definedName name="ビジネスコミュファ_CTC">Menu!$AX$4:$AX$5</definedName>
    <definedName name="ビジネスコミュファ_フレッツ">Menu!$AY$4:$AY$5</definedName>
    <definedName name="プラットフォーム">Menu!$AL$4:$AL$20</definedName>
    <definedName name="フレッツ">Menu!$BX$4:$BX$6</definedName>
    <definedName name="ベストエフォート">Menu!$AS$4:$AS$7</definedName>
    <definedName name="ベストエフォート_WithFプラス">Menu!$AH$4:$AH$8</definedName>
    <definedName name="ベストエフォート_インターネット">Menu!$AI$4:$AI$7</definedName>
    <definedName name="ルーター手配">Menu!$BG$4:$BG$6</definedName>
    <definedName name="ルーター設定変更">Menu!$BU$5:$BU$6</definedName>
    <definedName name="ルータシングル構成__LTEバックアップ">Menu!$CD$4:$CD$9</definedName>
    <definedName name="ルータシングル構成__LTEバックアップ_品目変更">Menu!$CE$4:$CE$6</definedName>
    <definedName name="レンタル種別">Menu!$BI$4:$BI$8</definedName>
    <definedName name="レンタル種別②">Menu!$BI$10:$BI$16</definedName>
    <definedName name="レンタル種別③">Menu!$BI$18:$BI$20</definedName>
    <definedName name="ワイヤレスアクセス">Menu!$AK$4:$AK$6</definedName>
    <definedName name="下り保証_VLAN数">Menu!$K$4:$K$9</definedName>
    <definedName name="下り保証帯域">Menu!$J$4:$J$13</definedName>
    <definedName name="回収有無">Menu!$BH$4:$BH$6</definedName>
    <definedName name="回線_キャリアA_共有網">Menu!$AC$5:$AC$12</definedName>
    <definedName name="回線_キャリアA_個別網">Menu!$AD$4:$AD$13</definedName>
    <definedName name="回線_キャリアB">Menu!$AN$4:$AN$12</definedName>
    <definedName name="回線_キャリアC">Menu!$AV$4:$AV$11</definedName>
    <definedName name="回線手配">Menu!$BV$4:$BV$6</definedName>
    <definedName name="回線手配②">Menu!$BV$8:$BV$9</definedName>
    <definedName name="海外GW接続帯域">Menu!$W$4:$W$10</definedName>
    <definedName name="外部接続帯域">Menu!$CO$4:$CO$18</definedName>
    <definedName name="既存回線停止日">Menu!$CC$4:$CC$6</definedName>
    <definedName name="光ファイバー設備情報">Menu!$BO$4:$BO$10</definedName>
    <definedName name="工事希望日">Menu!$BM$4:$BM$6</definedName>
    <definedName name="工事希望日区分">Menu!$BN$4:$BN$6</definedName>
    <definedName name="工事立会い">Menu!$CI$4:$CI$8</definedName>
    <definedName name="高速イーサネット専用線">Menu!$BD$4:$BD$6</definedName>
    <definedName name="国内イーサネット専用サービス">Menu!$BF$4:$BF$6</definedName>
    <definedName name="作業時間帯">Menu!$D$4:$D$7</definedName>
    <definedName name="終端装置返却キット送付先">Menu!$CG$4:$CG$8</definedName>
    <definedName name="申込区分①">Menu!$C$4:$C$7</definedName>
    <definedName name="申込区分②">Menu!$C$9:$C$13</definedName>
    <definedName name="申込区分③">Menu!$C$15:$C$17</definedName>
    <definedName name="申込区分④">Menu!$C$19:$C$20</definedName>
    <definedName name="申込区分⑤">Menu!$C$22:$C$23</definedName>
    <definedName name="申込区分⑥">Menu!$C$25:$C$26</definedName>
    <definedName name="接続IF">Menu!$CP$4:$CP$7</definedName>
    <definedName name="接続先DC">Menu!$CS$4:$CS$6</definedName>
    <definedName name="帯域制御帯域">Menu!$CR$4:$CR$7</definedName>
    <definedName name="端末電源種別">Menu!$BP$4:$BP$8</definedName>
    <definedName name="電力イーサ">Menu!$AR$4:$AR$45</definedName>
    <definedName name="同一回線切替">Menu!$AB$4:$AB$6</definedName>
    <definedName name="複数VLAN">Menu!$BL$4:$BL$8</definedName>
    <definedName name="有無①">Menu!$E$4:$E$6</definedName>
    <definedName name="有無②">Menu!$F$4:$F$6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75" i="41" l="1"/>
  <c r="T71" i="41"/>
  <c r="T69" i="41"/>
  <c r="T67" i="41"/>
  <c r="M67" i="41"/>
  <c r="AK6" i="50"/>
  <c r="AK6" i="51"/>
  <c r="AA34" i="8" l="1"/>
  <c r="AA33" i="8"/>
  <c r="AA29" i="8"/>
  <c r="AA28" i="8"/>
  <c r="AA27" i="8"/>
  <c r="K36" i="34" l="1"/>
  <c r="AP35" i="34"/>
  <c r="AO25" i="34"/>
  <c r="AO24" i="34"/>
  <c r="AO23" i="34"/>
  <c r="AO22" i="34"/>
  <c r="AO20" i="34"/>
  <c r="AO19" i="34"/>
  <c r="AO18" i="34"/>
  <c r="AO17" i="34"/>
  <c r="AO16" i="34"/>
  <c r="AO15" i="34"/>
  <c r="AO14" i="34"/>
  <c r="AO12" i="34"/>
  <c r="AO11" i="34"/>
  <c r="AK6" i="34"/>
  <c r="I112" i="33"/>
  <c r="AV111" i="33"/>
  <c r="AO101" i="33"/>
  <c r="AO100" i="33"/>
  <c r="AO99" i="33"/>
  <c r="AR98" i="33"/>
  <c r="AO98" i="33"/>
  <c r="AR96" i="33"/>
  <c r="AO96" i="33"/>
  <c r="K95" i="33"/>
  <c r="AV94" i="33"/>
  <c r="AO84" i="33"/>
  <c r="AO83" i="33"/>
  <c r="AO82" i="33"/>
  <c r="AO80" i="33"/>
  <c r="AO79" i="33"/>
  <c r="AO78" i="33"/>
  <c r="AO77" i="33"/>
  <c r="AO76" i="33"/>
  <c r="AO75" i="33"/>
  <c r="AO73" i="33"/>
  <c r="AO72" i="33"/>
  <c r="AO71" i="33"/>
  <c r="AO55" i="33"/>
  <c r="AQ54" i="33"/>
  <c r="AO54" i="33"/>
  <c r="AQ53" i="33"/>
  <c r="AO53" i="33"/>
  <c r="AR31" i="33"/>
  <c r="AO31" i="33"/>
  <c r="I30" i="33"/>
  <c r="AV29" i="33"/>
  <c r="AU13" i="33"/>
  <c r="AR13" i="33"/>
  <c r="AO13" i="33"/>
  <c r="K36" i="32"/>
  <c r="AP35" i="32"/>
  <c r="AO25" i="32"/>
  <c r="AO24" i="32"/>
  <c r="AO23" i="32"/>
  <c r="AO22" i="32"/>
  <c r="AO20" i="32"/>
  <c r="AO19" i="32"/>
  <c r="AO18" i="32"/>
  <c r="AO17" i="32"/>
  <c r="AO16" i="32"/>
  <c r="AO15" i="32"/>
  <c r="AO14" i="32"/>
  <c r="AO12" i="32"/>
  <c r="AO11" i="32"/>
  <c r="AK6" i="32"/>
  <c r="I112" i="31"/>
  <c r="AV111" i="31"/>
  <c r="AO101" i="31"/>
  <c r="AO100" i="31"/>
  <c r="AO99" i="31"/>
  <c r="AR98" i="31"/>
  <c r="AO98" i="31"/>
  <c r="AR96" i="31"/>
  <c r="AO96" i="31"/>
  <c r="K95" i="31"/>
  <c r="AV94" i="31"/>
  <c r="AO84" i="31"/>
  <c r="AO83" i="31"/>
  <c r="AO82" i="31"/>
  <c r="AO80" i="31"/>
  <c r="AO79" i="31"/>
  <c r="AO78" i="31"/>
  <c r="AO77" i="31"/>
  <c r="AO76" i="31"/>
  <c r="AO75" i="31"/>
  <c r="AO73" i="31"/>
  <c r="AO72" i="31"/>
  <c r="AO71" i="31"/>
  <c r="AO55" i="31"/>
  <c r="AQ54" i="31"/>
  <c r="AO54" i="31"/>
  <c r="AQ53" i="31"/>
  <c r="AO53" i="31"/>
  <c r="AR31" i="31"/>
  <c r="AO31" i="31"/>
  <c r="I30" i="31"/>
  <c r="AV29" i="31"/>
  <c r="AU13" i="31"/>
  <c r="AR13" i="31"/>
  <c r="AO13" i="31"/>
  <c r="BW11" i="8"/>
  <c r="BW10" i="8"/>
  <c r="AA25" i="8" l="1"/>
  <c r="AA24" i="8"/>
  <c r="AA23" i="8"/>
  <c r="AA22" i="8"/>
  <c r="AA21" i="8"/>
  <c r="AA20" i="8"/>
  <c r="AA19" i="8"/>
  <c r="AA32" i="8" s="1"/>
  <c r="AA18" i="8"/>
  <c r="AA31" i="8" s="1"/>
  <c r="AA17" i="8"/>
  <c r="AA30" i="8" s="1"/>
  <c r="AK6" i="12" l="1"/>
  <c r="BW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Terai Yuka</author>
    <author>Watanabe, Mayo/渡邊 真代</author>
  </authors>
  <commentList>
    <comment ref="F9" authorId="0" shapeId="0" xr:uid="{E13C2A06-5974-4F2F-9DA7-F91531AF12BA}">
      <text>
        <r>
          <rPr>
            <b/>
            <sz val="10"/>
            <color indexed="62"/>
            <rFont val="Meiryo UI"/>
            <family val="3"/>
            <charset val="128"/>
          </rPr>
          <t>◆西暦で記入願います。
　例：2020/1/1
　※「2020年1月1日」と表示されます。</t>
        </r>
      </text>
    </comment>
    <comment ref="P13" authorId="0" shapeId="0" xr:uid="{83D4B41C-7A15-4C4F-8C20-C4BCDAF412AF}">
      <text>
        <r>
          <rPr>
            <b/>
            <sz val="10"/>
            <color indexed="62"/>
            <rFont val="Meiryo UI"/>
            <family val="3"/>
            <charset val="128"/>
          </rPr>
          <t>◆お申込いただくサービス(②)について選択してください。
　新規：②を新しくご契約いただく場合
　変更：②を既にご契約いただいており、内容変更をご希望される場合
　解約：②を既にご契約いただいており、解約をご希望される場合
 ※サービスによっては詳細を 「サービス個別申込書」 にご記入いただきます。</t>
        </r>
      </text>
    </comment>
    <comment ref="F17" authorId="0" shapeId="0" xr:uid="{408EA6F5-B742-4BC7-A3CC-36FC4DE271AD}">
      <text>
        <r>
          <rPr>
            <b/>
            <sz val="10"/>
            <color indexed="62"/>
            <rFont val="Meiryo UI"/>
            <family val="3"/>
            <charset val="128"/>
          </rPr>
          <t>◆見積書未受領の場合は、ドロップダウンリストから --- を選択してください。</t>
        </r>
      </text>
    </comment>
    <comment ref="C20" authorId="1" shapeId="0" xr:uid="{E363247B-45CD-4399-8309-5F584BBABB66}">
      <text>
        <r>
          <rPr>
            <b/>
            <sz val="9"/>
            <color indexed="62"/>
            <rFont val="Meiryo UI"/>
            <family val="3"/>
            <charset val="128"/>
          </rPr>
          <t>　サービスを導入するにあたり会社を代表される方、
　もしくは⑦請求先 ⑧運用連絡先 を兼ねる方</t>
        </r>
      </text>
    </comment>
    <comment ref="AB23" authorId="1" shapeId="0" xr:uid="{8CA7DE3B-086C-4FD9-BC9E-17BF790292FD}">
      <text>
        <r>
          <rPr>
            <b/>
            <sz val="9"/>
            <color indexed="62"/>
            <rFont val="Meiryo UI"/>
            <family val="3"/>
            <charset val="128"/>
          </rPr>
          <t xml:space="preserve">◆いずれかの方法で押印・記入ください
　押印：申込者名の個人印または会社印（スタンプ印、電子印可）
　署名：申込者の自筆署名
</t>
        </r>
      </text>
    </comment>
    <comment ref="I31" authorId="1" shapeId="0" xr:uid="{80400B9E-A8F3-4C30-B57D-BE541D19C51D}">
      <text>
        <r>
          <rPr>
            <b/>
            <sz val="9"/>
            <color indexed="62"/>
            <rFont val="Meiryo UI"/>
            <family val="3"/>
            <charset val="128"/>
          </rPr>
          <t>◆該当契約で登録中の「申込者」と今回の⑥「申込者」が異なっていた場合、
　どちらの情報を優先するか選択ください。
　【変更しない】　現在該当契約で登録中の「申込者」から変更しない
　【変更する】　　今回ご記入いただく⑥「申込者」へ契約登録情報を変更する</t>
        </r>
      </text>
    </comment>
    <comment ref="C70" authorId="1" shapeId="0" xr:uid="{F0C65E86-FCDF-4A91-AFB5-A859011978CA}">
      <text>
        <r>
          <rPr>
            <b/>
            <sz val="9"/>
            <color indexed="62"/>
            <rFont val="Meiryo UI"/>
            <family val="3"/>
            <charset val="128"/>
          </rPr>
          <t>　請求書の発行方法、支払方法、送付先をご指定ください。</t>
        </r>
      </text>
    </comment>
    <comment ref="AM70" authorId="0" shapeId="0" xr:uid="{93DB8D6F-573A-460D-90FA-45E82F0BA05F}">
      <text>
        <r>
          <rPr>
            <b/>
            <sz val="10"/>
            <color indexed="12"/>
            <rFont val="Meiryo UI"/>
            <family val="3"/>
            <charset val="128"/>
          </rPr>
          <t>★請求先変更をご希望の場合★
  ① 部署名・担当者名・TEL・FAX・Mail変更の場合は
　　　 メール等で受付可能です。
　② ①以外(※)の場合は 「サービス情報変更申込書」が必要となります。
 　　　※ ・会社名・住所の変更を伴う場合
　　　　　 ・お支払方法を変更される場合
　　　　　 ・本申込以外の契約についても変更される場合 等</t>
        </r>
      </text>
    </comment>
    <comment ref="I71" authorId="1" shapeId="0" xr:uid="{2A04A1EB-0E98-41AE-A2E4-380E0ECB8AD6}">
      <text>
        <r>
          <rPr>
            <b/>
            <sz val="9"/>
            <color indexed="62"/>
            <rFont val="Meiryo UI"/>
            <family val="3"/>
            <charset val="128"/>
          </rPr>
          <t xml:space="preserve">◆いずれかを選択ください
　「当契約番号のみで個別発行」　
　　　今回のお申込み単独で請求書発行をご希望の場合
　「他契約番号に合算して発行」
　　　これまでに契約いただいている他サービスがあり、
　　　今回お申込み契約とまとめて請求書発行をご希望の場合
　　　（弊社発行請求書記載の契約番号を記入ください）
　「その他」
　　　上記に当てはまらない場合（弊社担当までご連絡願います）
</t>
        </r>
      </text>
    </comment>
    <comment ref="I75" authorId="1" shapeId="0" xr:uid="{F3DB6D2F-801C-44DB-B66A-B22E50AB3B1B}">
      <text>
        <r>
          <rPr>
            <b/>
            <sz val="9"/>
            <color indexed="62"/>
            <rFont val="Meiryo UI"/>
            <family val="3"/>
            <charset val="128"/>
          </rPr>
          <t>◆請求書の送付方法を選択ください
　「原紙郵送」　　請求月の第4営業日以降に順次発送
　「データ送付」　 請求月の第2営業日頃に「C 請求書送付先」でご指定のE-Mailアドレスへ送付
　　※祝日または長期休暇(G/W・年末年始等)により送付時期が変動する場合がございます。</t>
        </r>
      </text>
    </comment>
    <comment ref="L78" authorId="1" shapeId="0" xr:uid="{4079168D-15DD-4F20-A290-0D0C0B844F11}">
      <text>
        <r>
          <rPr>
            <b/>
            <sz val="9"/>
            <color indexed="62"/>
            <rFont val="Meiryo UI"/>
            <family val="3"/>
            <charset val="128"/>
          </rPr>
          <t>　毎月23日頃にお客様口座から振替を行います。
　振込手数料は弊社が負担いたします</t>
        </r>
      </text>
    </comment>
    <comment ref="L82" authorId="1" shapeId="0" xr:uid="{744380A6-4DF3-4A89-827A-DD163B414502}">
      <text>
        <r>
          <rPr>
            <b/>
            <sz val="9"/>
            <color indexed="62"/>
            <rFont val="Meiryo UI"/>
            <family val="3"/>
            <charset val="128"/>
          </rPr>
          <t xml:space="preserve">　請求月末までにお客様にてお振込みいただきます
</t>
        </r>
      </text>
    </comment>
    <comment ref="I98" authorId="1" shapeId="0" xr:uid="{E506A91D-D4A6-4A42-BCEE-565CBB969BE8}">
      <text>
        <r>
          <rPr>
            <b/>
            <sz val="9"/>
            <color indexed="62"/>
            <rFont val="Meiryo UI"/>
            <family val="3"/>
            <charset val="128"/>
          </rPr>
          <t>◆当契約で登録中の「運用連絡先」と今回の⑧「運用連絡先」が異なっていた場合、
　どちらの情報を優先するか選択ください。
　【変更しない】　現在該当契約で登録中の「運用連絡先」から変更しない
　【変更する】　　今回ご記入いただく⑧「運用連絡先」へ契約登録情報を変更する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Watanabe, Mayo/渡邊 真代</author>
  </authors>
  <commentList>
    <comment ref="I11" authorId="0" shapeId="0" xr:uid="{0F51FF43-048F-4094-9AAF-033A2DB195DC}">
      <text>
        <r>
          <rPr>
            <b/>
            <sz val="9"/>
            <color indexed="62"/>
            <rFont val="Meiryo UI"/>
            <family val="3"/>
            <charset val="128"/>
          </rPr>
          <t xml:space="preserve">◆いずれかを選択ください
　「一時費用のみで個別発行」
　　　月額費用と一時費用の請求書を分割し発行したい場合
　　　※月額費用の請求先は「【必須】基本情報」シート⑦請求先 に記入ください
　「その他」
　　　その他ご要望を記入ください
</t>
        </r>
      </text>
    </comment>
    <comment ref="I14" authorId="0" shapeId="0" xr:uid="{A0B385B3-C0DA-4F0B-B338-05F53118C007}">
      <text>
        <r>
          <rPr>
            <b/>
            <sz val="9"/>
            <color indexed="62"/>
            <rFont val="Meiryo UI"/>
            <family val="3"/>
            <charset val="128"/>
          </rPr>
          <t xml:space="preserve">◆いずれかを選択ください
　「弊社請求書発行」
　　　弊社請求書を発行します
　「弊社請求書発行 + お客様指定帳票」
　　　弊社請求書に加えて、お客様にてご準備した帳票への対応が必要な場合
　「弊社請求書発行不要」
　　　お客様にてご準備した帳票への対応のみ必要な場合
</t>
        </r>
      </text>
    </comment>
    <comment ref="L18" authorId="0" shapeId="0" xr:uid="{87CE2D3A-1B32-4FD7-BA94-3E946773F6BF}">
      <text>
        <r>
          <rPr>
            <b/>
            <sz val="9"/>
            <color indexed="62"/>
            <rFont val="Meiryo UI"/>
            <family val="3"/>
            <charset val="128"/>
          </rPr>
          <t>　毎月23日頃にお客様口座から振替を行います。
　振込手数料は弊社が負担いたします</t>
        </r>
      </text>
    </comment>
    <comment ref="L22" authorId="0" shapeId="0" xr:uid="{D50FCA20-21FC-41E7-8FBC-D8EB37A97E52}">
      <text>
        <r>
          <rPr>
            <b/>
            <sz val="9"/>
            <color indexed="62"/>
            <rFont val="Meiryo UI"/>
            <family val="3"/>
            <charset val="128"/>
          </rPr>
          <t xml:space="preserve">　請求月末までにお客様にてお振込みいただきます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author>
    <author>Inoue, Maki/井上 眞記</author>
    <author>Murakami Ryo</author>
  </authors>
  <commentList>
    <comment ref="K11" authorId="0" shapeId="0" xr:uid="{1869965B-5306-475D-A5F4-BE6F9908DDDD}">
      <text>
        <r>
          <rPr>
            <b/>
            <sz val="9"/>
            <color indexed="81"/>
            <rFont val="Meiryo UI"/>
            <family val="3"/>
            <charset val="128"/>
          </rPr>
          <t>◆拠点名</t>
        </r>
        <r>
          <rPr>
            <sz val="9"/>
            <color indexed="81"/>
            <rFont val="Meiryo UI"/>
            <family val="3"/>
            <charset val="128"/>
          </rPr>
          <t xml:space="preserve">
・直接入力してください。</t>
        </r>
      </text>
    </comment>
    <comment ref="T11" authorId="0" shapeId="0" xr:uid="{61426BA5-3A84-4873-BAC2-22192CC5681E}">
      <text>
        <r>
          <rPr>
            <b/>
            <sz val="9"/>
            <color indexed="81"/>
            <rFont val="Meiryo UI"/>
            <family val="3"/>
            <charset val="128"/>
          </rPr>
          <t>◆拠点名</t>
        </r>
        <r>
          <rPr>
            <sz val="9"/>
            <color indexed="81"/>
            <rFont val="Meiryo UI"/>
            <family val="3"/>
            <charset val="128"/>
          </rPr>
          <t xml:space="preserve">
・直接入力してください。</t>
        </r>
      </text>
    </comment>
    <comment ref="AC11" authorId="0" shapeId="0" xr:uid="{F599ECC4-4978-4B2D-AB98-537086045909}">
      <text>
        <r>
          <rPr>
            <b/>
            <sz val="9"/>
            <color indexed="81"/>
            <rFont val="Meiryo UI"/>
            <family val="3"/>
            <charset val="128"/>
          </rPr>
          <t>◆拠点名</t>
        </r>
        <r>
          <rPr>
            <sz val="9"/>
            <color indexed="81"/>
            <rFont val="Meiryo UI"/>
            <family val="3"/>
            <charset val="128"/>
          </rPr>
          <t xml:space="preserve">
・直接入力してください。</t>
        </r>
      </text>
    </comment>
    <comment ref="K12" authorId="0" shapeId="0" xr:uid="{6ABE8204-DB57-4125-A618-104F8DD48170}">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T12" authorId="0" shapeId="0" xr:uid="{890D677E-38AB-439B-8559-3D9E86772670}">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AC12" authorId="0" shapeId="0" xr:uid="{7C1EAAF8-76F0-43AE-A25A-038C6DCB51EF}">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K13" authorId="0" shapeId="0" xr:uid="{A96DB443-A839-4A5C-9616-00CBD29865A6}">
      <text>
        <r>
          <rPr>
            <b/>
            <sz val="9"/>
            <color indexed="81"/>
            <rFont val="Meiryo UI"/>
            <family val="3"/>
            <charset val="128"/>
          </rPr>
          <t>◆接続先 DC</t>
        </r>
        <r>
          <rPr>
            <sz val="9"/>
            <color indexed="81"/>
            <rFont val="Meiryo UI"/>
            <family val="3"/>
            <charset val="128"/>
          </rPr>
          <t xml:space="preserve">
・プルダウンメニューより選択してください。</t>
        </r>
      </text>
    </comment>
    <comment ref="T13" authorId="0" shapeId="0" xr:uid="{C8DBB07F-2AED-4616-A7FD-9A3223B6843A}">
      <text>
        <r>
          <rPr>
            <b/>
            <sz val="9"/>
            <color indexed="81"/>
            <rFont val="Meiryo UI"/>
            <family val="3"/>
            <charset val="128"/>
          </rPr>
          <t>◆接続先 DC</t>
        </r>
        <r>
          <rPr>
            <sz val="9"/>
            <color indexed="81"/>
            <rFont val="Meiryo UI"/>
            <family val="3"/>
            <charset val="128"/>
          </rPr>
          <t xml:space="preserve">
・プルダウンメニューより選択してください。</t>
        </r>
      </text>
    </comment>
    <comment ref="AC13" authorId="0" shapeId="0" xr:uid="{8AA26CF7-4E0D-4574-B4A4-0B9B3B74B3A8}">
      <text>
        <r>
          <rPr>
            <b/>
            <sz val="9"/>
            <color indexed="81"/>
            <rFont val="Meiryo UI"/>
            <family val="3"/>
            <charset val="128"/>
          </rPr>
          <t>◆接続先 DC</t>
        </r>
        <r>
          <rPr>
            <sz val="9"/>
            <color indexed="81"/>
            <rFont val="Meiryo UI"/>
            <family val="3"/>
            <charset val="128"/>
          </rPr>
          <t xml:space="preserve">
・プルダウンメニューより選択してください。</t>
        </r>
      </text>
    </comment>
    <comment ref="K14" authorId="0" shapeId="0" xr:uid="{5E6EF8B5-CBB1-4150-97AF-61F55E7D6566}">
      <text>
        <r>
          <rPr>
            <b/>
            <sz val="9"/>
            <color indexed="81"/>
            <rFont val="Meiryo UI"/>
            <family val="3"/>
            <charset val="128"/>
          </rPr>
          <t>◆アクセスキャリア</t>
        </r>
        <r>
          <rPr>
            <sz val="9"/>
            <color indexed="81"/>
            <rFont val="Meiryo UI"/>
            <family val="3"/>
            <charset val="128"/>
          </rPr>
          <t xml:space="preserve">
・プルダウンメニューより選択してください。
※キャリアB(NTTドコモビジネス)ベストエフォート回線開通の場合
　・オーダー後、日程の変更を行う場合は、これまでの調整状況がリセットされ、15営業日以上空けた日程での再調整が必要となります。
　・納期が60営業日を割っている場合は、ご希望の回線開通日とならない場合がございます。</t>
        </r>
      </text>
    </comment>
    <comment ref="T14" authorId="0" shapeId="0" xr:uid="{023A386C-FED9-4B4D-B4D4-1BEBBBE983DF}">
      <text>
        <r>
          <rPr>
            <b/>
            <sz val="9"/>
            <color indexed="81"/>
            <rFont val="Meiryo UI"/>
            <family val="3"/>
            <charset val="128"/>
          </rPr>
          <t>◆アクセスキャリア</t>
        </r>
        <r>
          <rPr>
            <sz val="9"/>
            <color indexed="81"/>
            <rFont val="Meiryo UI"/>
            <family val="3"/>
            <charset val="128"/>
          </rPr>
          <t xml:space="preserve">
・プルダウンメニューより選択してください。
※キャリアB(NTTドコモビジネス)ベストエフォート回線開通の場合
　・オーダー後、日程の変更を行う場合は、これまでの調整状況がリセットされ、15営業日以上空けた日程での再調整が必要となります。
　・納期が60営業日を割っている場合は、ご希望の回線開通日とならない場合がございます。</t>
        </r>
      </text>
    </comment>
    <comment ref="AC14" authorId="0" shapeId="0" xr:uid="{7B7EECFB-B80A-4917-8FF2-84C5D8D3E031}">
      <text>
        <r>
          <rPr>
            <b/>
            <sz val="9"/>
            <color indexed="81"/>
            <rFont val="Meiryo UI"/>
            <family val="3"/>
            <charset val="128"/>
          </rPr>
          <t>◆アクセスキャリア</t>
        </r>
        <r>
          <rPr>
            <sz val="9"/>
            <color indexed="81"/>
            <rFont val="Meiryo UI"/>
            <family val="3"/>
            <charset val="128"/>
          </rPr>
          <t xml:space="preserve">
・プルダウンメニューより選択してください。
※キャリアB(NTTドコモビジネス)ベストエフォート回線開通の場合
　・オーダー後、日程の変更を行う場合は、これまでの調整状況がリセットされ、15営業日以上空けた日程での再調整が必要となります。
　・納期が60営業日を割っている場合は、ご希望の回線開通日とならない場合がございます。</t>
        </r>
      </text>
    </comment>
    <comment ref="K15" authorId="0" shapeId="0" xr:uid="{5462181C-F8AF-489C-8164-5F78128D44D3}">
      <text>
        <r>
          <rPr>
            <b/>
            <sz val="9"/>
            <color indexed="81"/>
            <rFont val="Meiryo UI"/>
            <family val="3"/>
            <charset val="128"/>
          </rPr>
          <t>◆TS共有回線利用有無</t>
        </r>
        <r>
          <rPr>
            <sz val="9"/>
            <color indexed="81"/>
            <rFont val="Meiryo UI"/>
            <family val="3"/>
            <charset val="128"/>
          </rPr>
          <t xml:space="preserve">
・アクセス回線毎の利用有無を
　プルダウンメニューより選択してください。</t>
        </r>
      </text>
    </comment>
    <comment ref="T15" authorId="0" shapeId="0" xr:uid="{1C15EAAE-D01A-4C46-AE97-9186C73CC751}">
      <text>
        <r>
          <rPr>
            <b/>
            <sz val="9"/>
            <color indexed="81"/>
            <rFont val="Meiryo UI"/>
            <family val="3"/>
            <charset val="128"/>
          </rPr>
          <t>◆TS共有回線利用有無</t>
        </r>
        <r>
          <rPr>
            <sz val="9"/>
            <color indexed="81"/>
            <rFont val="Meiryo UI"/>
            <family val="3"/>
            <charset val="128"/>
          </rPr>
          <t xml:space="preserve">
・アクセス回線毎の利用有無を
　プルダウンメニューより選択してください。</t>
        </r>
      </text>
    </comment>
    <comment ref="AC15" authorId="0" shapeId="0" xr:uid="{84F4A3B8-AD18-4EDC-98AA-C62489ECB7B1}">
      <text>
        <r>
          <rPr>
            <b/>
            <sz val="9"/>
            <color indexed="81"/>
            <rFont val="Meiryo UI"/>
            <family val="3"/>
            <charset val="128"/>
          </rPr>
          <t>◆TS共有回線利用有無</t>
        </r>
        <r>
          <rPr>
            <sz val="9"/>
            <color indexed="81"/>
            <rFont val="Meiryo UI"/>
            <family val="3"/>
            <charset val="128"/>
          </rPr>
          <t xml:space="preserve">
・アクセス回線毎の利用有無を
　プルダウンメニューより選択してください。</t>
        </r>
      </text>
    </comment>
    <comment ref="K16" authorId="0" shapeId="0" xr:uid="{FD3D693F-37FA-4062-AAB1-D438BE369357}">
      <text>
        <r>
          <rPr>
            <b/>
            <sz val="9"/>
            <color indexed="81"/>
            <rFont val="Meiryo UI"/>
            <family val="3"/>
            <charset val="128"/>
          </rPr>
          <t>◆TDC共有回線契約番号</t>
        </r>
        <r>
          <rPr>
            <sz val="9"/>
            <color indexed="81"/>
            <rFont val="Meiryo UI"/>
            <family val="3"/>
            <charset val="128"/>
          </rPr>
          <t xml:space="preserve">
・ご利用になる共有回線の
　契約番号を記入してください。</t>
        </r>
      </text>
    </comment>
    <comment ref="T16" authorId="0" shapeId="0" xr:uid="{C6717E10-84E0-40F9-8048-910C1BA4087B}">
      <text>
        <r>
          <rPr>
            <b/>
            <sz val="9"/>
            <color indexed="81"/>
            <rFont val="Meiryo UI"/>
            <family val="3"/>
            <charset val="128"/>
          </rPr>
          <t>◆TDC共有回線契約番号</t>
        </r>
        <r>
          <rPr>
            <sz val="9"/>
            <color indexed="81"/>
            <rFont val="Meiryo UI"/>
            <family val="3"/>
            <charset val="128"/>
          </rPr>
          <t xml:space="preserve">
・ご利用になる共有回線の
　契約番号を記入してください。</t>
        </r>
      </text>
    </comment>
    <comment ref="AC16" authorId="0" shapeId="0" xr:uid="{069FC922-43B1-44AB-B532-684363E79CC3}">
      <text>
        <r>
          <rPr>
            <b/>
            <sz val="9"/>
            <color indexed="81"/>
            <rFont val="Meiryo UI"/>
            <family val="3"/>
            <charset val="128"/>
          </rPr>
          <t>◆TDC共有回線契約番号</t>
        </r>
        <r>
          <rPr>
            <sz val="9"/>
            <color indexed="81"/>
            <rFont val="Meiryo UI"/>
            <family val="3"/>
            <charset val="128"/>
          </rPr>
          <t xml:space="preserve">
・ご利用になる共有回線の
　契約番号を記入してください。</t>
        </r>
      </text>
    </comment>
    <comment ref="K17" authorId="0" shapeId="0" xr:uid="{201E98D3-68F9-4C82-902B-A5AEA97EFC05}">
      <text>
        <r>
          <rPr>
            <b/>
            <sz val="9"/>
            <color indexed="81"/>
            <rFont val="Meiryo UI"/>
            <family val="3"/>
            <charset val="128"/>
          </rPr>
          <t>◆アクセス回線申込区分</t>
        </r>
        <r>
          <rPr>
            <sz val="9"/>
            <color indexed="81"/>
            <rFont val="Meiryo UI"/>
            <family val="3"/>
            <charset val="128"/>
          </rPr>
          <t xml:space="preserve">
・プルダウンメニューより選択してください。</t>
        </r>
      </text>
    </comment>
    <comment ref="T17" authorId="0" shapeId="0" xr:uid="{3359E242-B9A8-43EA-8EF1-A02117F24444}">
      <text>
        <r>
          <rPr>
            <b/>
            <sz val="9"/>
            <color indexed="81"/>
            <rFont val="Meiryo UI"/>
            <family val="3"/>
            <charset val="128"/>
          </rPr>
          <t>◆アクセス回線申込区分</t>
        </r>
        <r>
          <rPr>
            <sz val="9"/>
            <color indexed="81"/>
            <rFont val="Meiryo UI"/>
            <family val="3"/>
            <charset val="128"/>
          </rPr>
          <t xml:space="preserve">
・プルダウンメニューより選択してください。</t>
        </r>
      </text>
    </comment>
    <comment ref="AC17" authorId="0" shapeId="0" xr:uid="{4E087C67-3E77-40CF-9B4E-928B3535BE5E}">
      <text>
        <r>
          <rPr>
            <b/>
            <sz val="9"/>
            <color indexed="81"/>
            <rFont val="Meiryo UI"/>
            <family val="3"/>
            <charset val="128"/>
          </rPr>
          <t>◆アクセス回線申込区分</t>
        </r>
        <r>
          <rPr>
            <sz val="9"/>
            <color indexed="81"/>
            <rFont val="Meiryo UI"/>
            <family val="3"/>
            <charset val="128"/>
          </rPr>
          <t xml:space="preserve">
・プルダウンメニューより選択してください。</t>
        </r>
      </text>
    </comment>
    <comment ref="K18" authorId="0" shapeId="0" xr:uid="{B2B22983-B4C7-46A8-BC9F-2610858C276A}">
      <text>
        <r>
          <rPr>
            <b/>
            <sz val="9"/>
            <color indexed="81"/>
            <rFont val="Meiryo UI"/>
            <family val="3"/>
            <charset val="128"/>
          </rPr>
          <t>◆同一回線切替</t>
        </r>
        <r>
          <rPr>
            <sz val="9"/>
            <color indexed="81"/>
            <rFont val="Meiryo UI"/>
            <family val="3"/>
            <charset val="128"/>
          </rPr>
          <t xml:space="preserve">
・プルダウンメニューより選択してください。
※「可」の場合、切替時間帯の回線利用はできません。
　 支障がある場合は「不可」を選択してください。</t>
        </r>
      </text>
    </comment>
    <comment ref="T18" authorId="0" shapeId="0" xr:uid="{5301B9DD-06AB-4B6F-AA26-753371150EC1}">
      <text>
        <r>
          <rPr>
            <b/>
            <sz val="9"/>
            <color indexed="81"/>
            <rFont val="Meiryo UI"/>
            <family val="3"/>
            <charset val="128"/>
          </rPr>
          <t>◆同一回線切替</t>
        </r>
        <r>
          <rPr>
            <sz val="9"/>
            <color indexed="81"/>
            <rFont val="Meiryo UI"/>
            <family val="3"/>
            <charset val="128"/>
          </rPr>
          <t xml:space="preserve">
・プルダウンメニューより選択してください。
※「可」の場合、切替時間帯の回線利用はできません。
　 支障がある場合は「不可」を選択してください。</t>
        </r>
      </text>
    </comment>
    <comment ref="AC18" authorId="0" shapeId="0" xr:uid="{B7D1CB6B-94C3-4835-8499-8320E038F3F6}">
      <text>
        <r>
          <rPr>
            <b/>
            <sz val="9"/>
            <color indexed="81"/>
            <rFont val="Meiryo UI"/>
            <family val="3"/>
            <charset val="128"/>
          </rPr>
          <t>◆同一回線切替</t>
        </r>
        <r>
          <rPr>
            <sz val="9"/>
            <color indexed="81"/>
            <rFont val="Meiryo UI"/>
            <family val="3"/>
            <charset val="128"/>
          </rPr>
          <t xml:space="preserve">
・プルダウンメニューより選択してください。
※「可」の場合、切替時間帯の回線利用はできません。
　 支障がある場合は「不可」を選択してください。</t>
        </r>
      </text>
    </comment>
    <comment ref="K19" authorId="0" shapeId="0" xr:uid="{273277A8-2A0B-41D6-BC0E-DB89C695F89C}">
      <text>
        <r>
          <rPr>
            <b/>
            <sz val="9"/>
            <color indexed="81"/>
            <rFont val="Meiryo UI"/>
            <family val="3"/>
            <charset val="128"/>
          </rPr>
          <t>◆変更内容</t>
        </r>
        <r>
          <rPr>
            <sz val="9"/>
            <color indexed="81"/>
            <rFont val="Meiryo UI"/>
            <family val="3"/>
            <charset val="128"/>
          </rPr>
          <t xml:space="preserve">
・【旧】【新】の情報を入力してください。
(例) 回線速度 【旧】1M 【新】10M</t>
        </r>
      </text>
    </comment>
    <comment ref="T19" authorId="0" shapeId="0" xr:uid="{2619781F-8E08-4E51-B273-E29613E5A57A}">
      <text>
        <r>
          <rPr>
            <b/>
            <sz val="9"/>
            <color indexed="81"/>
            <rFont val="Meiryo UI"/>
            <family val="3"/>
            <charset val="128"/>
          </rPr>
          <t>◆変更内容</t>
        </r>
        <r>
          <rPr>
            <sz val="9"/>
            <color indexed="81"/>
            <rFont val="Meiryo UI"/>
            <family val="3"/>
            <charset val="128"/>
          </rPr>
          <t xml:space="preserve">
・【旧】【新】の情報を入力してください。
(例) 回線速度 【旧】1M 【新】10M</t>
        </r>
      </text>
    </comment>
    <comment ref="AC19" authorId="0" shapeId="0" xr:uid="{E0E89947-01E7-4B40-8946-C3DAF68C559C}">
      <text>
        <r>
          <rPr>
            <b/>
            <sz val="9"/>
            <color indexed="81"/>
            <rFont val="Meiryo UI"/>
            <family val="3"/>
            <charset val="128"/>
          </rPr>
          <t>◆変更内容</t>
        </r>
        <r>
          <rPr>
            <sz val="9"/>
            <color indexed="81"/>
            <rFont val="Meiryo UI"/>
            <family val="3"/>
            <charset val="128"/>
          </rPr>
          <t xml:space="preserve">
・【旧】【新】の情報を入力してください。
(例) 回線速度 【旧】1M 【新】10M</t>
        </r>
      </text>
    </comment>
    <comment ref="K21" authorId="0" shapeId="0" xr:uid="{4B0086D7-4528-403A-8237-F5A685649B4B}">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T21" authorId="0" shapeId="0" xr:uid="{F2E2EE63-5388-4EE6-8D98-F8E0FF4BFF66}">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AC21" authorId="0" shapeId="0" xr:uid="{411DFCD0-A4CC-4552-A897-668950CA0B97}">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K23" authorId="0" shapeId="0" xr:uid="{6BDBD9A9-95ED-4334-8656-8BCFDE79E3E0}">
      <text>
        <r>
          <rPr>
            <b/>
            <sz val="9"/>
            <color indexed="81"/>
            <rFont val="Meiryo UI"/>
            <family val="3"/>
            <charset val="128"/>
          </rPr>
          <t>◆サービス反映希望日</t>
        </r>
        <r>
          <rPr>
            <sz val="9"/>
            <color indexed="81"/>
            <rFont val="Meiryo UI"/>
            <family val="3"/>
            <charset val="128"/>
          </rPr>
          <t xml:space="preserve">
・直接入力してください。 (yyyy/m/d)
※アクセス回線申込区分
　新設：サービスが開始される日 (=課金開始日)
　変更：サービスが変更される日
　更新：契約期間満了日の翌日
　解約：サービスの最終利用日 (=課金停止日)</t>
        </r>
      </text>
    </comment>
    <comment ref="T23" authorId="0" shapeId="0" xr:uid="{3ED3B97E-C858-41C8-9553-27605CA3F937}">
      <text>
        <r>
          <rPr>
            <b/>
            <sz val="9"/>
            <color indexed="81"/>
            <rFont val="Meiryo UI"/>
            <family val="3"/>
            <charset val="128"/>
          </rPr>
          <t>◆サービス反映希望日</t>
        </r>
        <r>
          <rPr>
            <sz val="9"/>
            <color indexed="81"/>
            <rFont val="Meiryo UI"/>
            <family val="3"/>
            <charset val="128"/>
          </rPr>
          <t xml:space="preserve">
・直接入力してください。 (yyyy/m/d)
※アクセス回線申込区分
　新設：サービスが開始される日 (=課金開始日)
　変更：サービスが変更される日
　更新：契約期間満了日の翌日
　解約：サービスの最終利用日 (=課金停止日)</t>
        </r>
      </text>
    </comment>
    <comment ref="AC23" authorId="0" shapeId="0" xr:uid="{426FE698-13AD-4A7A-817D-514EA7332C93}">
      <text>
        <r>
          <rPr>
            <b/>
            <sz val="9"/>
            <color indexed="81"/>
            <rFont val="Meiryo UI"/>
            <family val="3"/>
            <charset val="128"/>
          </rPr>
          <t>◆サービス反映希望日</t>
        </r>
        <r>
          <rPr>
            <sz val="9"/>
            <color indexed="81"/>
            <rFont val="Meiryo UI"/>
            <family val="3"/>
            <charset val="128"/>
          </rPr>
          <t xml:space="preserve">
・直接入力してください。 (yyyy/m/d)
※アクセス回線申込区分
　新設：サービスが開始される日 (=課金開始日)
　変更：サービスが変更される日
　更新：契約期間満了日の翌日
　解約：サービスの最終利用日 (=課金停止日)</t>
        </r>
      </text>
    </comment>
    <comment ref="K24" authorId="0" shapeId="0" xr:uid="{34E5ED21-DC19-4346-8657-E4862047AA42}">
      <text>
        <r>
          <rPr>
            <b/>
            <sz val="9"/>
            <color indexed="81"/>
            <rFont val="Meiryo UI"/>
            <family val="3"/>
            <charset val="128"/>
          </rPr>
          <t>◆作業開始時間帯</t>
        </r>
        <r>
          <rPr>
            <sz val="9"/>
            <color indexed="81"/>
            <rFont val="Meiryo UI"/>
            <family val="3"/>
            <charset val="128"/>
          </rPr>
          <t xml:space="preserve">
・プルダウンメニューより選択してください。
※一般カレンダー
※日中＝作業開始時間 9:00～17:00
　 夜間=作業開始時間 17:00～22:00
※深夜帯は個別対応となります</t>
        </r>
      </text>
    </comment>
    <comment ref="T24" authorId="0" shapeId="0" xr:uid="{DB0CC11E-A983-4394-905A-3FC50257C9D0}">
      <text>
        <r>
          <rPr>
            <b/>
            <sz val="9"/>
            <color indexed="81"/>
            <rFont val="Meiryo UI"/>
            <family val="3"/>
            <charset val="128"/>
          </rPr>
          <t>◆作業開始時間帯</t>
        </r>
        <r>
          <rPr>
            <sz val="9"/>
            <color indexed="81"/>
            <rFont val="Meiryo UI"/>
            <family val="3"/>
            <charset val="128"/>
          </rPr>
          <t xml:space="preserve">
・プルダウンメニューより選択してください。
※一般カレンダー
※日中＝作業開始時間 9:00～17:00
　 夜間=作業開始時間 17:00～22:00
※深夜帯は個別対応となります</t>
        </r>
      </text>
    </comment>
    <comment ref="AC24" authorId="0" shapeId="0" xr:uid="{E5D673E3-8E5E-4F32-B46F-DF6C2F29A137}">
      <text>
        <r>
          <rPr>
            <b/>
            <sz val="9"/>
            <color indexed="81"/>
            <rFont val="Meiryo UI"/>
            <family val="3"/>
            <charset val="128"/>
          </rPr>
          <t>◆作業開始時間帯</t>
        </r>
        <r>
          <rPr>
            <sz val="9"/>
            <color indexed="81"/>
            <rFont val="Meiryo UI"/>
            <family val="3"/>
            <charset val="128"/>
          </rPr>
          <t xml:space="preserve">
・プルダウンメニューより選択してください。
※一般カレンダー
※日中＝作業開始時間 9:00～17:00
　 夜間=作業開始時間 17:00～22:00
※深夜帯は個別対応となります</t>
        </r>
      </text>
    </comment>
    <comment ref="K25" authorId="0" shapeId="0" xr:uid="{2165EC63-4472-4F3E-9488-2402F03DDC07}">
      <text>
        <r>
          <rPr>
            <b/>
            <sz val="9"/>
            <color indexed="81"/>
            <rFont val="Meiryo UI"/>
            <family val="3"/>
            <charset val="128"/>
          </rPr>
          <t xml:space="preserve">◆現地調査情報＞希望日時
</t>
        </r>
        <r>
          <rPr>
            <sz val="9"/>
            <color indexed="81"/>
            <rFont val="Meiryo UI"/>
            <family val="3"/>
            <charset val="128"/>
          </rPr>
          <t>・希望日有無をプルダウンメニューより選択してください。
・ご希望がある場合、
　サービス反映希望日の1か月前の「平日」を
　目安に入力してください。</t>
        </r>
      </text>
    </comment>
    <comment ref="T25" authorId="0" shapeId="0" xr:uid="{FBF49B3E-512B-4FDB-A1C7-EB4D0C68B405}">
      <text>
        <r>
          <rPr>
            <b/>
            <sz val="9"/>
            <color indexed="81"/>
            <rFont val="Meiryo UI"/>
            <family val="3"/>
            <charset val="128"/>
          </rPr>
          <t xml:space="preserve">◆現地調査情報＞希望日時
</t>
        </r>
        <r>
          <rPr>
            <sz val="9"/>
            <color indexed="81"/>
            <rFont val="Meiryo UI"/>
            <family val="3"/>
            <charset val="128"/>
          </rPr>
          <t>・希望日有無をプルダウンメニューより選択してください。
・ご希望がある場合、
　サービス反映希望日の1か月前の「平日」を
　目安に入力してください。</t>
        </r>
      </text>
    </comment>
    <comment ref="AC25" authorId="0" shapeId="0" xr:uid="{EB0F6962-08A9-43EA-BA79-809FC275203D}">
      <text>
        <r>
          <rPr>
            <b/>
            <sz val="9"/>
            <color indexed="81"/>
            <rFont val="Meiryo UI"/>
            <family val="3"/>
            <charset val="128"/>
          </rPr>
          <t xml:space="preserve">◆現地調査情報＞希望日時
</t>
        </r>
        <r>
          <rPr>
            <sz val="9"/>
            <color indexed="81"/>
            <rFont val="Meiryo UI"/>
            <family val="3"/>
            <charset val="128"/>
          </rPr>
          <t>・希望日有無をプルダウンメニューより選択してください。
・ご希望がある場合、
　サービス反映希望日の1か月前の「平日」を
　目安に入力してください。</t>
        </r>
      </text>
    </comment>
    <comment ref="K26" authorId="0" shapeId="0" xr:uid="{BAB1925F-9A0B-4F3F-BB83-B12D40B89049}">
      <text>
        <r>
          <rPr>
            <b/>
            <sz val="9"/>
            <color indexed="81"/>
            <rFont val="Meiryo UI"/>
            <family val="3"/>
            <charset val="128"/>
          </rPr>
          <t>◆現地調査情報&gt;工事希望日区分</t>
        </r>
        <r>
          <rPr>
            <sz val="9"/>
            <color indexed="81"/>
            <rFont val="Meiryo UI"/>
            <family val="3"/>
            <charset val="128"/>
          </rPr>
          <t xml:space="preserve">
・工事日のご希望がある場合
　プルダウンメニューより選択してください。</t>
        </r>
      </text>
    </comment>
    <comment ref="T26" authorId="0" shapeId="0" xr:uid="{BC8BA401-98F6-4B8F-8B3D-49C21F65686A}">
      <text>
        <r>
          <rPr>
            <b/>
            <sz val="9"/>
            <color indexed="81"/>
            <rFont val="Meiryo UI"/>
            <family val="3"/>
            <charset val="128"/>
          </rPr>
          <t>◆現地調査情報&gt;工事希望日区分</t>
        </r>
        <r>
          <rPr>
            <sz val="9"/>
            <color indexed="81"/>
            <rFont val="Meiryo UI"/>
            <family val="3"/>
            <charset val="128"/>
          </rPr>
          <t xml:space="preserve">
・工事日のご希望がある場合
　プルダウンメニューより選択してください。</t>
        </r>
      </text>
    </comment>
    <comment ref="AC26" authorId="0" shapeId="0" xr:uid="{D9A2E786-1C11-43B9-B54D-4369174BA536}">
      <text>
        <r>
          <rPr>
            <b/>
            <sz val="9"/>
            <color indexed="81"/>
            <rFont val="Meiryo UI"/>
            <family val="3"/>
            <charset val="128"/>
          </rPr>
          <t>◆現地調査情報&gt;工事希望日区分</t>
        </r>
        <r>
          <rPr>
            <sz val="9"/>
            <color indexed="81"/>
            <rFont val="Meiryo UI"/>
            <family val="3"/>
            <charset val="128"/>
          </rPr>
          <t xml:space="preserve">
・工事日のご希望がある場合
　プルダウンメニューより選択してください。</t>
        </r>
      </text>
    </comment>
    <comment ref="K27" authorId="0" shapeId="0" xr:uid="{31243070-F9C7-41FF-AF65-4FD24AC0F5FE}">
      <text>
        <r>
          <rPr>
            <b/>
            <sz val="9"/>
            <color indexed="81"/>
            <rFont val="Meiryo UI"/>
            <family val="3"/>
            <charset val="128"/>
          </rPr>
          <t>◆現地調査情報&gt;光ファイバー設備情報</t>
        </r>
        <r>
          <rPr>
            <sz val="9"/>
            <color indexed="81"/>
            <rFont val="Meiryo UI"/>
            <family val="3"/>
            <charset val="128"/>
          </rPr>
          <t xml:space="preserve">
・プルダウンメニューより選択してください。</t>
        </r>
      </text>
    </comment>
    <comment ref="T27" authorId="0" shapeId="0" xr:uid="{05A52AFF-E618-4ECD-AA07-166B27AD551D}">
      <text>
        <r>
          <rPr>
            <b/>
            <sz val="9"/>
            <color indexed="81"/>
            <rFont val="Meiryo UI"/>
            <family val="3"/>
            <charset val="128"/>
          </rPr>
          <t>◆現地調査情報&gt;光ファイバー設備情報</t>
        </r>
        <r>
          <rPr>
            <sz val="9"/>
            <color indexed="81"/>
            <rFont val="Meiryo UI"/>
            <family val="3"/>
            <charset val="128"/>
          </rPr>
          <t xml:space="preserve">
・プルダウンメニューより選択してください。</t>
        </r>
      </text>
    </comment>
    <comment ref="AC27" authorId="0" shapeId="0" xr:uid="{825B032A-2A70-4EF8-8D50-9B1B08D70FB4}">
      <text>
        <r>
          <rPr>
            <b/>
            <sz val="9"/>
            <color indexed="81"/>
            <rFont val="Meiryo UI"/>
            <family val="3"/>
            <charset val="128"/>
          </rPr>
          <t>◆現地調査情報&gt;光ファイバー設備情報</t>
        </r>
        <r>
          <rPr>
            <sz val="9"/>
            <color indexed="81"/>
            <rFont val="Meiryo UI"/>
            <family val="3"/>
            <charset val="128"/>
          </rPr>
          <t xml:space="preserve">
・プルダウンメニューより選択してください。</t>
        </r>
      </text>
    </comment>
    <comment ref="K28" authorId="0" shapeId="0" xr:uid="{5F532F95-D5A6-4CA2-868D-86F582813529}">
      <text>
        <r>
          <rPr>
            <b/>
            <sz val="9"/>
            <color indexed="81"/>
            <rFont val="Meiryo UI"/>
            <family val="3"/>
            <charset val="128"/>
          </rPr>
          <t>◆現地調査情報&gt;端末電源種別</t>
        </r>
        <r>
          <rPr>
            <sz val="9"/>
            <color indexed="81"/>
            <rFont val="Meiryo UI"/>
            <family val="3"/>
            <charset val="128"/>
          </rPr>
          <t xml:space="preserve">
・プルダウンメニューより選択してください。</t>
        </r>
      </text>
    </comment>
    <comment ref="T28" authorId="0" shapeId="0" xr:uid="{9F18B84F-9A62-48E8-AD84-77978166803B}">
      <text>
        <r>
          <rPr>
            <b/>
            <sz val="9"/>
            <color indexed="81"/>
            <rFont val="Meiryo UI"/>
            <family val="3"/>
            <charset val="128"/>
          </rPr>
          <t>◆現地調査情報&gt;端末電源種別</t>
        </r>
        <r>
          <rPr>
            <sz val="9"/>
            <color indexed="81"/>
            <rFont val="Meiryo UI"/>
            <family val="3"/>
            <charset val="128"/>
          </rPr>
          <t xml:space="preserve">
・プルダウンメニューより選択してください。</t>
        </r>
      </text>
    </comment>
    <comment ref="AC28" authorId="0" shapeId="0" xr:uid="{0EAD6F32-A35F-4CCD-A5A3-9370D16DD24D}">
      <text>
        <r>
          <rPr>
            <b/>
            <sz val="9"/>
            <color indexed="81"/>
            <rFont val="Meiryo UI"/>
            <family val="3"/>
            <charset val="128"/>
          </rPr>
          <t>◆現地調査情報&gt;端末電源種別</t>
        </r>
        <r>
          <rPr>
            <sz val="9"/>
            <color indexed="81"/>
            <rFont val="Meiryo UI"/>
            <family val="3"/>
            <charset val="128"/>
          </rPr>
          <t xml:space="preserve">
・プルダウンメニューより選択してください。</t>
        </r>
      </text>
    </comment>
    <comment ref="K29" authorId="0" shapeId="0" xr:uid="{CA0AE5EC-EB5A-4887-ADA5-4AEA4260B663}">
      <text>
        <r>
          <rPr>
            <b/>
            <sz val="9"/>
            <color indexed="81"/>
            <rFont val="Meiryo UI"/>
            <family val="3"/>
            <charset val="128"/>
          </rPr>
          <t>◆入線工事希望日</t>
        </r>
        <r>
          <rPr>
            <sz val="9"/>
            <color indexed="81"/>
            <rFont val="Meiryo UI"/>
            <family val="3"/>
            <charset val="128"/>
          </rPr>
          <t xml:space="preserve">
・ご希望がある場合、サービス反映希望日の
　1週間前～2営業日前 を入力してください。
■回線申込区分 【新規】
　 工事内容　 ：入線及び終端装置設置の設置
　 指定可能日：サービス反映希望日の 1週間前～2営業日前の平日
■回線申込区分 【変更】 ※借用を伴う場合
　 工事内容　 ：入線及び終端装置設置の移動、または設置
　 指定可能日：サービス反映希望日</t>
        </r>
      </text>
    </comment>
    <comment ref="T29" authorId="0" shapeId="0" xr:uid="{4E779181-8D9B-400F-B965-BFAF4E3D5899}">
      <text>
        <r>
          <rPr>
            <b/>
            <sz val="9"/>
            <color indexed="81"/>
            <rFont val="Meiryo UI"/>
            <family val="3"/>
            <charset val="128"/>
          </rPr>
          <t>◆入線工事希望日</t>
        </r>
        <r>
          <rPr>
            <sz val="9"/>
            <color indexed="81"/>
            <rFont val="Meiryo UI"/>
            <family val="3"/>
            <charset val="128"/>
          </rPr>
          <t xml:space="preserve">
・ご希望がある場合、サービス反映希望日の
　1週間前～2営業日前 を入力してください。
■回線申込区分 【新規】
　 工事内容　 ：入線及び終端装置設置の設置
　 指定可能日：サービス反映希望日の 1週間前～2営業日前の平日
■回線申込区分 【変更】 ※借用を伴う場合
　 工事内容　 ：入線及び終端装置設置の移動、または設置
　 指定可能日：サービス反映希望日</t>
        </r>
      </text>
    </comment>
    <comment ref="AC29" authorId="0" shapeId="0" xr:uid="{A499CC63-A031-44B7-9FB5-113BD82D3330}">
      <text>
        <r>
          <rPr>
            <b/>
            <sz val="9"/>
            <color indexed="81"/>
            <rFont val="Meiryo UI"/>
            <family val="3"/>
            <charset val="128"/>
          </rPr>
          <t>◆入線工事希望日</t>
        </r>
        <r>
          <rPr>
            <sz val="9"/>
            <color indexed="81"/>
            <rFont val="Meiryo UI"/>
            <family val="3"/>
            <charset val="128"/>
          </rPr>
          <t xml:space="preserve">
・ご希望がある場合、サービス反映希望日の
　1週間前～2営業日前 を入力してください。
■回線申込区分 【新規】
　 工事内容　 ：入線及び終端装置設置の設置
　 指定可能日：サービス反映希望日の 1週間前～2営業日前の平日
■回線申込区分 【変更】 ※借用を伴う場合
　 工事内容　 ：入線及び終端装置設置の移動、または設置
　 指定可能日：サービス反映希望日</t>
        </r>
      </text>
    </comment>
    <comment ref="K30" authorId="0" shapeId="0" xr:uid="{C55441C1-D9E5-4451-86C1-1CB6E6D6C4F4}">
      <text>
        <r>
          <rPr>
            <b/>
            <sz val="9"/>
            <color indexed="81"/>
            <rFont val="Meiryo UI"/>
            <family val="3"/>
            <charset val="128"/>
          </rPr>
          <t>◆回線種別</t>
        </r>
        <r>
          <rPr>
            <sz val="9"/>
            <color indexed="81"/>
            <rFont val="Meiryo UI"/>
            <family val="3"/>
            <charset val="128"/>
          </rPr>
          <t xml:space="preserve">
・プルダウンメニューより選択してください。
※その他の場合は直接入力してください。</t>
        </r>
      </text>
    </comment>
    <comment ref="T30" authorId="0" shapeId="0" xr:uid="{D8B70535-923C-4846-9283-2FBF20125F0E}">
      <text>
        <r>
          <rPr>
            <b/>
            <sz val="9"/>
            <color indexed="81"/>
            <rFont val="Meiryo UI"/>
            <family val="3"/>
            <charset val="128"/>
          </rPr>
          <t>◆回線種別</t>
        </r>
        <r>
          <rPr>
            <sz val="9"/>
            <color indexed="81"/>
            <rFont val="Meiryo UI"/>
            <family val="3"/>
            <charset val="128"/>
          </rPr>
          <t xml:space="preserve">
・プルダウンメニューより選択してください。
※その他の場合は直接入力してください。</t>
        </r>
      </text>
    </comment>
    <comment ref="AC30" authorId="0" shapeId="0" xr:uid="{14458BCD-A61A-4EDE-977F-8A41AE7093BA}">
      <text>
        <r>
          <rPr>
            <b/>
            <sz val="9"/>
            <color indexed="81"/>
            <rFont val="Meiryo UI"/>
            <family val="3"/>
            <charset val="128"/>
          </rPr>
          <t>◆回線種別</t>
        </r>
        <r>
          <rPr>
            <sz val="9"/>
            <color indexed="81"/>
            <rFont val="Meiryo UI"/>
            <family val="3"/>
            <charset val="128"/>
          </rPr>
          <t xml:space="preserve">
・プルダウンメニューより選択してください。
※その他の場合は直接入力してください。</t>
        </r>
      </text>
    </comment>
    <comment ref="K31" authorId="0" shapeId="0" xr:uid="{8C49CB3B-7750-41AA-A4BF-A3A5D21A5A71}">
      <text>
        <r>
          <rPr>
            <b/>
            <sz val="9"/>
            <color indexed="81"/>
            <rFont val="Meiryo UI"/>
            <family val="3"/>
            <charset val="128"/>
          </rPr>
          <t>◆回線品目</t>
        </r>
        <r>
          <rPr>
            <sz val="9"/>
            <color indexed="81"/>
            <rFont val="Meiryo UI"/>
            <family val="3"/>
            <charset val="128"/>
          </rPr>
          <t xml:space="preserve">
・プルダウンメニューより選択してください。
※その他の場合は直接入力してください。</t>
        </r>
      </text>
    </comment>
    <comment ref="T31" authorId="0" shapeId="0" xr:uid="{A957F064-A6BF-47EE-9184-5626998618AE}">
      <text>
        <r>
          <rPr>
            <b/>
            <sz val="9"/>
            <color indexed="81"/>
            <rFont val="Meiryo UI"/>
            <family val="3"/>
            <charset val="128"/>
          </rPr>
          <t>◆回線品目</t>
        </r>
        <r>
          <rPr>
            <sz val="9"/>
            <color indexed="81"/>
            <rFont val="Meiryo UI"/>
            <family val="3"/>
            <charset val="128"/>
          </rPr>
          <t xml:space="preserve">
・プルダウンメニューより選択してください。
※その他の場合は直接入力してください。</t>
        </r>
      </text>
    </comment>
    <comment ref="AC31" authorId="0" shapeId="0" xr:uid="{E61E4E95-9649-47BF-94FE-E5ADC388D3FB}">
      <text>
        <r>
          <rPr>
            <b/>
            <sz val="9"/>
            <color indexed="81"/>
            <rFont val="Meiryo UI"/>
            <family val="3"/>
            <charset val="128"/>
          </rPr>
          <t>◆回線品目</t>
        </r>
        <r>
          <rPr>
            <sz val="9"/>
            <color indexed="81"/>
            <rFont val="Meiryo UI"/>
            <family val="3"/>
            <charset val="128"/>
          </rPr>
          <t xml:space="preserve">
・プルダウンメニューより選択してください。
※その他の場合は直接入力してください。</t>
        </r>
      </text>
    </comment>
    <comment ref="K32" authorId="0" shapeId="0" xr:uid="{83269AC1-E6B8-4B89-99F6-C234B4582E6A}">
      <text>
        <r>
          <rPr>
            <b/>
            <sz val="9"/>
            <color indexed="81"/>
            <rFont val="Meiryo UI"/>
            <family val="3"/>
            <charset val="128"/>
          </rPr>
          <t>◆QoS</t>
        </r>
        <r>
          <rPr>
            <sz val="9"/>
            <color indexed="81"/>
            <rFont val="Meiryo UI"/>
            <family val="3"/>
            <charset val="128"/>
          </rPr>
          <t xml:space="preserve">
・プルダウンメニューより選択してください。
※一部保証回線（バースト）の場合、
　 回線料金に含まれます。</t>
        </r>
      </text>
    </comment>
    <comment ref="T32" authorId="0" shapeId="0" xr:uid="{4354EFB5-29A6-4E20-815B-E16FA8A36513}">
      <text>
        <r>
          <rPr>
            <b/>
            <sz val="9"/>
            <color indexed="81"/>
            <rFont val="Meiryo UI"/>
            <family val="3"/>
            <charset val="128"/>
          </rPr>
          <t>◆QoS</t>
        </r>
        <r>
          <rPr>
            <sz val="9"/>
            <color indexed="81"/>
            <rFont val="Meiryo UI"/>
            <family val="3"/>
            <charset val="128"/>
          </rPr>
          <t xml:space="preserve">
・プルダウンメニューより選択してください。
※一部保証回線（バースト）の場合、
　 回線料金に含まれます。</t>
        </r>
      </text>
    </comment>
    <comment ref="AC32" authorId="0" shapeId="0" xr:uid="{12910118-8AEB-49AB-B39A-94CF6DD28653}">
      <text>
        <r>
          <rPr>
            <b/>
            <sz val="9"/>
            <color indexed="81"/>
            <rFont val="Meiryo UI"/>
            <family val="3"/>
            <charset val="128"/>
          </rPr>
          <t>◆QoS</t>
        </r>
        <r>
          <rPr>
            <sz val="9"/>
            <color indexed="81"/>
            <rFont val="Meiryo UI"/>
            <family val="3"/>
            <charset val="128"/>
          </rPr>
          <t xml:space="preserve">
・プルダウンメニューより選択してください。
※一部保証回線（バースト）の場合、
　 回線料金に含まれます。</t>
        </r>
      </text>
    </comment>
    <comment ref="K33" authorId="0" shapeId="0" xr:uid="{0B3A44FD-F598-48DF-8129-A147533BB9F9}">
      <text>
        <r>
          <rPr>
            <b/>
            <sz val="9"/>
            <color indexed="81"/>
            <rFont val="Meiryo UI"/>
            <family val="3"/>
            <charset val="128"/>
          </rPr>
          <t>◆LTEバックアップ</t>
        </r>
        <r>
          <rPr>
            <sz val="9"/>
            <color indexed="81"/>
            <rFont val="Meiryo UI"/>
            <family val="3"/>
            <charset val="128"/>
          </rPr>
          <t xml:space="preserve">
・プルダウンメニューより選択してください。
※キャリアAかつ回線種別:WithF+のみ</t>
        </r>
      </text>
    </comment>
    <comment ref="T33" authorId="0" shapeId="0" xr:uid="{DDB76DB8-9214-4F55-BC5D-F46915939D55}">
      <text>
        <r>
          <rPr>
            <b/>
            <sz val="9"/>
            <color indexed="81"/>
            <rFont val="Meiryo UI"/>
            <family val="3"/>
            <charset val="128"/>
          </rPr>
          <t>◆LTEバックアップ</t>
        </r>
        <r>
          <rPr>
            <sz val="9"/>
            <color indexed="81"/>
            <rFont val="Meiryo UI"/>
            <family val="3"/>
            <charset val="128"/>
          </rPr>
          <t xml:space="preserve">
・プルダウンメニューより選択してください。
※キャリアAかつ回線種別:WithF+のみ</t>
        </r>
      </text>
    </comment>
    <comment ref="AC33" authorId="0" shapeId="0" xr:uid="{DA8128F3-DBAF-4E81-9AD3-8DADF083726C}">
      <text>
        <r>
          <rPr>
            <b/>
            <sz val="9"/>
            <color indexed="81"/>
            <rFont val="Meiryo UI"/>
            <family val="3"/>
            <charset val="128"/>
          </rPr>
          <t>◆LTEバックアップ</t>
        </r>
        <r>
          <rPr>
            <sz val="9"/>
            <color indexed="81"/>
            <rFont val="Meiryo UI"/>
            <family val="3"/>
            <charset val="128"/>
          </rPr>
          <t xml:space="preserve">
・プルダウンメニューより選択してください。
※キャリアAかつ回線種別:WithF+のみ</t>
        </r>
      </text>
    </comment>
    <comment ref="K34" authorId="0" shapeId="0" xr:uid="{5C9950DE-62AC-4280-9114-27B825012DAD}">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T34" authorId="0" shapeId="0" xr:uid="{3AA8DD26-3C98-4EE9-94CC-C7EFD845F10C}">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AC34" authorId="0" shapeId="0" xr:uid="{8E83CC25-47BD-486E-B0BD-460E9E2F7A67}">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K35" authorId="0" shapeId="0" xr:uid="{89188112-9BB5-4636-948C-4443802F6C19}">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T35" authorId="0" shapeId="0" xr:uid="{5387D48B-29D9-4309-BE92-369C9EBC1B1F}">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AC35" authorId="0" shapeId="0" xr:uid="{00818B40-F354-42CE-8254-5D0245B6688B}">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K36" authorId="0" shapeId="0" xr:uid="{D5E79E9A-1650-4204-9AE9-213E48CDFC80}">
      <text>
        <r>
          <rPr>
            <b/>
            <sz val="9"/>
            <color indexed="81"/>
            <rFont val="Meiryo UI"/>
            <family val="3"/>
            <charset val="128"/>
          </rPr>
          <t>◆ビル名</t>
        </r>
        <r>
          <rPr>
            <sz val="9"/>
            <color indexed="81"/>
            <rFont val="Meiryo UI"/>
            <family val="3"/>
            <charset val="128"/>
          </rPr>
          <t xml:space="preserve">
・設置場所の ビル名 を入力してください。
※同一敷地内に建屋が複数存在する場合は入力必須です。</t>
        </r>
      </text>
    </comment>
    <comment ref="T36" authorId="0" shapeId="0" xr:uid="{8AB94F72-E210-4A1C-8732-1530167A2267}">
      <text>
        <r>
          <rPr>
            <b/>
            <sz val="9"/>
            <color indexed="81"/>
            <rFont val="Meiryo UI"/>
            <family val="3"/>
            <charset val="128"/>
          </rPr>
          <t>◆ビル名</t>
        </r>
        <r>
          <rPr>
            <sz val="9"/>
            <color indexed="81"/>
            <rFont val="Meiryo UI"/>
            <family val="3"/>
            <charset val="128"/>
          </rPr>
          <t xml:space="preserve">
・設置場所の ビル名 を入力してください。
※同一敷地内に建屋が複数存在する場合は入力必須です。</t>
        </r>
      </text>
    </comment>
    <comment ref="AC36" authorId="0" shapeId="0" xr:uid="{DA7A5DEC-2EAA-44A5-9838-0490575112AE}">
      <text>
        <r>
          <rPr>
            <b/>
            <sz val="9"/>
            <color indexed="81"/>
            <rFont val="Meiryo UI"/>
            <family val="3"/>
            <charset val="128"/>
          </rPr>
          <t>◆ビル名</t>
        </r>
        <r>
          <rPr>
            <sz val="9"/>
            <color indexed="81"/>
            <rFont val="Meiryo UI"/>
            <family val="3"/>
            <charset val="128"/>
          </rPr>
          <t xml:space="preserve">
・設置場所の ビル名 を入力してください。
※同一敷地内に建屋が複数存在する場合は入力必須です。</t>
        </r>
      </text>
    </comment>
    <comment ref="K37" authorId="0" shapeId="0" xr:uid="{B1C385F3-D669-42AB-B4FE-C8BEB698D93E}">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T37" authorId="0" shapeId="0" xr:uid="{CCE89303-5C8B-4027-953C-B713C2A0CC98}">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AC37" authorId="0" shapeId="0" xr:uid="{D45C5AB5-0F8D-41E1-91A6-55A835D1EEA4}">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K38" authorId="0" shapeId="0" xr:uid="{41AEC52D-2680-495B-A2ED-E1A424F54D60}">
      <text>
        <r>
          <rPr>
            <b/>
            <sz val="9"/>
            <color indexed="81"/>
            <rFont val="Meiryo UI"/>
            <family val="3"/>
            <charset val="128"/>
          </rPr>
          <t>◆ビル総階数</t>
        </r>
        <r>
          <rPr>
            <sz val="9"/>
            <color indexed="81"/>
            <rFont val="Meiryo UI"/>
            <family val="3"/>
            <charset val="128"/>
          </rPr>
          <t xml:space="preserve">
・設置場所建屋の総階数(何階建て)を入力してください。</t>
        </r>
      </text>
    </comment>
    <comment ref="T38" authorId="0" shapeId="0" xr:uid="{83891123-CC22-4ABE-979E-A6C818658832}">
      <text>
        <r>
          <rPr>
            <b/>
            <sz val="9"/>
            <color indexed="81"/>
            <rFont val="Meiryo UI"/>
            <family val="3"/>
            <charset val="128"/>
          </rPr>
          <t>◆ビル総階数</t>
        </r>
        <r>
          <rPr>
            <sz val="9"/>
            <color indexed="81"/>
            <rFont val="Meiryo UI"/>
            <family val="3"/>
            <charset val="128"/>
          </rPr>
          <t xml:space="preserve">
・設置場所建屋の総階数(何階建て)を入力してください。</t>
        </r>
      </text>
    </comment>
    <comment ref="AC38" authorId="0" shapeId="0" xr:uid="{27D25543-3788-4A85-BD89-0599BDC73933}">
      <text>
        <r>
          <rPr>
            <b/>
            <sz val="9"/>
            <color indexed="81"/>
            <rFont val="Meiryo UI"/>
            <family val="3"/>
            <charset val="128"/>
          </rPr>
          <t>◆ビル総階数</t>
        </r>
        <r>
          <rPr>
            <sz val="9"/>
            <color indexed="81"/>
            <rFont val="Meiryo UI"/>
            <family val="3"/>
            <charset val="128"/>
          </rPr>
          <t xml:space="preserve">
・設置場所建屋の総階数(何階建て)を入力してください。</t>
        </r>
      </text>
    </comment>
    <comment ref="K39" authorId="0" shapeId="0" xr:uid="{7C37628D-D5DC-48C4-AE68-4C078D7B8F8A}">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T39" authorId="0" shapeId="0" xr:uid="{7BE3F772-1B24-40B1-BBD4-73BF7902FB18}">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AC39" authorId="0" shapeId="0" xr:uid="{08FC2F28-BCA0-42BF-9FB6-7E02E0A95710}">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K40" authorId="0" shapeId="0" xr:uid="{C7C5CA8F-3492-4BAB-8C59-935EEF9A1205}">
      <text>
        <r>
          <rPr>
            <b/>
            <sz val="9"/>
            <color indexed="81"/>
            <rFont val="Meiryo UI"/>
            <family val="3"/>
            <charset val="128"/>
          </rPr>
          <t>◆ルーター手配</t>
        </r>
        <r>
          <rPr>
            <sz val="9"/>
            <color indexed="81"/>
            <rFont val="Meiryo UI"/>
            <family val="3"/>
            <charset val="128"/>
          </rPr>
          <t xml:space="preserve">
・アクセス回線申込区分【変更】の場合、 
　プルダウンメニューより選択してください。</t>
        </r>
      </text>
    </comment>
    <comment ref="T40" authorId="0" shapeId="0" xr:uid="{7BAE6A9E-0075-45A3-B56E-234186198233}">
      <text>
        <r>
          <rPr>
            <b/>
            <sz val="9"/>
            <color indexed="81"/>
            <rFont val="Meiryo UI"/>
            <family val="3"/>
            <charset val="128"/>
          </rPr>
          <t>◆ルーター手配</t>
        </r>
        <r>
          <rPr>
            <sz val="9"/>
            <color indexed="81"/>
            <rFont val="Meiryo UI"/>
            <family val="3"/>
            <charset val="128"/>
          </rPr>
          <t xml:space="preserve">
・アクセス回線申込区分【変更】の場合、 
　プルダウンメニューより選択してください。</t>
        </r>
      </text>
    </comment>
    <comment ref="AC40" authorId="0" shapeId="0" xr:uid="{00D962CE-28BE-41D5-9E22-B89EC8972FBB}">
      <text>
        <r>
          <rPr>
            <b/>
            <sz val="9"/>
            <color indexed="81"/>
            <rFont val="Meiryo UI"/>
            <family val="3"/>
            <charset val="128"/>
          </rPr>
          <t>◆ルーター手配</t>
        </r>
        <r>
          <rPr>
            <sz val="9"/>
            <color indexed="81"/>
            <rFont val="Meiryo UI"/>
            <family val="3"/>
            <charset val="128"/>
          </rPr>
          <t xml:space="preserve">
・アクセス回線申込区分【変更】の場合、 
　プルダウンメニューより選択してください。</t>
        </r>
      </text>
    </comment>
    <comment ref="K41" authorId="0" shapeId="0" xr:uid="{01BD6675-F5AE-4F43-B3E5-EB5E7EA3F761}">
      <text>
        <r>
          <rPr>
            <b/>
            <sz val="9"/>
            <color indexed="81"/>
            <rFont val="Meiryo UI"/>
            <family val="3"/>
            <charset val="128"/>
          </rPr>
          <t>◆ルーター回収</t>
        </r>
        <r>
          <rPr>
            <sz val="9"/>
            <color indexed="81"/>
            <rFont val="Meiryo UI"/>
            <family val="3"/>
            <charset val="128"/>
          </rPr>
          <t xml:space="preserve">
・アクセス回線申込区分【変更】「解約」の場合、 
　プルダウンメニューより選択してください。</t>
        </r>
      </text>
    </comment>
    <comment ref="T41" authorId="0" shapeId="0" xr:uid="{254AEF0C-2E70-407A-872D-6AB9BD62B77F}">
      <text>
        <r>
          <rPr>
            <b/>
            <sz val="9"/>
            <color indexed="81"/>
            <rFont val="Meiryo UI"/>
            <family val="3"/>
            <charset val="128"/>
          </rPr>
          <t>◆ルーター回収</t>
        </r>
        <r>
          <rPr>
            <sz val="9"/>
            <color indexed="81"/>
            <rFont val="Meiryo UI"/>
            <family val="3"/>
            <charset val="128"/>
          </rPr>
          <t xml:space="preserve">
・アクセス回線申込区分【変更】「解約」の場合、 
　プルダウンメニューより選択してください。</t>
        </r>
      </text>
    </comment>
    <comment ref="AC41" authorId="0" shapeId="0" xr:uid="{803D2DA9-5C78-4F40-8A88-451C4B6C6E88}">
      <text>
        <r>
          <rPr>
            <b/>
            <sz val="9"/>
            <color indexed="81"/>
            <rFont val="Meiryo UI"/>
            <family val="3"/>
            <charset val="128"/>
          </rPr>
          <t>◆ルーター回収</t>
        </r>
        <r>
          <rPr>
            <sz val="9"/>
            <color indexed="81"/>
            <rFont val="Meiryo UI"/>
            <family val="3"/>
            <charset val="128"/>
          </rPr>
          <t xml:space="preserve">
・アクセス回線申込区分【変更】「解約」の場合、 
　プルダウンメニューより選択してください。</t>
        </r>
      </text>
    </comment>
    <comment ref="K42" authorId="0" shapeId="0" xr:uid="{89FA9AFB-0633-4E4D-AE89-FCD9D1BC1949}">
      <text>
        <r>
          <rPr>
            <b/>
            <sz val="9"/>
            <color indexed="81"/>
            <rFont val="Meiryo UI"/>
            <family val="3"/>
            <charset val="128"/>
          </rPr>
          <t>◆レンタル種別</t>
        </r>
        <r>
          <rPr>
            <sz val="9"/>
            <color indexed="81"/>
            <rFont val="Meiryo UI"/>
            <family val="3"/>
            <charset val="128"/>
          </rPr>
          <t xml:space="preserve">
・プルダウンメニューより選択してください。
　標準レンタル： サービス規定内でのレンタル・保守契約
　個別レンタル： サービス規定外でのレンタル契約（保守は任意）
　お客様資産： お客様資産をご利用（保守は任意）
　SD-WAN（レンタルルータ）：SD-WANサービス専用ルータのレンタル・保守契約
　SD-WAN（ルータ買取）　 ：SD-WANサービス専用ルータの買取・保守契約</t>
        </r>
      </text>
    </comment>
    <comment ref="T42" authorId="0" shapeId="0" xr:uid="{EC089A68-D2DB-4FFA-88C5-C90F4395DBC8}">
      <text>
        <r>
          <rPr>
            <b/>
            <sz val="9"/>
            <color indexed="81"/>
            <rFont val="Meiryo UI"/>
            <family val="3"/>
            <charset val="128"/>
          </rPr>
          <t>◆レンタル種別</t>
        </r>
        <r>
          <rPr>
            <sz val="9"/>
            <color indexed="81"/>
            <rFont val="Meiryo UI"/>
            <family val="3"/>
            <charset val="128"/>
          </rPr>
          <t xml:space="preserve">
・プルダウンメニューより選択してください。
　標準レンタル： サービス規定内でのレンタル・保守契約
　個別レンタル： サービス規定外でのレンタル契約（保守は任意）
　お客様資産： お客様資産をご利用（保守は任意）
　SD-WAN（レンタルルータ）：SD-WANサービス専用ルータのレンタル・保守契約
　SD-WAN（ルータ買取）　 ：SD-WANサービス専用ルータの買取・保守契約</t>
        </r>
      </text>
    </comment>
    <comment ref="AC42" authorId="0" shapeId="0" xr:uid="{FFD4DBA7-D976-4131-B55A-B66A93F1FA0A}">
      <text>
        <r>
          <rPr>
            <b/>
            <sz val="9"/>
            <color indexed="81"/>
            <rFont val="Meiryo UI"/>
            <family val="3"/>
            <charset val="128"/>
          </rPr>
          <t>◆レンタル種別</t>
        </r>
        <r>
          <rPr>
            <sz val="9"/>
            <color indexed="81"/>
            <rFont val="Meiryo UI"/>
            <family val="3"/>
            <charset val="128"/>
          </rPr>
          <t xml:space="preserve">
・プルダウンメニューより選択してください。
　標準レンタル： サービス規定内でのレンタル・保守契約
　個別レンタル： サービス規定外でのレンタル契約（保守は任意）
　お客様資産： お客様資産をご利用（保守は任意）
　SD-WAN（レンタルルータ）：SD-WANサービス専用ルータのレンタル・保守契約
　SD-WAN（ルータ買取）　 ：SD-WANサービス専用ルータの買取・保守契約</t>
        </r>
      </text>
    </comment>
    <comment ref="K43" authorId="0" shapeId="0" xr:uid="{2F0D0ABA-E337-4023-947F-34A6C6BE0B9D}">
      <text>
        <r>
          <rPr>
            <b/>
            <sz val="9"/>
            <color indexed="81"/>
            <rFont val="Meiryo UI"/>
            <family val="3"/>
            <charset val="128"/>
          </rPr>
          <t>◆ルーター機種</t>
        </r>
        <r>
          <rPr>
            <sz val="9"/>
            <color indexed="81"/>
            <rFont val="Meiryo UI"/>
            <family val="3"/>
            <charset val="128"/>
          </rPr>
          <t xml:space="preserve">
・プルダウンメニューより選択してください。
※該当の機種がない場合は直接入力してください。</t>
        </r>
      </text>
    </comment>
    <comment ref="T43" authorId="0" shapeId="0" xr:uid="{D86DD76F-A1EB-4D9D-9D6A-53CCBFA183FC}">
      <text>
        <r>
          <rPr>
            <b/>
            <sz val="9"/>
            <color indexed="81"/>
            <rFont val="Meiryo UI"/>
            <family val="3"/>
            <charset val="128"/>
          </rPr>
          <t>◆ルーター機種</t>
        </r>
        <r>
          <rPr>
            <sz val="9"/>
            <color indexed="81"/>
            <rFont val="Meiryo UI"/>
            <family val="3"/>
            <charset val="128"/>
          </rPr>
          <t xml:space="preserve">
・プルダウンメニューより選択してください。
※該当の機種がない場合は直接入力してください。</t>
        </r>
      </text>
    </comment>
    <comment ref="AC43" authorId="0" shapeId="0" xr:uid="{460F19A3-E797-49F0-883E-796A7081A683}">
      <text>
        <r>
          <rPr>
            <b/>
            <sz val="9"/>
            <color indexed="81"/>
            <rFont val="Meiryo UI"/>
            <family val="3"/>
            <charset val="128"/>
          </rPr>
          <t>◆ルーター機種</t>
        </r>
        <r>
          <rPr>
            <sz val="9"/>
            <color indexed="81"/>
            <rFont val="Meiryo UI"/>
            <family val="3"/>
            <charset val="128"/>
          </rPr>
          <t xml:space="preserve">
・プルダウンメニューより選択してください。
※該当の機種がない場合は直接入力してください。</t>
        </r>
      </text>
    </comment>
    <comment ref="K44" authorId="0" shapeId="0" xr:uid="{64753777-AA0F-44E9-918B-37D8C79720CC}">
      <text>
        <r>
          <rPr>
            <b/>
            <sz val="9"/>
            <color indexed="81"/>
            <rFont val="Meiryo UI"/>
            <family val="3"/>
            <charset val="128"/>
          </rPr>
          <t>◆ルーター保守運用代行</t>
        </r>
        <r>
          <rPr>
            <sz val="9"/>
            <color indexed="81"/>
            <rFont val="Meiryo UI"/>
            <family val="3"/>
            <charset val="128"/>
          </rPr>
          <t xml:space="preserve">
・レンタル種別 【個別レンタル】【お客様資産】の場合、 
　プルダウンメニューより選択してください。</t>
        </r>
      </text>
    </comment>
    <comment ref="T44" authorId="0" shapeId="0" xr:uid="{1F136F0E-CDE1-446A-B306-08C1B57F765C}">
      <text>
        <r>
          <rPr>
            <b/>
            <sz val="9"/>
            <color indexed="81"/>
            <rFont val="Meiryo UI"/>
            <family val="3"/>
            <charset val="128"/>
          </rPr>
          <t>◆ルーター保守運用代行</t>
        </r>
        <r>
          <rPr>
            <sz val="9"/>
            <color indexed="81"/>
            <rFont val="Meiryo UI"/>
            <family val="3"/>
            <charset val="128"/>
          </rPr>
          <t xml:space="preserve">
・レンタル種別 【個別レンタル】【お客様資産】の場合、 
　プルダウンメニューより選択してください。</t>
        </r>
      </text>
    </comment>
    <comment ref="AC44" authorId="0" shapeId="0" xr:uid="{EAFCED40-204E-4007-93E6-E940161D71BB}">
      <text>
        <r>
          <rPr>
            <b/>
            <sz val="9"/>
            <color indexed="81"/>
            <rFont val="Meiryo UI"/>
            <family val="3"/>
            <charset val="128"/>
          </rPr>
          <t>◆ルーター保守運用代行</t>
        </r>
        <r>
          <rPr>
            <sz val="9"/>
            <color indexed="81"/>
            <rFont val="Meiryo UI"/>
            <family val="3"/>
            <charset val="128"/>
          </rPr>
          <t xml:space="preserve">
・レンタル種別 【個別レンタル】【お客様資産】の場合、 
　プルダウンメニューより選択してください。</t>
        </r>
      </text>
    </comment>
    <comment ref="K45" authorId="0" shapeId="0" xr:uid="{89DAEF55-AFE2-4F53-B857-D50540A971D6}">
      <text>
        <r>
          <rPr>
            <b/>
            <sz val="9"/>
            <color indexed="81"/>
            <rFont val="Meiryo UI"/>
            <family val="3"/>
            <charset val="128"/>
          </rPr>
          <t>◆ONU二重設置 (キャリアBのみ)</t>
        </r>
        <r>
          <rPr>
            <sz val="9"/>
            <color indexed="81"/>
            <rFont val="Meiryo UI"/>
            <family val="3"/>
            <charset val="128"/>
          </rPr>
          <t xml:space="preserve">
・お客様都合により、ONU二重設置工事を
　実施する場合は「あり」を選択してください。</t>
        </r>
      </text>
    </comment>
    <comment ref="T45" authorId="0" shapeId="0" xr:uid="{2A81188A-2811-4854-BBF1-E0C516D2BD61}">
      <text>
        <r>
          <rPr>
            <b/>
            <sz val="9"/>
            <color indexed="81"/>
            <rFont val="Meiryo UI"/>
            <family val="3"/>
            <charset val="128"/>
          </rPr>
          <t>◆ONU二重設置 (キャリアBのみ)</t>
        </r>
        <r>
          <rPr>
            <sz val="9"/>
            <color indexed="81"/>
            <rFont val="Meiryo UI"/>
            <family val="3"/>
            <charset val="128"/>
          </rPr>
          <t xml:space="preserve">
・お客様都合により、ONU二重設置工事を
　実施する場合は「あり」を選択してください。</t>
        </r>
      </text>
    </comment>
    <comment ref="AC45" authorId="0" shapeId="0" xr:uid="{3C35BE0C-1963-4061-B43E-905BB4D021AD}">
      <text>
        <r>
          <rPr>
            <b/>
            <sz val="9"/>
            <color indexed="81"/>
            <rFont val="Meiryo UI"/>
            <family val="3"/>
            <charset val="128"/>
          </rPr>
          <t>◆ONU二重設置 (キャリアBのみ)</t>
        </r>
        <r>
          <rPr>
            <sz val="9"/>
            <color indexed="81"/>
            <rFont val="Meiryo UI"/>
            <family val="3"/>
            <charset val="128"/>
          </rPr>
          <t xml:space="preserve">
・お客様都合により、ONU二重設置工事を
　実施する場合は「あり」を選択してください。</t>
        </r>
      </text>
    </comment>
    <comment ref="K46" authorId="0" shapeId="0" xr:uid="{4EA85323-0394-4B96-A0E9-293CB0DF7172}">
      <text>
        <r>
          <rPr>
            <b/>
            <sz val="9"/>
            <color indexed="81"/>
            <rFont val="Meiryo UI"/>
            <family val="3"/>
            <charset val="128"/>
          </rPr>
          <t>◆ルーター送付先</t>
        </r>
        <r>
          <rPr>
            <sz val="9"/>
            <color indexed="81"/>
            <rFont val="Meiryo UI"/>
            <family val="3"/>
            <charset val="128"/>
          </rPr>
          <t xml:space="preserve">
・ルーターのお届け先です。
・プルダウンメニューより選択してください。</t>
        </r>
      </text>
    </comment>
    <comment ref="T46" authorId="0" shapeId="0" xr:uid="{9D1098FC-3323-4134-B714-8C904D5EA08A}">
      <text>
        <r>
          <rPr>
            <b/>
            <sz val="9"/>
            <color indexed="81"/>
            <rFont val="Meiryo UI"/>
            <family val="3"/>
            <charset val="128"/>
          </rPr>
          <t>◆ルーター送付先</t>
        </r>
        <r>
          <rPr>
            <sz val="9"/>
            <color indexed="81"/>
            <rFont val="Meiryo UI"/>
            <family val="3"/>
            <charset val="128"/>
          </rPr>
          <t xml:space="preserve">
・ルーターのお届け先です。
・プルダウンメニューより選択してください。</t>
        </r>
      </text>
    </comment>
    <comment ref="AC46" authorId="0" shapeId="0" xr:uid="{9CE4E16D-639B-4848-8329-068A64336352}">
      <text>
        <r>
          <rPr>
            <b/>
            <sz val="9"/>
            <color indexed="81"/>
            <rFont val="Meiryo UI"/>
            <family val="3"/>
            <charset val="128"/>
          </rPr>
          <t>◆ルーター送付先</t>
        </r>
        <r>
          <rPr>
            <sz val="9"/>
            <color indexed="81"/>
            <rFont val="Meiryo UI"/>
            <family val="3"/>
            <charset val="128"/>
          </rPr>
          <t xml:space="preserve">
・ルーターのお届け先です。
・プルダウンメニューより選択してください。</t>
        </r>
      </text>
    </comment>
    <comment ref="K47" authorId="0" shapeId="0" xr:uid="{F6139D5F-A5CE-41C0-98B2-A068FDE68CC3}">
      <text>
        <r>
          <rPr>
            <b/>
            <sz val="9"/>
            <color indexed="81"/>
            <rFont val="Meiryo UI"/>
            <family val="3"/>
            <charset val="128"/>
          </rPr>
          <t>◆ルーター送付先&gt;郵便番号</t>
        </r>
        <r>
          <rPr>
            <sz val="9"/>
            <color indexed="81"/>
            <rFont val="Meiryo UI"/>
            <family val="3"/>
            <charset val="128"/>
          </rPr>
          <t xml:space="preserve">
・ルーターお届け先住所の 郵便番号 を入力してください。</t>
        </r>
      </text>
    </comment>
    <comment ref="T47" authorId="0" shapeId="0" xr:uid="{4C9900EA-A419-44BF-9B41-40FFC915E401}">
      <text>
        <r>
          <rPr>
            <b/>
            <sz val="9"/>
            <color indexed="81"/>
            <rFont val="Meiryo UI"/>
            <family val="3"/>
            <charset val="128"/>
          </rPr>
          <t>◆ルーター送付先&gt;郵便番号</t>
        </r>
        <r>
          <rPr>
            <sz val="9"/>
            <color indexed="81"/>
            <rFont val="Meiryo UI"/>
            <family val="3"/>
            <charset val="128"/>
          </rPr>
          <t xml:space="preserve">
・ルーターお届け先住所の 郵便番号 を入力してください。</t>
        </r>
      </text>
    </comment>
    <comment ref="AC47" authorId="0" shapeId="0" xr:uid="{C57699E2-C352-44DD-B4A9-B9CB5F552FC8}">
      <text>
        <r>
          <rPr>
            <b/>
            <sz val="9"/>
            <color indexed="81"/>
            <rFont val="Meiryo UI"/>
            <family val="3"/>
            <charset val="128"/>
          </rPr>
          <t>◆ルーター送付先&gt;郵便番号</t>
        </r>
        <r>
          <rPr>
            <sz val="9"/>
            <color indexed="81"/>
            <rFont val="Meiryo UI"/>
            <family val="3"/>
            <charset val="128"/>
          </rPr>
          <t xml:space="preserve">
・ルーターお届け先住所の 郵便番号 を入力してください。</t>
        </r>
      </text>
    </comment>
    <comment ref="K48" authorId="0" shapeId="0" xr:uid="{BECD4192-D560-4D4B-8CF5-EDE6BF52AAB3}">
      <text>
        <r>
          <rPr>
            <b/>
            <sz val="9"/>
            <color indexed="81"/>
            <rFont val="Meiryo UI"/>
            <family val="3"/>
            <charset val="128"/>
          </rPr>
          <t>◆ルーター送付先&gt;設置場所住所 (番地まで)</t>
        </r>
        <r>
          <rPr>
            <sz val="9"/>
            <color indexed="81"/>
            <rFont val="Meiryo UI"/>
            <family val="3"/>
            <charset val="128"/>
          </rPr>
          <t xml:space="preserve">
・ルーターお届け先の 住所 を入力してください。</t>
        </r>
      </text>
    </comment>
    <comment ref="T48" authorId="0" shapeId="0" xr:uid="{F180A6D1-0A9D-422F-8C7C-90F00DAFFAAD}">
      <text>
        <r>
          <rPr>
            <b/>
            <sz val="9"/>
            <color indexed="81"/>
            <rFont val="Meiryo UI"/>
            <family val="3"/>
            <charset val="128"/>
          </rPr>
          <t>◆ルーター送付先&gt;設置場所住所 (番地まで)</t>
        </r>
        <r>
          <rPr>
            <sz val="9"/>
            <color indexed="81"/>
            <rFont val="Meiryo UI"/>
            <family val="3"/>
            <charset val="128"/>
          </rPr>
          <t xml:space="preserve">
・ルーターお届け先の 住所 を入力してください。</t>
        </r>
      </text>
    </comment>
    <comment ref="AC48" authorId="0" shapeId="0" xr:uid="{7A5E5FE8-B78A-4871-85BC-CDA24BE231E1}">
      <text>
        <r>
          <rPr>
            <b/>
            <sz val="9"/>
            <color indexed="81"/>
            <rFont val="Meiryo UI"/>
            <family val="3"/>
            <charset val="128"/>
          </rPr>
          <t>◆ルーター送付先&gt;設置場所住所 (番地まで)</t>
        </r>
        <r>
          <rPr>
            <sz val="9"/>
            <color indexed="81"/>
            <rFont val="Meiryo UI"/>
            <family val="3"/>
            <charset val="128"/>
          </rPr>
          <t xml:space="preserve">
・ルーターお届け先の 住所 を入力してください。</t>
        </r>
      </text>
    </comment>
    <comment ref="K49" authorId="0" shapeId="0" xr:uid="{2C8144C8-D9E4-4435-9E91-C192AE2EBE25}">
      <text>
        <r>
          <rPr>
            <b/>
            <sz val="9"/>
            <color indexed="81"/>
            <rFont val="Meiryo UI"/>
            <family val="3"/>
            <charset val="128"/>
          </rPr>
          <t>◆ルーター送付先&gt;ビル名</t>
        </r>
        <r>
          <rPr>
            <sz val="9"/>
            <color indexed="81"/>
            <rFont val="Meiryo UI"/>
            <family val="3"/>
            <charset val="128"/>
          </rPr>
          <t xml:space="preserve">
・ルーターお届け先住所の ビル名 を入力してください。
※同一敷地内に建屋が複数存在する場合は入力必須です。</t>
        </r>
      </text>
    </comment>
    <comment ref="T49" authorId="0" shapeId="0" xr:uid="{4BD7B315-F3E0-4411-AF54-9A7379581ECC}">
      <text>
        <r>
          <rPr>
            <b/>
            <sz val="9"/>
            <color indexed="81"/>
            <rFont val="Meiryo UI"/>
            <family val="3"/>
            <charset val="128"/>
          </rPr>
          <t>◆ルーター送付先&gt;ビル名</t>
        </r>
        <r>
          <rPr>
            <sz val="9"/>
            <color indexed="81"/>
            <rFont val="Meiryo UI"/>
            <family val="3"/>
            <charset val="128"/>
          </rPr>
          <t xml:space="preserve">
・ルーターお届け先住所の ビル名 を入力してください。
※同一敷地内に建屋が複数存在する場合は入力必須です。</t>
        </r>
      </text>
    </comment>
    <comment ref="AC49" authorId="0" shapeId="0" xr:uid="{1C448E7D-FA79-47E6-AEBF-2CB3B2C46CA1}">
      <text>
        <r>
          <rPr>
            <b/>
            <sz val="9"/>
            <color indexed="81"/>
            <rFont val="Meiryo UI"/>
            <family val="3"/>
            <charset val="128"/>
          </rPr>
          <t>◆ルーター送付先&gt;ビル名</t>
        </r>
        <r>
          <rPr>
            <sz val="9"/>
            <color indexed="81"/>
            <rFont val="Meiryo UI"/>
            <family val="3"/>
            <charset val="128"/>
          </rPr>
          <t xml:space="preserve">
・ルーターお届け先住所の ビル名 を入力してください。
※同一敷地内に建屋が複数存在する場合は入力必須です。</t>
        </r>
      </text>
    </comment>
    <comment ref="K50" authorId="0" shapeId="0" xr:uid="{4925550D-7D02-4B67-AD56-1582EC2AE778}">
      <text>
        <r>
          <rPr>
            <b/>
            <sz val="9"/>
            <color indexed="81"/>
            <rFont val="Meiryo UI"/>
            <family val="3"/>
            <charset val="128"/>
          </rPr>
          <t>◆ルーター送付先&gt;フロア数</t>
        </r>
        <r>
          <rPr>
            <sz val="9"/>
            <color indexed="81"/>
            <rFont val="Meiryo UI"/>
            <family val="3"/>
            <charset val="128"/>
          </rPr>
          <t xml:space="preserve">
・ルーターお届け先住所の フロア数 を入力してください。</t>
        </r>
      </text>
    </comment>
    <comment ref="T50" authorId="0" shapeId="0" xr:uid="{AE7D0C64-4D95-473A-8034-38644C519B86}">
      <text>
        <r>
          <rPr>
            <b/>
            <sz val="9"/>
            <color indexed="81"/>
            <rFont val="Meiryo UI"/>
            <family val="3"/>
            <charset val="128"/>
          </rPr>
          <t>◆ルーター送付先&gt;フロア数</t>
        </r>
        <r>
          <rPr>
            <sz val="9"/>
            <color indexed="81"/>
            <rFont val="Meiryo UI"/>
            <family val="3"/>
            <charset val="128"/>
          </rPr>
          <t xml:space="preserve">
・ルーターお届け先住所の フロア数 を入力してください。</t>
        </r>
      </text>
    </comment>
    <comment ref="AC50" authorId="0" shapeId="0" xr:uid="{16A906CC-57ED-4E26-BBAE-F7A3C1496490}">
      <text>
        <r>
          <rPr>
            <b/>
            <sz val="9"/>
            <color indexed="81"/>
            <rFont val="Meiryo UI"/>
            <family val="3"/>
            <charset val="128"/>
          </rPr>
          <t>◆ルーター送付先&gt;フロア数</t>
        </r>
        <r>
          <rPr>
            <sz val="9"/>
            <color indexed="81"/>
            <rFont val="Meiryo UI"/>
            <family val="3"/>
            <charset val="128"/>
          </rPr>
          <t xml:space="preserve">
・ルーターお届け先住所の フロア数 を入力してください。</t>
        </r>
      </text>
    </comment>
    <comment ref="K51" authorId="0" shapeId="0" xr:uid="{5F868A10-1973-4C7C-B11C-EDEB08F66F3C}">
      <text>
        <r>
          <rPr>
            <b/>
            <sz val="9"/>
            <color indexed="81"/>
            <rFont val="Meiryo UI"/>
            <family val="3"/>
            <charset val="128"/>
          </rPr>
          <t>◆ルーター納品先担当者</t>
        </r>
        <r>
          <rPr>
            <sz val="9"/>
            <color indexed="81"/>
            <rFont val="Meiryo UI"/>
            <family val="3"/>
            <charset val="128"/>
          </rPr>
          <t xml:space="preserve">
・ルーターを送付させていただく際の宛名となります。
・プルダウンメニューより選択してください。</t>
        </r>
      </text>
    </comment>
    <comment ref="T51" authorId="0" shapeId="0" xr:uid="{1F8FF33D-C6FD-4A44-819E-EC2B3483D2B4}">
      <text>
        <r>
          <rPr>
            <b/>
            <sz val="9"/>
            <color indexed="81"/>
            <rFont val="Meiryo UI"/>
            <family val="3"/>
            <charset val="128"/>
          </rPr>
          <t>◆ルーター納品先担当者</t>
        </r>
        <r>
          <rPr>
            <sz val="9"/>
            <color indexed="81"/>
            <rFont val="Meiryo UI"/>
            <family val="3"/>
            <charset val="128"/>
          </rPr>
          <t xml:space="preserve">
・ルーターを送付させていただく際の宛名となります。
・プルダウンメニューより選択してください。</t>
        </r>
      </text>
    </comment>
    <comment ref="AC51" authorId="0" shapeId="0" xr:uid="{1D627EC9-C207-4FA8-AA78-F7C7CD572339}">
      <text>
        <r>
          <rPr>
            <b/>
            <sz val="9"/>
            <color indexed="81"/>
            <rFont val="Meiryo UI"/>
            <family val="3"/>
            <charset val="128"/>
          </rPr>
          <t>◆ルーター納品先担当者</t>
        </r>
        <r>
          <rPr>
            <sz val="9"/>
            <color indexed="81"/>
            <rFont val="Meiryo UI"/>
            <family val="3"/>
            <charset val="128"/>
          </rPr>
          <t xml:space="preserve">
・ルーターを送付させていただく際の宛名となります。
・プルダウンメニューより選択してください。</t>
        </r>
      </text>
    </comment>
    <comment ref="K52" authorId="0" shapeId="0" xr:uid="{637256E5-B83D-442D-86EF-26287D461905}">
      <text>
        <r>
          <rPr>
            <b/>
            <sz val="9"/>
            <color indexed="81"/>
            <rFont val="Meiryo UI"/>
            <family val="3"/>
            <charset val="128"/>
          </rPr>
          <t>◆ルーター納品先担当者&gt;法人名</t>
        </r>
        <r>
          <rPr>
            <sz val="9"/>
            <color indexed="81"/>
            <rFont val="Meiryo UI"/>
            <family val="3"/>
            <charset val="128"/>
          </rPr>
          <t xml:space="preserve">
・ルーター送付先宛名の 法人名 を入力してください。</t>
        </r>
      </text>
    </comment>
    <comment ref="T52" authorId="0" shapeId="0" xr:uid="{5C713111-9BEF-49C9-9864-A4C6BCA2F202}">
      <text>
        <r>
          <rPr>
            <b/>
            <sz val="9"/>
            <color indexed="81"/>
            <rFont val="Meiryo UI"/>
            <family val="3"/>
            <charset val="128"/>
          </rPr>
          <t>◆ルーター納品先担当者&gt;法人名</t>
        </r>
        <r>
          <rPr>
            <sz val="9"/>
            <color indexed="81"/>
            <rFont val="Meiryo UI"/>
            <family val="3"/>
            <charset val="128"/>
          </rPr>
          <t xml:space="preserve">
・ルーター送付先宛名の 法人名 を入力してください。</t>
        </r>
      </text>
    </comment>
    <comment ref="AC52" authorId="0" shapeId="0" xr:uid="{FC1FDE9E-2F6A-4854-8DC4-C3DEB7527533}">
      <text>
        <r>
          <rPr>
            <b/>
            <sz val="9"/>
            <color indexed="81"/>
            <rFont val="Meiryo UI"/>
            <family val="3"/>
            <charset val="128"/>
          </rPr>
          <t>◆ルーター納品先担当者&gt;法人名</t>
        </r>
        <r>
          <rPr>
            <sz val="9"/>
            <color indexed="81"/>
            <rFont val="Meiryo UI"/>
            <family val="3"/>
            <charset val="128"/>
          </rPr>
          <t xml:space="preserve">
・ルーター送付先宛名の 法人名 を入力してください。</t>
        </r>
      </text>
    </comment>
    <comment ref="K53" authorId="0" shapeId="0" xr:uid="{366BF201-152D-40EA-9C4A-72CF1D9FE4B3}">
      <text>
        <r>
          <rPr>
            <b/>
            <sz val="9"/>
            <color indexed="81"/>
            <rFont val="Meiryo UI"/>
            <family val="3"/>
            <charset val="128"/>
          </rPr>
          <t>◆ルーター納品先担当者&gt;部署名</t>
        </r>
        <r>
          <rPr>
            <sz val="9"/>
            <color indexed="81"/>
            <rFont val="Meiryo UI"/>
            <family val="3"/>
            <charset val="128"/>
          </rPr>
          <t xml:space="preserve">
・ルーター送付先宛名の 部署名 を入力してください。</t>
        </r>
      </text>
    </comment>
    <comment ref="T53" authorId="0" shapeId="0" xr:uid="{32496D7C-B696-449C-82BB-683642FCE799}">
      <text>
        <r>
          <rPr>
            <b/>
            <sz val="9"/>
            <color indexed="81"/>
            <rFont val="Meiryo UI"/>
            <family val="3"/>
            <charset val="128"/>
          </rPr>
          <t>◆ルーター納品先担当者&gt;部署名</t>
        </r>
        <r>
          <rPr>
            <sz val="9"/>
            <color indexed="81"/>
            <rFont val="Meiryo UI"/>
            <family val="3"/>
            <charset val="128"/>
          </rPr>
          <t xml:space="preserve">
・ルーター送付先宛名の 部署名 を入力してください。</t>
        </r>
      </text>
    </comment>
    <comment ref="AC53" authorId="0" shapeId="0" xr:uid="{1935CCBF-8A0C-49BF-A21C-C9EA0066AB92}">
      <text>
        <r>
          <rPr>
            <b/>
            <sz val="9"/>
            <color indexed="81"/>
            <rFont val="Meiryo UI"/>
            <family val="3"/>
            <charset val="128"/>
          </rPr>
          <t>◆ルーター納品先担当者&gt;部署名</t>
        </r>
        <r>
          <rPr>
            <sz val="9"/>
            <color indexed="81"/>
            <rFont val="Meiryo UI"/>
            <family val="3"/>
            <charset val="128"/>
          </rPr>
          <t xml:space="preserve">
・ルーター送付先宛名の 部署名 を入力してください。</t>
        </r>
      </text>
    </comment>
    <comment ref="K54" authorId="0" shapeId="0" xr:uid="{37807D81-6B76-457E-A2A5-88F55999AC8E}">
      <text>
        <r>
          <rPr>
            <b/>
            <sz val="9"/>
            <color indexed="81"/>
            <rFont val="Meiryo UI"/>
            <family val="3"/>
            <charset val="128"/>
          </rPr>
          <t>◆ルーター納品先担当者&gt;受取人 お名前</t>
        </r>
        <r>
          <rPr>
            <sz val="9"/>
            <color indexed="81"/>
            <rFont val="Meiryo UI"/>
            <family val="3"/>
            <charset val="128"/>
          </rPr>
          <t xml:space="preserve">
・ルーター送付先宛名の 受取人お名前 を入力してください。</t>
        </r>
      </text>
    </comment>
    <comment ref="T54" authorId="0" shapeId="0" xr:uid="{DCDBEBFE-C8A9-41F6-9383-544BC9C5AE2C}">
      <text>
        <r>
          <rPr>
            <b/>
            <sz val="9"/>
            <color indexed="81"/>
            <rFont val="Meiryo UI"/>
            <family val="3"/>
            <charset val="128"/>
          </rPr>
          <t>◆ルーター納品先担当者&gt;受取人 お名前</t>
        </r>
        <r>
          <rPr>
            <sz val="9"/>
            <color indexed="81"/>
            <rFont val="Meiryo UI"/>
            <family val="3"/>
            <charset val="128"/>
          </rPr>
          <t xml:space="preserve">
・ルーター送付先宛名の 受取人お名前 を入力してください。</t>
        </r>
      </text>
    </comment>
    <comment ref="AC54" authorId="0" shapeId="0" xr:uid="{2B98BA3F-49A5-4F93-952A-A452728B287D}">
      <text>
        <r>
          <rPr>
            <b/>
            <sz val="9"/>
            <color indexed="81"/>
            <rFont val="Meiryo UI"/>
            <family val="3"/>
            <charset val="128"/>
          </rPr>
          <t>◆ルーター納品先担当者&gt;受取人 お名前</t>
        </r>
        <r>
          <rPr>
            <sz val="9"/>
            <color indexed="81"/>
            <rFont val="Meiryo UI"/>
            <family val="3"/>
            <charset val="128"/>
          </rPr>
          <t xml:space="preserve">
・ルーター送付先宛名の 受取人お名前 を入力してください。</t>
        </r>
      </text>
    </comment>
    <comment ref="K55" authorId="0" shapeId="0" xr:uid="{C085D15B-6243-40A0-91E6-63AD7C3A956C}">
      <text>
        <r>
          <rPr>
            <b/>
            <sz val="9"/>
            <color indexed="81"/>
            <rFont val="Meiryo UI"/>
            <family val="3"/>
            <charset val="128"/>
          </rPr>
          <t>◆ルーター納品先担当者&gt;電話番号</t>
        </r>
        <r>
          <rPr>
            <sz val="9"/>
            <color indexed="81"/>
            <rFont val="Meiryo UI"/>
            <family val="3"/>
            <charset val="128"/>
          </rPr>
          <t xml:space="preserve">
・ルーター送付先宛名の 電話番号 を入力してください。</t>
        </r>
      </text>
    </comment>
    <comment ref="T55" authorId="0" shapeId="0" xr:uid="{77EC663E-99E7-4874-B951-1B4EA792BD7E}">
      <text>
        <r>
          <rPr>
            <b/>
            <sz val="9"/>
            <color indexed="81"/>
            <rFont val="Meiryo UI"/>
            <family val="3"/>
            <charset val="128"/>
          </rPr>
          <t>◆ルーター納品先担当者&gt;電話番号</t>
        </r>
        <r>
          <rPr>
            <sz val="9"/>
            <color indexed="81"/>
            <rFont val="Meiryo UI"/>
            <family val="3"/>
            <charset val="128"/>
          </rPr>
          <t xml:space="preserve">
・ルーター送付先宛名の 電話番号 を入力してください。</t>
        </r>
      </text>
    </comment>
    <comment ref="AC55" authorId="0" shapeId="0" xr:uid="{B5754754-81C3-4896-86EF-EEE4811520ED}">
      <text>
        <r>
          <rPr>
            <b/>
            <sz val="9"/>
            <color indexed="81"/>
            <rFont val="Meiryo UI"/>
            <family val="3"/>
            <charset val="128"/>
          </rPr>
          <t>◆ルーター納品先担当者&gt;電話番号</t>
        </r>
        <r>
          <rPr>
            <sz val="9"/>
            <color indexed="81"/>
            <rFont val="Meiryo UI"/>
            <family val="3"/>
            <charset val="128"/>
          </rPr>
          <t xml:space="preserve">
・ルーター送付先宛名の 電話番号 を入力してください。</t>
        </r>
      </text>
    </comment>
    <comment ref="K56" authorId="1" shapeId="0" xr:uid="{2B9D3ECF-3D06-4E91-989F-13349DBD44FE}">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T56" authorId="1" shapeId="0" xr:uid="{D78AAFC3-8C2F-49EC-ADED-C1645E7B87EA}">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AC56" authorId="1" shapeId="0" xr:uid="{30F1634F-5986-4738-82DD-5E105118D97E}">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K57" authorId="0" shapeId="0" xr:uid="{932C66DC-E8D6-4A91-8A57-52C3FCE1590A}">
      <text>
        <r>
          <rPr>
            <b/>
            <sz val="9"/>
            <color indexed="81"/>
            <rFont val="Meiryo UI"/>
            <family val="3"/>
            <charset val="128"/>
          </rPr>
          <t>◆複数VLAN</t>
        </r>
        <r>
          <rPr>
            <sz val="9"/>
            <color indexed="81"/>
            <rFont val="Meiryo UI"/>
            <family val="3"/>
            <charset val="128"/>
          </rPr>
          <t xml:space="preserve">
・プルダウンメニューより選択してください。
・1回線で2VLAN以上ご利用になる場合は
　「あり」を選択してください。
※NWサービス種別【アクセス回線_共有網】かつ
　 アクセスキャリア【キャリアA】【キャリアB】の場合のみ
　 お申込いただけます。</t>
        </r>
      </text>
    </comment>
    <comment ref="T57" authorId="0" shapeId="0" xr:uid="{210A1DA1-F09C-4697-B21E-9D4BE6001EA8}">
      <text>
        <r>
          <rPr>
            <b/>
            <sz val="9"/>
            <color indexed="81"/>
            <rFont val="Meiryo UI"/>
            <family val="3"/>
            <charset val="128"/>
          </rPr>
          <t>◆複数VLAN</t>
        </r>
        <r>
          <rPr>
            <sz val="9"/>
            <color indexed="81"/>
            <rFont val="Meiryo UI"/>
            <family val="3"/>
            <charset val="128"/>
          </rPr>
          <t xml:space="preserve">
・プルダウンメニューより選択してください。
・1回線で2VLAN以上ご利用になる場合は
　「あり」を選択してください。
※NWサービス種別【アクセス回線_共有網】かつ
　 アクセスキャリア【キャリアA】【キャリアB】の場合のみ
　 お申込いただけます。</t>
        </r>
      </text>
    </comment>
    <comment ref="AC57" authorId="0" shapeId="0" xr:uid="{4247EC55-11DA-4F16-AA4A-5E78C604F4DD}">
      <text>
        <r>
          <rPr>
            <b/>
            <sz val="9"/>
            <color indexed="81"/>
            <rFont val="Meiryo UI"/>
            <family val="3"/>
            <charset val="128"/>
          </rPr>
          <t>◆複数VLAN</t>
        </r>
        <r>
          <rPr>
            <sz val="9"/>
            <color indexed="81"/>
            <rFont val="Meiryo UI"/>
            <family val="3"/>
            <charset val="128"/>
          </rPr>
          <t xml:space="preserve">
・プルダウンメニューより選択してください。
・1回線で2VLAN以上ご利用になる場合は
　「あり」を選択してください。
※NWサービス種別【アクセス回線_共有網】かつ
　 アクセスキャリア【キャリアA】【キャリアB】の場合のみ
　 お申込いただけます。</t>
        </r>
      </text>
    </comment>
    <comment ref="K58" authorId="0" shapeId="0" xr:uid="{0B506206-3031-4816-A85D-5C2796D613C2}">
      <text>
        <r>
          <rPr>
            <b/>
            <sz val="9"/>
            <color indexed="81"/>
            <rFont val="Meiryo UI"/>
            <family val="3"/>
            <charset val="128"/>
          </rPr>
          <t>◆VLAN数</t>
        </r>
        <r>
          <rPr>
            <sz val="9"/>
            <color indexed="81"/>
            <rFont val="Meiryo UI"/>
            <family val="3"/>
            <charset val="128"/>
          </rPr>
          <t xml:space="preserve">
・ご利用になる VLAN数を
　プルダウンメニューより選択してください。</t>
        </r>
      </text>
    </comment>
    <comment ref="T58" authorId="0" shapeId="0" xr:uid="{1A371EDF-BF6E-49EB-9F5B-208CD5ED03CC}">
      <text>
        <r>
          <rPr>
            <b/>
            <sz val="9"/>
            <color indexed="81"/>
            <rFont val="Meiryo UI"/>
            <family val="3"/>
            <charset val="128"/>
          </rPr>
          <t>◆VLAN数</t>
        </r>
        <r>
          <rPr>
            <sz val="9"/>
            <color indexed="81"/>
            <rFont val="Meiryo UI"/>
            <family val="3"/>
            <charset val="128"/>
          </rPr>
          <t xml:space="preserve">
・ご利用になる VLAN数を
　プルダウンメニューより選択してください。</t>
        </r>
      </text>
    </comment>
    <comment ref="AC58" authorId="0" shapeId="0" xr:uid="{DC1DEB07-470D-4ACB-900E-B4D658B12DA5}">
      <text>
        <r>
          <rPr>
            <b/>
            <sz val="9"/>
            <color indexed="81"/>
            <rFont val="Meiryo UI"/>
            <family val="3"/>
            <charset val="128"/>
          </rPr>
          <t>◆VLAN数</t>
        </r>
        <r>
          <rPr>
            <sz val="9"/>
            <color indexed="81"/>
            <rFont val="Meiryo UI"/>
            <family val="3"/>
            <charset val="128"/>
          </rPr>
          <t xml:space="preserve">
・ご利用になる VLAN数を
　プルダウンメニューより選択してください。</t>
        </r>
      </text>
    </comment>
    <comment ref="K59" authorId="0" shapeId="0" xr:uid="{2CACF29F-2E94-4181-A4F9-C38140CA0E59}">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T59" authorId="0" shapeId="0" xr:uid="{AC4E9A76-29DE-40EB-8073-906C622AB04A}">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AC59" authorId="0" shapeId="0" xr:uid="{49B27722-FE20-46FC-9C74-D66A4459D790}">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K60" authorId="0" shapeId="0" xr:uid="{EB7470FA-7BE9-41DA-ACBA-C2E69C8A6E03}">
      <text>
        <r>
          <rPr>
            <b/>
            <sz val="9"/>
            <color indexed="81"/>
            <rFont val="Meiryo UI"/>
            <family val="3"/>
            <charset val="128"/>
          </rPr>
          <t xml:space="preserve">◆設備撤去希望日
</t>
        </r>
        <r>
          <rPr>
            <sz val="9"/>
            <color indexed="81"/>
            <rFont val="Meiryo UI"/>
            <family val="3"/>
            <charset val="128"/>
          </rPr>
          <t>・希望日有無をプルダウンメニューより選択してください。
・ご希望がある場合、
　回線最終利用日の翌営業日以降を入力してください。</t>
        </r>
      </text>
    </comment>
    <comment ref="T60" authorId="0" shapeId="0" xr:uid="{D10A145B-BFC1-43AD-B3BB-BEFE2A11AE41}">
      <text>
        <r>
          <rPr>
            <b/>
            <sz val="9"/>
            <color indexed="81"/>
            <rFont val="Meiryo UI"/>
            <family val="3"/>
            <charset val="128"/>
          </rPr>
          <t xml:space="preserve">◆設備撤去希望日
</t>
        </r>
        <r>
          <rPr>
            <sz val="9"/>
            <color indexed="81"/>
            <rFont val="Meiryo UI"/>
            <family val="3"/>
            <charset val="128"/>
          </rPr>
          <t>・希望日有無をプルダウンメニューより選択してください。
・ご希望がある場合、
　回線最終利用日の翌営業日以降を入力してください。</t>
        </r>
      </text>
    </comment>
    <comment ref="AC60" authorId="0" shapeId="0" xr:uid="{3B3DD006-E610-41E9-9C3A-85E9BB426114}">
      <text>
        <r>
          <rPr>
            <b/>
            <sz val="9"/>
            <color indexed="81"/>
            <rFont val="Meiryo UI"/>
            <family val="3"/>
            <charset val="128"/>
          </rPr>
          <t xml:space="preserve">◆設備撤去希望日
</t>
        </r>
        <r>
          <rPr>
            <sz val="9"/>
            <color indexed="81"/>
            <rFont val="Meiryo UI"/>
            <family val="3"/>
            <charset val="128"/>
          </rPr>
          <t>・希望日有無をプルダウンメニューより選択してください。
・ご希望がある場合、
　回線最終利用日の翌営業日以降を入力してください。</t>
        </r>
      </text>
    </comment>
    <comment ref="K61" authorId="0" shapeId="0" xr:uid="{E766AB9F-FF27-4B77-95AC-70B6593A327F}">
      <text>
        <r>
          <rPr>
            <b/>
            <sz val="9"/>
            <color indexed="81"/>
            <rFont val="Meiryo UI"/>
            <family val="3"/>
            <charset val="128"/>
          </rPr>
          <t>◆設備撤去希望日区分</t>
        </r>
        <r>
          <rPr>
            <sz val="9"/>
            <color indexed="81"/>
            <rFont val="Meiryo UI"/>
            <family val="3"/>
            <charset val="128"/>
          </rPr>
          <t xml:space="preserve">
・プルダウンメニューより選択してください。</t>
        </r>
      </text>
    </comment>
    <comment ref="T61" authorId="0" shapeId="0" xr:uid="{C2874A49-348D-4010-9F92-4CAC3FA75267}">
      <text>
        <r>
          <rPr>
            <b/>
            <sz val="9"/>
            <color indexed="81"/>
            <rFont val="Meiryo UI"/>
            <family val="3"/>
            <charset val="128"/>
          </rPr>
          <t>◆設備撤去希望日区分</t>
        </r>
        <r>
          <rPr>
            <sz val="9"/>
            <color indexed="81"/>
            <rFont val="Meiryo UI"/>
            <family val="3"/>
            <charset val="128"/>
          </rPr>
          <t xml:space="preserve">
・プルダウンメニューより選択してください。</t>
        </r>
      </text>
    </comment>
    <comment ref="AC61" authorId="0" shapeId="0" xr:uid="{31EBFBEA-3395-4F65-AF12-E3B5B50CD131}">
      <text>
        <r>
          <rPr>
            <b/>
            <sz val="9"/>
            <color indexed="81"/>
            <rFont val="Meiryo UI"/>
            <family val="3"/>
            <charset val="128"/>
          </rPr>
          <t>◆設備撤去希望日区分</t>
        </r>
        <r>
          <rPr>
            <sz val="9"/>
            <color indexed="81"/>
            <rFont val="Meiryo UI"/>
            <family val="3"/>
            <charset val="128"/>
          </rPr>
          <t xml:space="preserve">
・プルダウンメニューより選択してください。</t>
        </r>
      </text>
    </comment>
    <comment ref="K62" authorId="2" shapeId="0" xr:uid="{785BBA82-0152-4273-8321-FA153FAA4743}">
      <text>
        <r>
          <rPr>
            <b/>
            <sz val="9"/>
            <color indexed="81"/>
            <rFont val="Meiryo UI"/>
            <family val="3"/>
            <charset val="128"/>
          </rPr>
          <t xml:space="preserve">◆フレッツ回線
</t>
        </r>
        <r>
          <rPr>
            <sz val="9"/>
            <color indexed="81"/>
            <rFont val="Meiryo UI"/>
            <family val="3"/>
            <charset val="128"/>
          </rPr>
          <t>・プルダウンメニューより選択してください。</t>
        </r>
      </text>
    </comment>
    <comment ref="T62" authorId="2" shapeId="0" xr:uid="{C5789ABE-6BEE-485D-A509-F4E26511F27E}">
      <text>
        <r>
          <rPr>
            <b/>
            <sz val="9"/>
            <color indexed="81"/>
            <rFont val="Meiryo UI"/>
            <family val="3"/>
            <charset val="128"/>
          </rPr>
          <t xml:space="preserve">◆フレッツ回線
</t>
        </r>
        <r>
          <rPr>
            <sz val="9"/>
            <color indexed="81"/>
            <rFont val="Meiryo UI"/>
            <family val="3"/>
            <charset val="128"/>
          </rPr>
          <t>・プルダウンメニューより選択してください。</t>
        </r>
      </text>
    </comment>
    <comment ref="AC62" authorId="2" shapeId="0" xr:uid="{BFCCECB3-9EB0-4C65-A82E-8571A2C503DC}">
      <text>
        <r>
          <rPr>
            <b/>
            <sz val="9"/>
            <color indexed="81"/>
            <rFont val="Meiryo UI"/>
            <family val="3"/>
            <charset val="128"/>
          </rPr>
          <t xml:space="preserve">◆フレッツ回線
</t>
        </r>
        <r>
          <rPr>
            <sz val="9"/>
            <color indexed="81"/>
            <rFont val="Meiryo UI"/>
            <family val="3"/>
            <charset val="128"/>
          </rPr>
          <t>・プルダウンメニューより選択してください。</t>
        </r>
      </text>
    </comment>
    <comment ref="K63" authorId="0" shapeId="0" xr:uid="{6E09F5B1-E182-4FAA-9C6C-D8D8EAFE44DB}">
      <text>
        <r>
          <rPr>
            <b/>
            <sz val="9"/>
            <color indexed="81"/>
            <rFont val="Meiryo UI"/>
            <family val="3"/>
            <charset val="128"/>
          </rPr>
          <t>◆フレッツ回線&gt;回線手配</t>
        </r>
        <r>
          <rPr>
            <sz val="9"/>
            <color indexed="81"/>
            <rFont val="Meiryo UI"/>
            <family val="3"/>
            <charset val="128"/>
          </rPr>
          <t xml:space="preserve">
・プルダウンメニューより選択してください。</t>
        </r>
      </text>
    </comment>
    <comment ref="T63" authorId="0" shapeId="0" xr:uid="{E4DE68BD-E3CF-406F-AAA6-00FDE473D3CB}">
      <text>
        <r>
          <rPr>
            <b/>
            <sz val="9"/>
            <color indexed="81"/>
            <rFont val="Meiryo UI"/>
            <family val="3"/>
            <charset val="128"/>
          </rPr>
          <t>◆フレッツ回線&gt;回線手配</t>
        </r>
        <r>
          <rPr>
            <sz val="9"/>
            <color indexed="81"/>
            <rFont val="Meiryo UI"/>
            <family val="3"/>
            <charset val="128"/>
          </rPr>
          <t xml:space="preserve">
・プルダウンメニューより選択してください。</t>
        </r>
      </text>
    </comment>
    <comment ref="AC63" authorId="0" shapeId="0" xr:uid="{CABD7E85-17D4-41C1-9682-99D4ADEBD229}">
      <text>
        <r>
          <rPr>
            <b/>
            <sz val="9"/>
            <color indexed="81"/>
            <rFont val="Meiryo UI"/>
            <family val="3"/>
            <charset val="128"/>
          </rPr>
          <t>◆フレッツ回線&gt;回線手配</t>
        </r>
        <r>
          <rPr>
            <sz val="9"/>
            <color indexed="81"/>
            <rFont val="Meiryo UI"/>
            <family val="3"/>
            <charset val="128"/>
          </rPr>
          <t xml:space="preserve">
・プルダウンメニューより選択してください。</t>
        </r>
      </text>
    </comment>
    <comment ref="K64" authorId="0" shapeId="0" xr:uid="{BD37E183-6395-4950-8DEC-70727AF1DE1B}">
      <text>
        <r>
          <rPr>
            <b/>
            <sz val="9"/>
            <color indexed="81"/>
            <rFont val="Meiryo UI"/>
            <family val="3"/>
            <charset val="128"/>
          </rPr>
          <t>◆フレッツ回線&gt;回線種別</t>
        </r>
        <r>
          <rPr>
            <sz val="9"/>
            <color indexed="81"/>
            <rFont val="Meiryo UI"/>
            <family val="3"/>
            <charset val="128"/>
          </rPr>
          <t xml:space="preserve">
・プルダウンメニューより選択してください。</t>
        </r>
      </text>
    </comment>
    <comment ref="T64" authorId="0" shapeId="0" xr:uid="{5929B752-DBD1-4BF8-933E-40705139D366}">
      <text>
        <r>
          <rPr>
            <b/>
            <sz val="9"/>
            <color indexed="81"/>
            <rFont val="Meiryo UI"/>
            <family val="3"/>
            <charset val="128"/>
          </rPr>
          <t>◆フレッツ回線&gt;回線種別</t>
        </r>
        <r>
          <rPr>
            <sz val="9"/>
            <color indexed="81"/>
            <rFont val="Meiryo UI"/>
            <family val="3"/>
            <charset val="128"/>
          </rPr>
          <t xml:space="preserve">
・プルダウンメニューより選択してください。</t>
        </r>
      </text>
    </comment>
    <comment ref="AC64" authorId="0" shapeId="0" xr:uid="{72A9E3E9-E1DF-4C51-B405-FA9A1ECD5D69}">
      <text>
        <r>
          <rPr>
            <b/>
            <sz val="9"/>
            <color indexed="81"/>
            <rFont val="Meiryo UI"/>
            <family val="3"/>
            <charset val="128"/>
          </rPr>
          <t>◆フレッツ回線&gt;回線種別</t>
        </r>
        <r>
          <rPr>
            <sz val="9"/>
            <color indexed="81"/>
            <rFont val="Meiryo UI"/>
            <family val="3"/>
            <charset val="128"/>
          </rPr>
          <t xml:space="preserve">
・プルダウンメニューより選択してください。</t>
        </r>
      </text>
    </comment>
    <comment ref="K65" authorId="0" shapeId="0" xr:uid="{BBBF355D-24CC-473B-9E37-24AB9522B65C}">
      <text>
        <r>
          <rPr>
            <b/>
            <sz val="9"/>
            <color indexed="81"/>
            <rFont val="Meiryo UI"/>
            <family val="3"/>
            <charset val="128"/>
          </rPr>
          <t>◆フレッツ回線&gt;既存回線 利用停止日</t>
        </r>
        <r>
          <rPr>
            <sz val="9"/>
            <color indexed="81"/>
            <rFont val="Meiryo UI"/>
            <family val="3"/>
            <charset val="128"/>
          </rPr>
          <t xml:space="preserve">
・プルダウンメニューより選択してください。
・利用停止日がサービス反映希望日と異なる場合は
　直接入力してください。 (yyyy/m/d)</t>
        </r>
      </text>
    </comment>
    <comment ref="T65" authorId="0" shapeId="0" xr:uid="{BFB9BE49-84E9-478F-B2EB-B913F8D640E6}">
      <text>
        <r>
          <rPr>
            <b/>
            <sz val="9"/>
            <color indexed="81"/>
            <rFont val="Meiryo UI"/>
            <family val="3"/>
            <charset val="128"/>
          </rPr>
          <t>◆フレッツ回線&gt;既存回線 利用停止日</t>
        </r>
        <r>
          <rPr>
            <sz val="9"/>
            <color indexed="81"/>
            <rFont val="Meiryo UI"/>
            <family val="3"/>
            <charset val="128"/>
          </rPr>
          <t xml:space="preserve">
・プルダウンメニューより選択してください。
・利用停止日がサービス反映希望日と異なる場合は
　直接入力してください。 (yyyy/m/d)</t>
        </r>
      </text>
    </comment>
    <comment ref="AC65" authorId="0" shapeId="0" xr:uid="{4259400E-2884-4280-BB98-FAC1B4E3BEC8}">
      <text>
        <r>
          <rPr>
            <b/>
            <sz val="9"/>
            <color indexed="81"/>
            <rFont val="Meiryo UI"/>
            <family val="3"/>
            <charset val="128"/>
          </rPr>
          <t>◆フレッツ回線&gt;既存回線 利用停止日</t>
        </r>
        <r>
          <rPr>
            <sz val="9"/>
            <color indexed="81"/>
            <rFont val="Meiryo UI"/>
            <family val="3"/>
            <charset val="128"/>
          </rPr>
          <t xml:space="preserve">
・プルダウンメニューより選択してください。
・利用停止日がサービス反映希望日と異なる場合は
　直接入力してください。 (yyyy/m/d)</t>
        </r>
      </text>
    </comment>
    <comment ref="K66" authorId="0" shapeId="0" xr:uid="{DE71F4ED-1B67-43FC-998F-40B9E89E3BE7}">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T66" authorId="0" shapeId="0" xr:uid="{8B2D1B80-AD85-4F1D-AF55-E788DA7F1FAE}">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AC66" authorId="0" shapeId="0" xr:uid="{E0406015-C295-4E80-85AB-233B6421AB52}">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K67" authorId="0" shapeId="0" xr:uid="{58C7D765-A57F-4FB9-B89C-8AC4D01D56D0}">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T67" authorId="0" shapeId="0" xr:uid="{9CC6B1B4-CF3A-487F-90C2-B698F74F115C}">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AC67" authorId="0" shapeId="0" xr:uid="{D34E86B2-81D4-4D22-A1AC-00C54A951837}">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K68" authorId="0" shapeId="0" xr:uid="{1D6F3652-FE4B-45D3-B126-10F38C6D0B97}">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T68" authorId="0" shapeId="0" xr:uid="{01D598A6-D572-40C3-8713-FB3A8E7B10A9}">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AC68" authorId="0" shapeId="0" xr:uid="{2D133431-75EE-46B5-BE72-A18F7B215E29}">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K69" authorId="0" shapeId="0" xr:uid="{9CACD3FE-34DA-482B-B219-F16162234AD3}">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T69" authorId="0" shapeId="0" xr:uid="{64EA0C4A-9689-4098-BE55-D8AAF53E1E46}">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AC69" authorId="0" shapeId="0" xr:uid="{6C59EE6F-61D9-440A-9103-5EC3333C2BBA}">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K70" authorId="0" shapeId="0" xr:uid="{07D6A8D4-C91D-4025-ACE6-8E6329BE207B}">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T70" authorId="0" shapeId="0" xr:uid="{076EDEEF-7F11-4F5B-B433-449079B46466}">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AC70" authorId="0" shapeId="0" xr:uid="{E5E639C1-933D-4ECA-9500-1F2B35C72FC7}">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K71" authorId="0" shapeId="0" xr:uid="{BC86F4D9-3BD8-4CB2-9954-463896D731D2}">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T71" authorId="0" shapeId="0" xr:uid="{05183478-B3E9-43C5-8F25-FBB77EA2E611}">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AC71" authorId="0" shapeId="0" xr:uid="{512B2C28-7D84-4201-A42A-B07FF45894D8}">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K72" authorId="0" shapeId="0" xr:uid="{3E7E433F-4668-4063-BF19-3B0155D7B731}">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T72" authorId="0" shapeId="0" xr:uid="{3D972D72-209D-437E-9620-DC9541DB737C}">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AC72" authorId="0" shapeId="0" xr:uid="{D5D381A2-E48D-4D91-9F15-EDD796382DCE}">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K73" authorId="0" shapeId="0" xr:uid="{0DB551D1-2AE5-4267-83FC-8295C3F73E1B}">
      <text>
        <r>
          <rPr>
            <b/>
            <sz val="9"/>
            <color indexed="81"/>
            <rFont val="Meiryo UI"/>
            <family val="3"/>
            <charset val="128"/>
          </rPr>
          <t>◆回線開通に関わる連絡先</t>
        </r>
        <r>
          <rPr>
            <sz val="9"/>
            <color indexed="81"/>
            <rFont val="Meiryo UI"/>
            <family val="3"/>
            <charset val="128"/>
          </rPr>
          <t xml:space="preserve">
・プルダウンメニューより選択してください。
※各種工事日時調整の際の連絡先となります。</t>
        </r>
      </text>
    </comment>
    <comment ref="T73" authorId="0" shapeId="0" xr:uid="{9B950411-1D08-4563-9A9B-E22B98BD695D}">
      <text>
        <r>
          <rPr>
            <b/>
            <sz val="9"/>
            <color indexed="81"/>
            <rFont val="Meiryo UI"/>
            <family val="3"/>
            <charset val="128"/>
          </rPr>
          <t>◆回線開通に関わる連絡先</t>
        </r>
        <r>
          <rPr>
            <sz val="9"/>
            <color indexed="81"/>
            <rFont val="Meiryo UI"/>
            <family val="3"/>
            <charset val="128"/>
          </rPr>
          <t xml:space="preserve">
・プルダウンメニューより選択してください。
※各種工事日時調整の際の連絡先となります。</t>
        </r>
      </text>
    </comment>
    <comment ref="AC73" authorId="0" shapeId="0" xr:uid="{FC82F8F0-C82B-405C-867B-5ED8BC25DDA0}">
      <text>
        <r>
          <rPr>
            <b/>
            <sz val="9"/>
            <color indexed="81"/>
            <rFont val="Meiryo UI"/>
            <family val="3"/>
            <charset val="128"/>
          </rPr>
          <t>◆回線開通に関わる連絡先</t>
        </r>
        <r>
          <rPr>
            <sz val="9"/>
            <color indexed="81"/>
            <rFont val="Meiryo UI"/>
            <family val="3"/>
            <charset val="128"/>
          </rPr>
          <t xml:space="preserve">
・プルダウンメニューより選択してください。
※各種工事日時調整の際の連絡先となります。</t>
        </r>
      </text>
    </comment>
    <comment ref="K74" authorId="0" shapeId="0" xr:uid="{57F1CCFB-6D59-4FBC-BB5B-DD07BA5223AA}">
      <text>
        <r>
          <rPr>
            <b/>
            <sz val="9"/>
            <color indexed="81"/>
            <rFont val="Meiryo UI"/>
            <family val="3"/>
            <charset val="128"/>
          </rPr>
          <t>◆回線開通に関わる連絡先&gt;法人名</t>
        </r>
        <r>
          <rPr>
            <sz val="9"/>
            <color indexed="81"/>
            <rFont val="Meiryo UI"/>
            <family val="3"/>
            <charset val="128"/>
          </rPr>
          <t xml:space="preserve">
・回線開通に関わる連絡先の方の
　法人名 を入力してください。</t>
        </r>
      </text>
    </comment>
    <comment ref="T74" authorId="0" shapeId="0" xr:uid="{29425CB8-0A69-4146-B655-139610C73777}">
      <text>
        <r>
          <rPr>
            <b/>
            <sz val="9"/>
            <color indexed="81"/>
            <rFont val="Meiryo UI"/>
            <family val="3"/>
            <charset val="128"/>
          </rPr>
          <t>◆回線開通に関わる連絡先&gt;法人名</t>
        </r>
        <r>
          <rPr>
            <sz val="9"/>
            <color indexed="81"/>
            <rFont val="Meiryo UI"/>
            <family val="3"/>
            <charset val="128"/>
          </rPr>
          <t xml:space="preserve">
・回線開通に関わる連絡先の方の
　法人名 を入力してください。</t>
        </r>
      </text>
    </comment>
    <comment ref="AC74" authorId="0" shapeId="0" xr:uid="{B5886741-CFC7-4510-AB37-5060CB720C42}">
      <text>
        <r>
          <rPr>
            <b/>
            <sz val="9"/>
            <color indexed="81"/>
            <rFont val="Meiryo UI"/>
            <family val="3"/>
            <charset val="128"/>
          </rPr>
          <t>◆回線開通に関わる連絡先&gt;法人名</t>
        </r>
        <r>
          <rPr>
            <sz val="9"/>
            <color indexed="81"/>
            <rFont val="Meiryo UI"/>
            <family val="3"/>
            <charset val="128"/>
          </rPr>
          <t xml:space="preserve">
・回線開通に関わる連絡先の方の
　法人名 を入力してください。</t>
        </r>
      </text>
    </comment>
    <comment ref="K75" authorId="0" shapeId="0" xr:uid="{C392B554-758E-41DC-9544-3F4E2887F840}">
      <text>
        <r>
          <rPr>
            <b/>
            <sz val="9"/>
            <color indexed="81"/>
            <rFont val="Meiryo UI"/>
            <family val="3"/>
            <charset val="128"/>
          </rPr>
          <t>◆回線開通に関わる連絡先&gt;部署名</t>
        </r>
        <r>
          <rPr>
            <sz val="9"/>
            <color indexed="81"/>
            <rFont val="Meiryo UI"/>
            <family val="3"/>
            <charset val="128"/>
          </rPr>
          <t xml:space="preserve">
(任意)
・回線開通に関わる連絡先の方の
　部署名 を入力してください。</t>
        </r>
      </text>
    </comment>
    <comment ref="T75" authorId="0" shapeId="0" xr:uid="{C92608A3-9AEC-4AF7-9110-4870F64BD96D}">
      <text>
        <r>
          <rPr>
            <b/>
            <sz val="9"/>
            <color indexed="81"/>
            <rFont val="Meiryo UI"/>
            <family val="3"/>
            <charset val="128"/>
          </rPr>
          <t>◆回線開通に関わる連絡先&gt;部署名</t>
        </r>
        <r>
          <rPr>
            <sz val="9"/>
            <color indexed="81"/>
            <rFont val="Meiryo UI"/>
            <family val="3"/>
            <charset val="128"/>
          </rPr>
          <t xml:space="preserve">
(任意)
・回線開通に関わる連絡先の方の
　部署名 を入力してください。</t>
        </r>
      </text>
    </comment>
    <comment ref="AC75" authorId="0" shapeId="0" xr:uid="{9AECDAD9-47D8-4100-951B-AABBBA90ED88}">
      <text>
        <r>
          <rPr>
            <b/>
            <sz val="9"/>
            <color indexed="81"/>
            <rFont val="Meiryo UI"/>
            <family val="3"/>
            <charset val="128"/>
          </rPr>
          <t>◆回線開通に関わる連絡先&gt;部署名</t>
        </r>
        <r>
          <rPr>
            <sz val="9"/>
            <color indexed="81"/>
            <rFont val="Meiryo UI"/>
            <family val="3"/>
            <charset val="128"/>
          </rPr>
          <t xml:space="preserve">
(任意)
・回線開通に関わる連絡先の方の
　部署名 を入力してください。</t>
        </r>
      </text>
    </comment>
    <comment ref="K76" authorId="0" shapeId="0" xr:uid="{FBB7708A-7175-41A4-8CD8-378525FCC347}">
      <text>
        <r>
          <rPr>
            <b/>
            <sz val="9"/>
            <color indexed="81"/>
            <rFont val="Meiryo UI"/>
            <family val="3"/>
            <charset val="128"/>
          </rPr>
          <t>◆回線開通に関わる連絡先&gt;お名前</t>
        </r>
        <r>
          <rPr>
            <sz val="9"/>
            <color indexed="81"/>
            <rFont val="Meiryo UI"/>
            <family val="3"/>
            <charset val="128"/>
          </rPr>
          <t xml:space="preserve">
・回線開通に関わる連絡先の方の
　お名前 を入力してください。</t>
        </r>
      </text>
    </comment>
    <comment ref="T76" authorId="0" shapeId="0" xr:uid="{385DDBC2-6D3D-4B3D-9BE0-F43E3E1E2157}">
      <text>
        <r>
          <rPr>
            <b/>
            <sz val="9"/>
            <color indexed="81"/>
            <rFont val="Meiryo UI"/>
            <family val="3"/>
            <charset val="128"/>
          </rPr>
          <t>◆回線開通に関わる連絡先&gt;お名前</t>
        </r>
        <r>
          <rPr>
            <sz val="9"/>
            <color indexed="81"/>
            <rFont val="Meiryo UI"/>
            <family val="3"/>
            <charset val="128"/>
          </rPr>
          <t xml:space="preserve">
・回線開通に関わる連絡先の方の
　お名前 を入力してください。</t>
        </r>
      </text>
    </comment>
    <comment ref="AC76" authorId="0" shapeId="0" xr:uid="{73791D10-EE0B-450F-8F43-CC92CC2D9796}">
      <text>
        <r>
          <rPr>
            <b/>
            <sz val="9"/>
            <color indexed="81"/>
            <rFont val="Meiryo UI"/>
            <family val="3"/>
            <charset val="128"/>
          </rPr>
          <t>◆回線開通に関わる連絡先&gt;お名前</t>
        </r>
        <r>
          <rPr>
            <sz val="9"/>
            <color indexed="81"/>
            <rFont val="Meiryo UI"/>
            <family val="3"/>
            <charset val="128"/>
          </rPr>
          <t xml:space="preserve">
・回線開通に関わる連絡先の方の
　お名前 を入力してください。</t>
        </r>
      </text>
    </comment>
    <comment ref="K77" authorId="0" shapeId="0" xr:uid="{23313002-7CED-4E54-8B21-49C99DFDEDC1}">
      <text>
        <r>
          <rPr>
            <b/>
            <sz val="9"/>
            <color indexed="81"/>
            <rFont val="Meiryo UI"/>
            <family val="3"/>
            <charset val="128"/>
          </rPr>
          <t>◆回線開通に関わる連絡先&gt;電話番号</t>
        </r>
        <r>
          <rPr>
            <sz val="9"/>
            <color indexed="81"/>
            <rFont val="Meiryo UI"/>
            <family val="3"/>
            <charset val="128"/>
          </rPr>
          <t xml:space="preserve">
・回線開通に関わる連絡先の方の
　電話番号 を入力してください。</t>
        </r>
      </text>
    </comment>
    <comment ref="T77" authorId="0" shapeId="0" xr:uid="{C98283A1-4519-4C92-9CC2-778214506A74}">
      <text>
        <r>
          <rPr>
            <b/>
            <sz val="9"/>
            <color indexed="81"/>
            <rFont val="Meiryo UI"/>
            <family val="3"/>
            <charset val="128"/>
          </rPr>
          <t>◆回線開通に関わる連絡先&gt;電話番号</t>
        </r>
        <r>
          <rPr>
            <sz val="9"/>
            <color indexed="81"/>
            <rFont val="Meiryo UI"/>
            <family val="3"/>
            <charset val="128"/>
          </rPr>
          <t xml:space="preserve">
・回線開通に関わる連絡先の方の
　電話番号 を入力してください。</t>
        </r>
      </text>
    </comment>
    <comment ref="AC77" authorId="0" shapeId="0" xr:uid="{6753D407-0E67-431C-B540-A0D9A8333176}">
      <text>
        <r>
          <rPr>
            <b/>
            <sz val="9"/>
            <color indexed="81"/>
            <rFont val="Meiryo UI"/>
            <family val="3"/>
            <charset val="128"/>
          </rPr>
          <t>◆回線開通に関わる連絡先&gt;電話番号</t>
        </r>
        <r>
          <rPr>
            <sz val="9"/>
            <color indexed="81"/>
            <rFont val="Meiryo UI"/>
            <family val="3"/>
            <charset val="128"/>
          </rPr>
          <t xml:space="preserve">
・回線開通に関わる連絡先の方の
　電話番号 を入力してください。</t>
        </r>
      </text>
    </comment>
    <comment ref="K78" authorId="0" shapeId="0" xr:uid="{6D3FEAF8-8EB3-4ABE-B14B-9EBC7D13DCC0}">
      <text>
        <r>
          <rPr>
            <b/>
            <sz val="9"/>
            <color indexed="81"/>
            <rFont val="Meiryo UI"/>
            <family val="3"/>
            <charset val="128"/>
          </rPr>
          <t>◆回線開通に関わる連絡先&gt;E-Mail</t>
        </r>
        <r>
          <rPr>
            <sz val="9"/>
            <color indexed="81"/>
            <rFont val="Meiryo UI"/>
            <family val="3"/>
            <charset val="128"/>
          </rPr>
          <t xml:space="preserve">
・回線開通に関わる連絡先の方の
　E-Mail を入力してください。</t>
        </r>
      </text>
    </comment>
    <comment ref="T78" authorId="0" shapeId="0" xr:uid="{AE0C233A-0A88-4A13-8B84-42B57113A9D8}">
      <text>
        <r>
          <rPr>
            <b/>
            <sz val="9"/>
            <color indexed="81"/>
            <rFont val="Meiryo UI"/>
            <family val="3"/>
            <charset val="128"/>
          </rPr>
          <t>◆回線開通に関わる連絡先&gt;E-Mail</t>
        </r>
        <r>
          <rPr>
            <sz val="9"/>
            <color indexed="81"/>
            <rFont val="Meiryo UI"/>
            <family val="3"/>
            <charset val="128"/>
          </rPr>
          <t xml:space="preserve">
・回線開通に関わる連絡先の方の
　E-Mail を入力してください。</t>
        </r>
      </text>
    </comment>
    <comment ref="AC78" authorId="0" shapeId="0" xr:uid="{A8F3B936-1736-4A7C-92D8-9DFD81CC4567}">
      <text>
        <r>
          <rPr>
            <b/>
            <sz val="9"/>
            <color indexed="81"/>
            <rFont val="Meiryo UI"/>
            <family val="3"/>
            <charset val="128"/>
          </rPr>
          <t>◆回線開通に関わる連絡先&gt;E-Mail</t>
        </r>
        <r>
          <rPr>
            <sz val="9"/>
            <color indexed="81"/>
            <rFont val="Meiryo UI"/>
            <family val="3"/>
            <charset val="128"/>
          </rPr>
          <t xml:space="preserve">
・回線開通に関わる連絡先の方の
　E-Mail を入力してください。</t>
        </r>
      </text>
    </comment>
    <comment ref="K79" authorId="0" shapeId="0" xr:uid="{04F44566-AFE6-47D5-A99F-1090B86FA079}">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T79" authorId="0" shapeId="0" xr:uid="{F92C307C-F939-4B06-8140-8EAB2319391E}">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AC79" authorId="0" shapeId="0" xr:uid="{DAD71297-02B8-4C91-8C2A-B07A9C2C3A65}">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K80" authorId="0" shapeId="0" xr:uid="{D99934BD-6E4A-4CFD-A6F0-E6C25498D1AA}">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T80" authorId="0" shapeId="0" xr:uid="{551CBB88-FF6C-4B53-A4EB-9261D345B8A0}">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AC80" authorId="0" shapeId="0" xr:uid="{9A5FA33B-33CA-42CC-B909-E7AD0587A473}">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K81" authorId="0" shapeId="0" xr:uid="{5445CFF6-57BA-47B7-AC93-6737F08A829F}">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T81" authorId="0" shapeId="0" xr:uid="{F75769D4-49C6-4184-9F9D-430508B2A5C0}">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AC81" authorId="0" shapeId="0" xr:uid="{37354C1C-BEED-4DDB-870D-2C4EA165BB84}">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K82" authorId="0" shapeId="0" xr:uid="{CEDF58A5-3CAC-485E-A2A7-139B0116FB85}">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T82" authorId="0" shapeId="0" xr:uid="{192EFDD9-34F6-445A-8D13-A98475B99C1B}">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AC82" authorId="0" shapeId="0" xr:uid="{24419ABE-3A0A-4164-9888-E23F585CBECF}">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K83" authorId="0" shapeId="0" xr:uid="{C51256D0-5B8A-469F-8E2D-AA9727235154}">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T83" authorId="0" shapeId="0" xr:uid="{EB850D16-3862-40AE-B0FB-043A186E6879}">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AC83" authorId="0" shapeId="0" xr:uid="{9260C03C-047C-4B3F-BEFF-674A521009ED}">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K84" authorId="0" shapeId="0" xr:uid="{8F8BC06B-2EC7-4E7E-BD2C-14B3BF05AF95}">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T84" authorId="0" shapeId="0" xr:uid="{13C6CB67-7548-4D32-AC86-6B1F384DB19D}">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AC84" authorId="0" shapeId="0" xr:uid="{D05DE9E3-CF74-4B8D-B9F9-58A576481481}">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author>
    <author>Inoue, Maki/井上 眞記</author>
    <author>Murakami Ryo</author>
  </authors>
  <commentList>
    <comment ref="K11" authorId="0" shapeId="0" xr:uid="{7CB2E30C-492D-441A-A62E-6CEB7C57EFCB}">
      <text>
        <r>
          <rPr>
            <b/>
            <sz val="9"/>
            <color indexed="81"/>
            <rFont val="Meiryo UI"/>
            <family val="3"/>
            <charset val="128"/>
          </rPr>
          <t>◆拠点名</t>
        </r>
        <r>
          <rPr>
            <sz val="9"/>
            <color indexed="81"/>
            <rFont val="Meiryo UI"/>
            <family val="3"/>
            <charset val="128"/>
          </rPr>
          <t xml:space="preserve">
・直接入力してください。</t>
        </r>
      </text>
    </comment>
    <comment ref="T11" authorId="0" shapeId="0" xr:uid="{4A40A479-0635-4F72-A3BE-B2EECF627487}">
      <text>
        <r>
          <rPr>
            <b/>
            <sz val="9"/>
            <color indexed="81"/>
            <rFont val="Meiryo UI"/>
            <family val="3"/>
            <charset val="128"/>
          </rPr>
          <t>◆拠点名</t>
        </r>
        <r>
          <rPr>
            <sz val="9"/>
            <color indexed="81"/>
            <rFont val="Meiryo UI"/>
            <family val="3"/>
            <charset val="128"/>
          </rPr>
          <t xml:space="preserve">
・直接入力してください。</t>
        </r>
      </text>
    </comment>
    <comment ref="AC11" authorId="0" shapeId="0" xr:uid="{A511EFFD-F33C-46FE-BC58-82F3001C31E6}">
      <text>
        <r>
          <rPr>
            <b/>
            <sz val="9"/>
            <color indexed="81"/>
            <rFont val="Meiryo UI"/>
            <family val="3"/>
            <charset val="128"/>
          </rPr>
          <t>◆拠点名</t>
        </r>
        <r>
          <rPr>
            <sz val="9"/>
            <color indexed="81"/>
            <rFont val="Meiryo UI"/>
            <family val="3"/>
            <charset val="128"/>
          </rPr>
          <t xml:space="preserve">
・直接入力してください。</t>
        </r>
      </text>
    </comment>
    <comment ref="K12" authorId="0" shapeId="0" xr:uid="{9905B6AF-3FAB-4B70-8057-CB6F129E76AD}">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T12" authorId="0" shapeId="0" xr:uid="{4BE8FAD5-BC9F-4A1C-96FE-025E2E7478DB}">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AC12" authorId="0" shapeId="0" xr:uid="{B4EA110E-F180-410C-A64B-71027E0FCBBF}">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K13" authorId="0" shapeId="0" xr:uid="{0D1127E3-1C68-4BA6-9540-F00D4C93FAC0}">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T13" authorId="0" shapeId="0" xr:uid="{A504C8D3-9626-4965-A108-BCF70E757E68}">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AC13" authorId="0" shapeId="0" xr:uid="{3691469A-F15B-4E1F-9E25-35578BAB8F0D}">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K14" authorId="0" shapeId="0" xr:uid="{07717361-3968-4005-BDDB-C8A03DBFF22E}">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T14" authorId="0" shapeId="0" xr:uid="{726FB2D7-098C-4DEA-BDAA-D393B9740F65}">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AC14" authorId="0" shapeId="0" xr:uid="{DAF7B125-CB31-4B15-B552-E228D687F833}">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K16" authorId="0" shapeId="0" xr:uid="{8A53FC6E-1E5A-4694-A412-3178A8A8DB41}">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T16" authorId="0" shapeId="0" xr:uid="{0757585E-354E-4433-AD36-63E4D357C5B8}">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AC16" authorId="0" shapeId="0" xr:uid="{66299A3D-554D-4D42-B26D-B07D19AC3CCD}">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K17" authorId="0" shapeId="0" xr:uid="{3EB5FA9A-5ED6-43CC-8FC1-9A76DF3AD294}">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T17" authorId="0" shapeId="0" xr:uid="{67463469-61A7-49F6-B633-AEC5C9E2020B}">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AC17" authorId="0" shapeId="0" xr:uid="{81D87228-2BCF-4715-864D-89629C3988F2}">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K18" authorId="0" shapeId="0" xr:uid="{8DA0655F-7D35-4B06-BA89-22B1CC67A027}">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T18" authorId="0" shapeId="0" xr:uid="{86947C1F-22EA-4784-B103-FDE19A67F623}">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AC18" authorId="0" shapeId="0" xr:uid="{E9ABC7AE-6E01-4F62-83EA-7850D378DE6E}">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K19" authorId="0" shapeId="0" xr:uid="{B2291F84-0781-4CA2-A0B6-35CD15F70152}">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T19" authorId="0" shapeId="0" xr:uid="{7857CCB2-2BB2-4020-A8F6-28824C9F6EAF}">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AC19" authorId="0" shapeId="0" xr:uid="{22AD814A-F3BD-4959-ACED-02907B90005E}">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K20" authorId="0" shapeId="0" xr:uid="{75F1E06F-E269-4B7F-8C34-956CA54083FA}">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T20" authorId="0" shapeId="0" xr:uid="{1A628174-ACC5-4A82-BD2A-FEAE3E658E84}">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AC20" authorId="0" shapeId="0" xr:uid="{D4AABBBE-62B1-4F58-B963-0BBFF4614760}">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K21" authorId="0" shapeId="0" xr:uid="{EEFB522B-8292-4F8C-8D80-2EB9E9159551}">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T21" authorId="0" shapeId="0" xr:uid="{FEF23933-E48C-4A46-A84F-79C5A1117F86}">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AC21" authorId="0" shapeId="0" xr:uid="{8D76195B-AEF0-47E3-B811-7D0AFAFC29B9}">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K22" authorId="0" shapeId="0" xr:uid="{457A76CA-B29F-4AA1-9565-F2987D815A44}">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T22" authorId="0" shapeId="0" xr:uid="{D9E253DE-F228-47EB-B526-727022A73BDF}">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AC22" authorId="0" shapeId="0" xr:uid="{391B90A0-4B8A-4DE3-A865-EEFFAA61393A}">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K23" authorId="0" shapeId="0" xr:uid="{7D7F817C-AB45-46D1-A4F5-E05DB6FD8101}">
      <text>
        <r>
          <rPr>
            <b/>
            <sz val="9"/>
            <color indexed="81"/>
            <rFont val="Meiryo UI"/>
            <family val="3"/>
            <charset val="128"/>
          </rPr>
          <t>◆現調・報告書希望有無</t>
        </r>
        <r>
          <rPr>
            <sz val="9"/>
            <color indexed="81"/>
            <rFont val="Meiryo UI"/>
            <family val="3"/>
            <charset val="128"/>
          </rPr>
          <t xml:space="preserve">
・現調または現調報告書が必要な場合、有償オプションの個別見積もりをIIJ営業から取得し申し込んでください。
・基本現調は、キャリアが必要無しと判断した場合実施されません。
　もしお客様希望で現調が必要な場合、有償オプションでのお申し込みとなります。
・キャリア判断で現調実施となった場合、無償での現調となりますが、
　現調報告書が必要な場合、別途有償オプションのお申し込みが必要です。</t>
        </r>
      </text>
    </comment>
    <comment ref="T23" authorId="0" shapeId="0" xr:uid="{22DBFAB4-6D7C-4EDE-B2D7-E72EC9AB889F}">
      <text>
        <r>
          <rPr>
            <b/>
            <sz val="9"/>
            <color indexed="81"/>
            <rFont val="Meiryo UI"/>
            <family val="3"/>
            <charset val="128"/>
          </rPr>
          <t>◆現調・報告書希望有無</t>
        </r>
        <r>
          <rPr>
            <sz val="9"/>
            <color indexed="81"/>
            <rFont val="Meiryo UI"/>
            <family val="3"/>
            <charset val="128"/>
          </rPr>
          <t xml:space="preserve">
・現調または現調報告書が必要な場合、有償オプションの個別見積もりをIIJ営業から取得し申し込んでください。
・基本現調は、キャリアが必要無しと判断した場合実施されません。
　もしお客様希望で現調が必要な場合、有償オプションでのお申し込みとなります。
・キャリア判断で現調実施となった場合、無償での現調となりますが、
　現調報告書が必要な場合、別途有償オプションのお申し込みが必要です。</t>
        </r>
      </text>
    </comment>
    <comment ref="AC23" authorId="0" shapeId="0" xr:uid="{FD390B35-3EAE-44FE-8969-2782B3D0E96C}">
      <text>
        <r>
          <rPr>
            <b/>
            <sz val="9"/>
            <color indexed="81"/>
            <rFont val="Meiryo UI"/>
            <family val="3"/>
            <charset val="128"/>
          </rPr>
          <t>◆現調・報告書希望有無</t>
        </r>
        <r>
          <rPr>
            <sz val="9"/>
            <color indexed="81"/>
            <rFont val="Meiryo UI"/>
            <family val="3"/>
            <charset val="128"/>
          </rPr>
          <t xml:space="preserve">
・現調または現調報告書が必要な場合、有償オプションの個別見積もりをIIJ営業から取得し申し込んでください。
・基本現調は、キャリアが必要無しと判断した場合実施されません。
　もしお客様希望で現調が必要な場合、有償オプションでのお申し込みとなります。
・キャリア判断で現調実施となった場合、無償での現調となりますが、
　現調報告書が必要な場合、別途有償オプションのお申し込みが必要です。</t>
        </r>
      </text>
    </comment>
    <comment ref="K24" authorId="0" shapeId="0" xr:uid="{42238833-2C61-4D61-AD93-F90217B14842}">
      <text>
        <r>
          <rPr>
            <b/>
            <sz val="9"/>
            <color indexed="81"/>
            <rFont val="Meiryo UI"/>
            <family val="3"/>
            <charset val="128"/>
          </rPr>
          <t xml:space="preserve">◆休日待機希望有無
</t>
        </r>
        <r>
          <rPr>
            <sz val="9"/>
            <color indexed="81"/>
            <rFont val="Meiryo UI"/>
            <family val="3"/>
            <charset val="128"/>
          </rPr>
          <t>・あくまで基本は休日対応しない仕様が前提
・休日での切替時に待機・CE-R正常性確認が必要な際に希望を選択ください
・2時間想定の費用(切り戻しまでは想定無し(翌営対応)、2時間超える場合別途費用発生)
・休日日中：9：00-17：00（「休日」は、トヨタ自動車株式会社指定Bカレンダー、夜間対応は受付不可</t>
        </r>
      </text>
    </comment>
    <comment ref="T24" authorId="0" shapeId="0" xr:uid="{A47363FD-7F08-437B-BFC7-3BCC42A01C91}">
      <text>
        <r>
          <rPr>
            <b/>
            <sz val="9"/>
            <color indexed="81"/>
            <rFont val="Meiryo UI"/>
            <family val="3"/>
            <charset val="128"/>
          </rPr>
          <t xml:space="preserve">◆休日待機希望有無
</t>
        </r>
        <r>
          <rPr>
            <sz val="9"/>
            <color indexed="81"/>
            <rFont val="Meiryo UI"/>
            <family val="3"/>
            <charset val="128"/>
          </rPr>
          <t>・あくまで基本は休日対応しない仕様が前提
・休日での切替時に待機・CE-R正常性確認が必要な際に希望を選択ください
・2時間想定の費用(切り戻しまでは想定無し(翌営対応)、2時間超える場合別途費用発生)
・休日日中：9：00-17：00（「休日」は、トヨタ自動車株式会社指定Bカレンダー、夜間対応は受付不可</t>
        </r>
      </text>
    </comment>
    <comment ref="AC24" authorId="0" shapeId="0" xr:uid="{43D2FD75-574B-40E0-A697-2277AD0F21D8}">
      <text>
        <r>
          <rPr>
            <b/>
            <sz val="9"/>
            <color indexed="81"/>
            <rFont val="Meiryo UI"/>
            <family val="3"/>
            <charset val="128"/>
          </rPr>
          <t xml:space="preserve">◆休日待機希望有無
</t>
        </r>
        <r>
          <rPr>
            <sz val="9"/>
            <color indexed="81"/>
            <rFont val="Meiryo UI"/>
            <family val="3"/>
            <charset val="128"/>
          </rPr>
          <t>・あくまで基本は休日対応しない仕様が前提
・休日での切替時に待機・CE-R正常性確認が必要な際に希望を選択ください
・2時間想定の費用(切り戻しまでは想定無し(翌営対応)、2時間超える場合別途費用発生)
・休日日中：9：00-17：00（「休日」は、トヨタ自動車株式会社指定Bカレンダー、夜間対応は受付不可</t>
        </r>
      </text>
    </comment>
    <comment ref="K25" authorId="0" shapeId="0" xr:uid="{77A1DF22-32ED-47B7-8EE0-2A5C1D4EBD2B}">
      <text>
        <r>
          <rPr>
            <b/>
            <sz val="9"/>
            <color indexed="81"/>
            <rFont val="Meiryo UI"/>
            <family val="3"/>
            <charset val="128"/>
          </rPr>
          <t>◆ルーター手配</t>
        </r>
        <r>
          <rPr>
            <sz val="9"/>
            <color indexed="81"/>
            <rFont val="Meiryo UI"/>
            <family val="3"/>
            <charset val="128"/>
          </rPr>
          <t xml:space="preserve">
・プルダウンメニューより選択してください。</t>
        </r>
      </text>
    </comment>
    <comment ref="T25" authorId="0" shapeId="0" xr:uid="{B49247C9-88F8-4A6E-B3A8-8BC343D14132}">
      <text>
        <r>
          <rPr>
            <b/>
            <sz val="9"/>
            <color indexed="81"/>
            <rFont val="Meiryo UI"/>
            <family val="3"/>
            <charset val="128"/>
          </rPr>
          <t>◆ルーター手配</t>
        </r>
        <r>
          <rPr>
            <sz val="9"/>
            <color indexed="81"/>
            <rFont val="Meiryo UI"/>
            <family val="3"/>
            <charset val="128"/>
          </rPr>
          <t xml:space="preserve">
・プルダウンメニューより選択してください。</t>
        </r>
      </text>
    </comment>
    <comment ref="AC25" authorId="0" shapeId="0" xr:uid="{34244239-41CF-4971-8AC0-EFC8F4741636}">
      <text>
        <r>
          <rPr>
            <b/>
            <sz val="9"/>
            <color indexed="81"/>
            <rFont val="Meiryo UI"/>
            <family val="3"/>
            <charset val="128"/>
          </rPr>
          <t>◆ルーター手配</t>
        </r>
        <r>
          <rPr>
            <sz val="9"/>
            <color indexed="81"/>
            <rFont val="Meiryo UI"/>
            <family val="3"/>
            <charset val="128"/>
          </rPr>
          <t xml:space="preserve">
・プルダウンメニューより選択してください。</t>
        </r>
      </text>
    </comment>
    <comment ref="K26" authorId="0" shapeId="0" xr:uid="{3BB99B52-3F35-469C-903A-62605D90342D}">
      <text>
        <r>
          <rPr>
            <b/>
            <sz val="9"/>
            <color indexed="81"/>
            <rFont val="Meiryo UI"/>
            <family val="3"/>
            <charset val="128"/>
          </rPr>
          <t>◆ルーター回収</t>
        </r>
        <r>
          <rPr>
            <sz val="9"/>
            <color indexed="81"/>
            <rFont val="Meiryo UI"/>
            <family val="3"/>
            <charset val="128"/>
          </rPr>
          <t xml:space="preserve">
・インターネットVPN申込区分【変更】【解約】の場合、 
　プルダウンメニューより選択してください。</t>
        </r>
      </text>
    </comment>
    <comment ref="T26" authorId="0" shapeId="0" xr:uid="{3EFAEF15-3C0B-46CF-8608-607C73C2978E}">
      <text>
        <r>
          <rPr>
            <b/>
            <sz val="9"/>
            <color indexed="81"/>
            <rFont val="Meiryo UI"/>
            <family val="3"/>
            <charset val="128"/>
          </rPr>
          <t>◆ルーター回収</t>
        </r>
        <r>
          <rPr>
            <sz val="9"/>
            <color indexed="81"/>
            <rFont val="Meiryo UI"/>
            <family val="3"/>
            <charset val="128"/>
          </rPr>
          <t xml:space="preserve">
・インターネットVPN申込区分【変更】【解約】の場合、 
　プルダウンメニューより選択してください。</t>
        </r>
      </text>
    </comment>
    <comment ref="AC26" authorId="0" shapeId="0" xr:uid="{44E82399-96FC-40DB-B3BD-1B38E4E6FBCE}">
      <text>
        <r>
          <rPr>
            <b/>
            <sz val="9"/>
            <color indexed="81"/>
            <rFont val="Meiryo UI"/>
            <family val="3"/>
            <charset val="128"/>
          </rPr>
          <t>◆ルーター回収</t>
        </r>
        <r>
          <rPr>
            <sz val="9"/>
            <color indexed="81"/>
            <rFont val="Meiryo UI"/>
            <family val="3"/>
            <charset val="128"/>
          </rPr>
          <t xml:space="preserve">
・インターネットVPN申込区分【変更】【解約】の場合、 
　プルダウンメニューより選択してください。</t>
        </r>
      </text>
    </comment>
    <comment ref="K27" authorId="0" shapeId="0" xr:uid="{345A82D0-11F9-4798-973A-F56DDC12E956}">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T27" authorId="0" shapeId="0" xr:uid="{85970843-4BBD-42BD-8017-C1F23B212544}">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AC27" authorId="0" shapeId="0" xr:uid="{7E397BC8-5E39-463C-858B-683C60B0F458}">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K28" authorId="0" shapeId="0" xr:uid="{30EF3FA2-A022-4183-9008-F28378692C35}">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T28" authorId="0" shapeId="0" xr:uid="{9903059F-BBE4-44F3-B5A3-4CFC2A1B0FAF}">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AC28" authorId="0" shapeId="0" xr:uid="{4E37EBD1-59E6-43C9-A205-75D70A485962}">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K29" authorId="0" shapeId="0" xr:uid="{88627D84-2497-47FB-A2BB-6E878B7935CF}">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T29" authorId="0" shapeId="0" xr:uid="{0EFA501F-B3E2-40A2-9539-DACD6C9B0025}">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AC29" authorId="0" shapeId="0" xr:uid="{33A6C241-8659-4BDF-BAA8-D4DC9AD9D181}">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K30" authorId="0" shapeId="0" xr:uid="{C2148FC2-B2AD-4104-8116-34489D2193D8}">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T30" authorId="0" shapeId="0" xr:uid="{D2F945BC-C55E-46B3-B514-1982E7058986}">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AC30" authorId="0" shapeId="0" xr:uid="{C9B3E8C6-6596-49BB-95B5-D3F41F0FABC2}">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K31" authorId="1" shapeId="0" xr:uid="{C2441D69-F5B0-4F81-9F93-85901D457FA3}">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T31" authorId="1" shapeId="0" xr:uid="{C3E58659-07CE-4490-A6D8-1332425047AA}">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AC31" authorId="1" shapeId="0" xr:uid="{4ED35D04-4B61-4B50-92F1-56E70D73DB86}">
      <text>
        <r>
          <rPr>
            <b/>
            <sz val="9"/>
            <color indexed="81"/>
            <rFont val="Meiryo UI"/>
            <family val="3"/>
            <charset val="128"/>
          </rPr>
          <t xml:space="preserve">◆ルーター設定変更
</t>
        </r>
        <r>
          <rPr>
            <sz val="9"/>
            <color indexed="81"/>
            <rFont val="Meiryo UI"/>
            <family val="3"/>
            <charset val="128"/>
          </rPr>
          <t>プルダウンメニューより選択してください。</t>
        </r>
      </text>
    </comment>
    <comment ref="B32" authorId="2" shapeId="0" xr:uid="{B776602E-7617-436B-8C7D-ED8E80CD5669}">
      <text>
        <r>
          <rPr>
            <b/>
            <sz val="9"/>
            <color indexed="81"/>
            <rFont val="Meiryo UI"/>
            <family val="3"/>
            <charset val="128"/>
          </rPr>
          <t xml:space="preserve">◆LTEデータ通信カードの返却について
</t>
        </r>
        <r>
          <rPr>
            <sz val="9"/>
            <color indexed="81"/>
            <rFont val="Meiryo UI"/>
            <family val="3"/>
            <charset val="128"/>
          </rPr>
          <t>・LTE回線解約に伴うデータ通信カードの返却は
　お客様ご自身で行っていただく必要があります。
・返却先は「LTEデータ通信カードマニュアル」を
　ご参照ください。</t>
        </r>
      </text>
    </comment>
    <comment ref="K32" authorId="2" shapeId="0" xr:uid="{D786C757-7403-49F0-8D3B-635773424D8C}">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T32" authorId="2" shapeId="0" xr:uid="{0D31CFA2-9D04-4996-BC5B-1A39A0EE6CF6}">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AC32" authorId="2" shapeId="0" xr:uid="{52E00CE9-87F3-4558-B0A4-D72C46ECB8FC}">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K33" authorId="0" shapeId="0" xr:uid="{803E7D57-B9E7-4C31-A91F-4572432D3E65}">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T33" authorId="0" shapeId="0" xr:uid="{F31D1C27-8F6A-4E5B-B701-8680F2AAE6D3}">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AC33" authorId="0" shapeId="0" xr:uid="{081DCE90-D994-4D90-A0C4-B8896A8828E0}">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K34" authorId="0" shapeId="0" xr:uid="{10BED4EC-8089-4779-AC5B-DF7304E1E089}">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T34" authorId="0" shapeId="0" xr:uid="{DF00696D-0C5F-404F-BBA9-684C6397FD07}">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AC34" authorId="0" shapeId="0" xr:uid="{2F3CB5CF-53CD-4C5F-9AEF-BC9E93211ECB}">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K35" authorId="0" shapeId="0" xr:uid="{B8C97696-DF74-4F5A-A767-53D287CB2543}">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T35" authorId="0" shapeId="0" xr:uid="{135412EB-D0C4-4197-8379-5069D39DCE67}">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AC35" authorId="0" shapeId="0" xr:uid="{7C84CA0C-5929-48BB-A11E-F981379048A0}">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K36" authorId="0" shapeId="0" xr:uid="{5F98372F-6925-4B61-8B9D-665A2E8C92CE}">
      <text>
        <r>
          <rPr>
            <b/>
            <sz val="9"/>
            <color indexed="81"/>
            <rFont val="Meiryo UI"/>
            <family val="3"/>
            <charset val="128"/>
          </rPr>
          <t>◆(ルータシングル/回線冗長) 利用有無</t>
        </r>
        <r>
          <rPr>
            <sz val="9"/>
            <color indexed="81"/>
            <rFont val="Meiryo UI"/>
            <family val="3"/>
            <charset val="128"/>
          </rPr>
          <t xml:space="preserve">
・ルータ1台でインターネット回線の冗長が可能です。
・プルダウンメニューより選択してください。
※CEルータ Standard をご利用の場合のみお申込みいただけます。</t>
        </r>
      </text>
    </comment>
    <comment ref="T36" authorId="0" shapeId="0" xr:uid="{CAE76029-5194-4B6D-9D4A-809E842BEA80}">
      <text>
        <r>
          <rPr>
            <b/>
            <sz val="9"/>
            <color indexed="81"/>
            <rFont val="Meiryo UI"/>
            <family val="3"/>
            <charset val="128"/>
          </rPr>
          <t>◆(ルータシングル/回線冗長) 利用有無</t>
        </r>
        <r>
          <rPr>
            <sz val="9"/>
            <color indexed="81"/>
            <rFont val="Meiryo UI"/>
            <family val="3"/>
            <charset val="128"/>
          </rPr>
          <t xml:space="preserve">
・ルータ1台でインターネット回線の冗長が可能です。
・プルダウンメニューより選択してください。
※CEルータ Standard をご利用の場合のみお申込みいただけます。</t>
        </r>
      </text>
    </comment>
    <comment ref="AC36" authorId="0" shapeId="0" xr:uid="{3F9F0939-0838-4CF3-B25C-38D6B0661A21}">
      <text>
        <r>
          <rPr>
            <b/>
            <sz val="9"/>
            <color indexed="81"/>
            <rFont val="Meiryo UI"/>
            <family val="3"/>
            <charset val="128"/>
          </rPr>
          <t>◆(ルータシングル/回線冗長) 利用有無</t>
        </r>
        <r>
          <rPr>
            <sz val="9"/>
            <color indexed="81"/>
            <rFont val="Meiryo UI"/>
            <family val="3"/>
            <charset val="128"/>
          </rPr>
          <t xml:space="preserve">
・ルータ1台でインターネット回線の冗長が可能です。
・プルダウンメニューより選択してください。
※CEルータ Standard をご利用の場合のみお申込みいただけます。</t>
        </r>
      </text>
    </comment>
    <comment ref="K37" authorId="0" shapeId="0" xr:uid="{F96110F8-E7F7-4218-AB22-6C3C074ED2EE}">
      <text>
        <r>
          <rPr>
            <b/>
            <sz val="9"/>
            <color indexed="81"/>
            <rFont val="Meiryo UI"/>
            <family val="3"/>
            <charset val="128"/>
          </rPr>
          <t>◆(ルータシングル/回線冗長) 回線種別</t>
        </r>
        <r>
          <rPr>
            <sz val="9"/>
            <color indexed="81"/>
            <rFont val="Meiryo UI"/>
            <family val="3"/>
            <charset val="128"/>
          </rPr>
          <t xml:space="preserve">
・バックアップとして利用する回線種別を
　プルダウンメニューより選択してください。
※LTEのみのご提供となります。</t>
        </r>
      </text>
    </comment>
    <comment ref="T37" authorId="0" shapeId="0" xr:uid="{DC8605E1-332D-460A-AEF7-46CEBC4B95A7}">
      <text>
        <r>
          <rPr>
            <b/>
            <sz val="9"/>
            <color indexed="81"/>
            <rFont val="Meiryo UI"/>
            <family val="3"/>
            <charset val="128"/>
          </rPr>
          <t>◆(ルータシングル/回線冗長) 回線種別</t>
        </r>
        <r>
          <rPr>
            <sz val="9"/>
            <color indexed="81"/>
            <rFont val="Meiryo UI"/>
            <family val="3"/>
            <charset val="128"/>
          </rPr>
          <t xml:space="preserve">
・バックアップとして利用する回線種別を
　プルダウンメニューより選択してください。
※LTEのみのご提供となります。</t>
        </r>
      </text>
    </comment>
    <comment ref="AC37" authorId="0" shapeId="0" xr:uid="{B00691BD-6588-49C0-B72B-848352CC05F6}">
      <text>
        <r>
          <rPr>
            <b/>
            <sz val="9"/>
            <color indexed="81"/>
            <rFont val="Meiryo UI"/>
            <family val="3"/>
            <charset val="128"/>
          </rPr>
          <t>◆(ルータシングル/回線冗長) 回線種別</t>
        </r>
        <r>
          <rPr>
            <sz val="9"/>
            <color indexed="81"/>
            <rFont val="Meiryo UI"/>
            <family val="3"/>
            <charset val="128"/>
          </rPr>
          <t xml:space="preserve">
・バックアップとして利用する回線種別を
　プルダウンメニューより選択してください。
※LTEのみのご提供となります。</t>
        </r>
      </text>
    </comment>
    <comment ref="K38" authorId="0" shapeId="0" xr:uid="{AC9E2E9F-A7EA-4E30-9FD1-2425872EA9C8}">
      <text>
        <r>
          <rPr>
            <b/>
            <sz val="9"/>
            <color indexed="81"/>
            <rFont val="Meiryo UI"/>
            <family val="3"/>
            <charset val="128"/>
          </rPr>
          <t>◆既存LTE回線利用</t>
        </r>
        <r>
          <rPr>
            <sz val="9"/>
            <color indexed="81"/>
            <rFont val="Meiryo UI"/>
            <family val="3"/>
            <charset val="128"/>
          </rPr>
          <t xml:space="preserve">
・現在ご利用いただいているLTE回線を
　継続してご利用するかをプルダウンから選択してください。</t>
        </r>
      </text>
    </comment>
    <comment ref="T38" authorId="0" shapeId="0" xr:uid="{860DA799-1542-4B0B-ACDD-087A9E430C34}">
      <text>
        <r>
          <rPr>
            <b/>
            <sz val="9"/>
            <color indexed="81"/>
            <rFont val="Meiryo UI"/>
            <family val="3"/>
            <charset val="128"/>
          </rPr>
          <t>◆既存LTE回線利用</t>
        </r>
        <r>
          <rPr>
            <sz val="9"/>
            <color indexed="81"/>
            <rFont val="Meiryo UI"/>
            <family val="3"/>
            <charset val="128"/>
          </rPr>
          <t xml:space="preserve">
・現在ご利用いただいているLTE回線を
　継続してご利用するかをプルダウンから選択してください。</t>
        </r>
      </text>
    </comment>
    <comment ref="AC38" authorId="0" shapeId="0" xr:uid="{E9AE111A-F31B-4BA3-B708-C3749735F2E3}">
      <text>
        <r>
          <rPr>
            <b/>
            <sz val="9"/>
            <color indexed="81"/>
            <rFont val="Meiryo UI"/>
            <family val="3"/>
            <charset val="128"/>
          </rPr>
          <t>◆既存LTE回線利用</t>
        </r>
        <r>
          <rPr>
            <sz val="9"/>
            <color indexed="81"/>
            <rFont val="Meiryo UI"/>
            <family val="3"/>
            <charset val="128"/>
          </rPr>
          <t xml:space="preserve">
・現在ご利用いただいているLTE回線を
　継続してご利用するかをプルダウンから選択してください。</t>
        </r>
      </text>
    </comment>
    <comment ref="K39" authorId="0" shapeId="0" xr:uid="{7763A870-1A4D-4D4A-890F-CF46B1D06419}">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T39" authorId="0" shapeId="0" xr:uid="{190EDF4D-1B1F-4A6E-9545-7DA615A645A6}">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AC39" authorId="0" shapeId="0" xr:uid="{C280D1BB-32CB-4217-8E3F-98CE1E8AD679}">
      <text>
        <r>
          <rPr>
            <b/>
            <sz val="9"/>
            <color indexed="81"/>
            <rFont val="Meiryo UI"/>
            <family val="3"/>
            <charset val="128"/>
          </rPr>
          <t>◆既存回線 利用停止日</t>
        </r>
        <r>
          <rPr>
            <sz val="9"/>
            <color indexed="81"/>
            <rFont val="Meiryo UI"/>
            <family val="3"/>
            <charset val="128"/>
          </rPr>
          <t xml:space="preserve">
・プルダウンメニューより選択してください。
・既存回線の最終利用日を入力してください。
 (yyyy/m/d)</t>
        </r>
      </text>
    </comment>
    <comment ref="K40" authorId="0" shapeId="0" xr:uid="{4CF99449-1C84-4DC4-9E4E-D02E394CD02B}">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T40" authorId="0" shapeId="0" xr:uid="{C72E34D8-4F54-4881-94F3-3EA9F5AF0877}">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AC40" authorId="0" shapeId="0" xr:uid="{EB77AEB9-9047-4578-9AA0-25AE431B9141}">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K41" authorId="0" shapeId="0" xr:uid="{09CFC56D-8EDD-4540-8202-674C22EF0AC3}">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T41" authorId="0" shapeId="0" xr:uid="{A85BB7A6-0E10-4EE8-9C6E-BC9BE66914BC}">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AC41" authorId="0" shapeId="0" xr:uid="{7950AA64-32F2-42FF-9D43-4D3814C947E8}">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K42" authorId="0" shapeId="0" xr:uid="{72595BA3-9B6B-4082-9D64-D2D52C8DB9C6}">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T42" authorId="0" shapeId="0" xr:uid="{09432F5A-79EF-45A7-A7B7-EE4F8A4AC1B5}">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AC42" authorId="0" shapeId="0" xr:uid="{5E786CB1-33F1-4709-9339-A4BF24E83518}">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K43" authorId="0" shapeId="0" xr:uid="{8E3418B8-5988-409B-82BC-1C49D7A52342}">
      <text>
        <r>
          <rPr>
            <b/>
            <sz val="9"/>
            <color indexed="81"/>
            <rFont val="Meiryo UI"/>
            <family val="3"/>
            <charset val="128"/>
          </rPr>
          <t>◆LTEデータ通信カード送付先&gt;ビル名・フロア数</t>
        </r>
        <r>
          <rPr>
            <sz val="9"/>
            <color indexed="81"/>
            <rFont val="Meiryo UI"/>
            <family val="3"/>
            <charset val="128"/>
          </rPr>
          <t xml:space="preserve">
・送付先の ビル名 及び フロア数 を入力してください。</t>
        </r>
      </text>
    </comment>
    <comment ref="T43" authorId="0" shapeId="0" xr:uid="{4DA96361-B8E4-433D-8541-65620FFF5AD2}">
      <text>
        <r>
          <rPr>
            <b/>
            <sz val="9"/>
            <color indexed="81"/>
            <rFont val="Meiryo UI"/>
            <family val="3"/>
            <charset val="128"/>
          </rPr>
          <t>◆LTEデータ通信カード送付先&gt;ビル名・フロア数</t>
        </r>
        <r>
          <rPr>
            <sz val="9"/>
            <color indexed="81"/>
            <rFont val="Meiryo UI"/>
            <family val="3"/>
            <charset val="128"/>
          </rPr>
          <t xml:space="preserve">
・送付先の ビル名 及び フロア数 を入力してください。</t>
        </r>
      </text>
    </comment>
    <comment ref="AC43" authorId="0" shapeId="0" xr:uid="{E34F074C-C28D-436F-ADBC-AC1137E766E2}">
      <text>
        <r>
          <rPr>
            <b/>
            <sz val="9"/>
            <color indexed="81"/>
            <rFont val="Meiryo UI"/>
            <family val="3"/>
            <charset val="128"/>
          </rPr>
          <t>◆LTEデータ通信カード送付先&gt;ビル名・フロア数</t>
        </r>
        <r>
          <rPr>
            <sz val="9"/>
            <color indexed="81"/>
            <rFont val="Meiryo UI"/>
            <family val="3"/>
            <charset val="128"/>
          </rPr>
          <t xml:space="preserve">
・送付先の ビル名 及び フロア数 を入力してください。</t>
        </r>
      </text>
    </comment>
    <comment ref="K44" authorId="0" shapeId="0" xr:uid="{9A880C9B-9DE5-412C-A2CE-15D8CD80B6EA}">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T44" authorId="0" shapeId="0" xr:uid="{BA4F50BC-C15D-4AD8-8EBD-68FF0FD85F0D}">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AC44" authorId="0" shapeId="0" xr:uid="{1332E96A-04A0-454B-B562-E213366A94BE}">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K45" authorId="0" shapeId="0" xr:uid="{E1C9FE43-323F-4E86-98C3-0465B554EAE2}">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T45" authorId="0" shapeId="0" xr:uid="{34A59AB4-81A3-48DC-828A-9CEB09ADAA97}">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AC45" authorId="0" shapeId="0" xr:uid="{4B0C40D6-79C7-4A69-9B2F-8F550CA8D8A0}">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K46" authorId="0" shapeId="0" xr:uid="{8505116B-E09F-4156-A807-66460386A0A0}">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T46" authorId="0" shapeId="0" xr:uid="{F11E9969-A84F-4D4A-812D-C8856EA60336}">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AC46" authorId="0" shapeId="0" xr:uid="{273F20B3-55C1-40CB-9581-2FB0AB333A29}">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K47" authorId="0" shapeId="0" xr:uid="{18BE1D69-08EA-4419-A732-2B579E574F4D}">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T47" authorId="0" shapeId="0" xr:uid="{D2D5E42B-880F-4342-9A6C-D8F5DDBBD3DF}">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AC47" authorId="0" shapeId="0" xr:uid="{E4383F80-0DF1-474A-A572-88FEF8B01CF5}">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K48" authorId="0" shapeId="0" xr:uid="{BE8E2993-57F5-4861-B38D-BFB8910829AD}">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T48" authorId="0" shapeId="0" xr:uid="{6958353C-1595-4CF4-B49A-20157149383E}">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AC48" authorId="0" shapeId="0" xr:uid="{ADF87619-FE18-4378-9DA1-8AE10145A8E2}">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K49" authorId="0" shapeId="0" xr:uid="{7C8B15FD-2E85-4EF3-844B-D7986B96546E}">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T49" authorId="0" shapeId="0" xr:uid="{56742077-ECB3-4675-AD17-41A865B4306C}">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AC49" authorId="0" shapeId="0" xr:uid="{746C769A-8DDA-448C-A39B-1D65B1426D32}">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K50" authorId="0" shapeId="0" xr:uid="{6DE4F981-57A5-4E15-A14B-6A958A87225C}">
      <text>
        <r>
          <rPr>
            <b/>
            <sz val="9"/>
            <color indexed="81"/>
            <rFont val="Meiryo UI"/>
            <family val="3"/>
            <charset val="128"/>
          </rPr>
          <t xml:space="preserve">◆回線撤去希望有無
</t>
        </r>
        <r>
          <rPr>
            <sz val="9"/>
            <color indexed="81"/>
            <rFont val="Meiryo UI"/>
            <family val="3"/>
            <charset val="128"/>
          </rPr>
          <t>・作業時間帯によって費用が異なります
・撤去をご希望されない場合、費用は発生いたしません。この場合、返却キットを
  用いて回線終端装置を返却していただき、光ケーブルは残置となるため、あらか
  じめ建物管理者へ残置可否をご確認ください。
  後日光ケーブルの撤去が必要となった場合は、お客様にてご対応をお願いします。</t>
        </r>
      </text>
    </comment>
    <comment ref="T50" authorId="0" shapeId="0" xr:uid="{926A5DF6-5614-487B-A99F-E8726708C1AA}">
      <text>
        <r>
          <rPr>
            <b/>
            <sz val="9"/>
            <color indexed="81"/>
            <rFont val="Meiryo UI"/>
            <family val="3"/>
            <charset val="128"/>
          </rPr>
          <t xml:space="preserve">◆回線撤去希望有無
</t>
        </r>
        <r>
          <rPr>
            <sz val="9"/>
            <color indexed="81"/>
            <rFont val="Meiryo UI"/>
            <family val="3"/>
            <charset val="128"/>
          </rPr>
          <t>・作業時間帯によって費用が異なります
・撤去をご希望されない場合、費用は発生いたしません。この場合、返却キットを
  用いて回線終端装置を返却していただき、光ケーブルは残置となるため、あらか
  じめ建物管理者へ残置可否をご確認ください。
  後日光ケーブルの撤去が必要となった場合は、お客様にてご対応をお願いします。</t>
        </r>
      </text>
    </comment>
    <comment ref="AC50" authorId="0" shapeId="0" xr:uid="{35D44DF0-F8EC-4E25-B5EA-FE8C99331F74}">
      <text>
        <r>
          <rPr>
            <b/>
            <sz val="9"/>
            <color indexed="81"/>
            <rFont val="Meiryo UI"/>
            <family val="3"/>
            <charset val="128"/>
          </rPr>
          <t xml:space="preserve">◆回線撤去希望有無
</t>
        </r>
        <r>
          <rPr>
            <sz val="9"/>
            <color indexed="81"/>
            <rFont val="Meiryo UI"/>
            <family val="3"/>
            <charset val="128"/>
          </rPr>
          <t>・作業時間帯によって費用が異なります
・撤去をご希望されない場合、費用は発生いたしません。この場合、返却キットを
  用いて回線終端装置を返却していただき、光ケーブルは残置となるため、あらか
  じめ建物管理者へ残置可否をご確認ください。
  後日光ケーブルの撤去が必要となった場合は、お客様にてご対応をお願いします。</t>
        </r>
      </text>
    </comment>
    <comment ref="K51" authorId="0" shapeId="0" xr:uid="{32A8EB82-1900-4FF4-8F3E-1DD7D5538DE6}">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T51" authorId="0" shapeId="0" xr:uid="{A3F5F9A2-F91A-4A43-AEE8-E42971EF1D76}">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AC51" authorId="0" shapeId="0" xr:uid="{88FABE92-1BB5-40BC-ACCC-7317E39B0836}">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K52" authorId="0" shapeId="0" xr:uid="{AD66B3C2-0150-45A9-95D0-40E0BD40043C}">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T52" authorId="0" shapeId="0" xr:uid="{318B784B-C1AE-4CD0-BE6D-E9C1924137B5}">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AC52" authorId="0" shapeId="0" xr:uid="{C191007A-9A48-4B54-953D-919BECA90FBD}">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K53" authorId="0" shapeId="0" xr:uid="{F261E3D7-93F2-4C97-9525-CA39DBF72AD6}">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T53" authorId="0" shapeId="0" xr:uid="{58A5F081-6F1E-4ED6-BB67-FC2F05D40733}">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AC53" authorId="0" shapeId="0" xr:uid="{3251AE22-2B34-4A2F-87FD-F9A2358FF4A9}">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K54" authorId="0" shapeId="0" xr:uid="{891E61AA-88DD-4157-90DA-0AB0B36B5665}">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T54" authorId="0" shapeId="0" xr:uid="{08791C7D-8A5C-4D02-8A99-7ABCE21B8829}">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AC54" authorId="0" shapeId="0" xr:uid="{EE5946AC-46F5-4953-8777-6512724EEA5F}">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K55" authorId="0" shapeId="0" xr:uid="{8149D6AD-AF15-43EE-A06D-E7A07E9DB565}">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T55" authorId="0" shapeId="0" xr:uid="{DD5A8D60-A710-4D74-89AF-4540D73D3B3F}">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AC55" authorId="0" shapeId="0" xr:uid="{557BA8F6-D4C7-4DC0-A253-5C1261FE2165}">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K56" authorId="0" shapeId="0" xr:uid="{A57283A5-A0E2-4EE3-95E8-89CB4F86C411}">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T56" authorId="0" shapeId="0" xr:uid="{86C35224-1CC5-4548-85D6-E9BA7F8D8C2B}">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AC56" authorId="0" shapeId="0" xr:uid="{6A00A75A-F24D-4632-B236-9497ECEB43BE}">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K57" authorId="0" shapeId="0" xr:uid="{1B58EC57-68A6-4842-9E2E-53E4395187D8}">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T57" authorId="0" shapeId="0" xr:uid="{31282033-9711-4799-B1F3-C5378B636028}">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AC57" authorId="0" shapeId="0" xr:uid="{A3F506C2-B98F-4BC6-8CC5-809030B4C43A}">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B58" authorId="2" shapeId="0" xr:uid="{77460241-78D6-406F-AC53-D20362A2D747}">
      <text>
        <r>
          <rPr>
            <sz val="9"/>
            <color indexed="81"/>
            <rFont val="Meiryo UI"/>
            <family val="3"/>
            <charset val="128"/>
          </rPr>
          <t>回線敷設工事日時調整の際の
担当者となります。</t>
        </r>
      </text>
    </comment>
    <comment ref="K58" authorId="0" shapeId="0" xr:uid="{C9370C7A-8D46-4183-903F-79E207562DD9}">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T58" authorId="0" shapeId="0" xr:uid="{11DDCDFA-F536-4CF8-9E0E-06AD07EB0F86}">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AC58" authorId="0" shapeId="0" xr:uid="{2ABFC31E-D0FF-4D9F-97F3-BA3A552D7D27}">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K59" authorId="0" shapeId="0" xr:uid="{6984DC85-86F5-475E-829F-371810EEC026}">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T59" authorId="0" shapeId="0" xr:uid="{873EE7D2-8D1C-4015-A051-28D2A11F4CF7}">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AC59" authorId="0" shapeId="0" xr:uid="{84EA470F-8639-4BE8-9A91-66FA39A7069E}">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K60" authorId="0" shapeId="0" xr:uid="{6D554DE7-3FA1-43B0-964B-9445DF2FCC1B}">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T60" authorId="0" shapeId="0" xr:uid="{7BCF27D7-2EBB-4762-BA0B-A43987BDA1DB}">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AC60" authorId="0" shapeId="0" xr:uid="{AD4DB9ED-E778-48D4-8596-362E1E49A1BA}">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K61" authorId="0" shapeId="0" xr:uid="{EE7C58B9-D679-44C2-9FDD-A1E5C6880CBE}">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T61" authorId="0" shapeId="0" xr:uid="{7E004A1E-B9A8-4175-8829-558228842477}">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AC61" authorId="0" shapeId="0" xr:uid="{52A9A4A2-387D-4DB7-B25B-369B0B243723}">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K62" authorId="0" shapeId="0" xr:uid="{5D1F0496-4E33-4120-8088-7E6C3F459B4C}">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T62" authorId="0" shapeId="0" xr:uid="{DABD258A-4B00-45C2-9229-E9D871C07BBC}">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AC62" authorId="0" shapeId="0" xr:uid="{46F1B326-16CC-40C1-B494-0F32777CFECB}">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K63" authorId="0" shapeId="0" xr:uid="{2F950748-FD31-406D-A75F-5D9E79A9AC3B}">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T63" authorId="0" shapeId="0" xr:uid="{B60D2A01-479A-4950-9F3C-6A4C3A69C953}">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AC63" authorId="0" shapeId="0" xr:uid="{919E4026-0831-4492-8EC4-4DA278036E76}">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K64" authorId="0" shapeId="0" xr:uid="{52048283-1F58-4A70-B1A5-522309C9AB65}">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T64" authorId="0" shapeId="0" xr:uid="{7D8777D0-9BB5-4585-A466-B6C8FF8A906F}">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AC64" authorId="0" shapeId="0" xr:uid="{3AB18401-37C9-4326-AB8E-1103B024191B}">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K65" authorId="0" shapeId="0" xr:uid="{685EAA02-BBAC-4FE8-AD5B-5EF0E3ECBA9B}">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T65" authorId="0" shapeId="0" xr:uid="{5ED8858E-3853-402A-81C1-56865109D274}">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AC65" authorId="0" shapeId="0" xr:uid="{D44A42D0-055C-4DBC-B3A4-6D4589F5C11A}">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K66" authorId="0" shapeId="0" xr:uid="{60429894-EE6E-4809-AC9D-7AB94513C761}">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T66" authorId="0" shapeId="0" xr:uid="{B1E63F88-D575-47B3-A92B-192DA0F49633}">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AC66" authorId="0" shapeId="0" xr:uid="{26585A87-97F3-4F87-B656-2D9AC104C269}">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K67" authorId="0" shapeId="0" xr:uid="{C927B65C-8DE1-49E3-A7B7-FDBC4FC477F4}">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T67" authorId="0" shapeId="0" xr:uid="{33AFF32B-1472-4A5F-A440-88BAE3CB1045}">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AC67" authorId="0" shapeId="0" xr:uid="{45EE02F7-1C75-4E2A-AF19-E15DE7DC2D22}">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K68" authorId="0" shapeId="0" xr:uid="{696F6D90-C53D-4D8C-90E9-C692D55B7360}">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T68" authorId="0" shapeId="0" xr:uid="{428CA412-6495-4E22-B4A0-7D2817CA6C42}">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AC68" authorId="0" shapeId="0" xr:uid="{5109D371-4B7E-48E9-A935-A819115D5F87}">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K69" authorId="0" shapeId="0" xr:uid="{7B6A00E8-547D-41B3-A443-6C9CB6CAE53E}">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T69" authorId="0" shapeId="0" xr:uid="{A2DF4551-6457-449A-A0BE-F0B7AD48A276}">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AC69" authorId="0" shapeId="0" xr:uid="{A9989FBC-4DF8-4059-B604-2B0D49CA95AC}">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Terai Yuka</author>
    <author>Watanabe, Mayo/渡邊 真代</author>
  </authors>
  <commentList>
    <comment ref="F9" authorId="0" shapeId="0" xr:uid="{83CBBA98-F85F-46DD-96B1-DBBF5D17C5E0}">
      <text>
        <r>
          <rPr>
            <b/>
            <sz val="10"/>
            <color indexed="62"/>
            <rFont val="Meiryo UI"/>
            <family val="3"/>
            <charset val="128"/>
          </rPr>
          <t>◆西暦で記入願います。
　例：2020/1/1
　※「2020年1月1日」と表示されます。</t>
        </r>
      </text>
    </comment>
    <comment ref="P13" authorId="0" shapeId="0" xr:uid="{2BB59A82-8F01-4F62-806B-9F5AC93939E7}">
      <text>
        <r>
          <rPr>
            <b/>
            <sz val="10"/>
            <color indexed="62"/>
            <rFont val="Meiryo UI"/>
            <family val="3"/>
            <charset val="128"/>
          </rPr>
          <t>◆お申込いただくサービス(②)について選択してください。
　新規：②を新しくご契約いただく場合
　変更：②を既にご契約いただいており、内容変更をご希望される場合
　解約：②を既にご契約いただいており、解約をご希望される場合
 ※サービスによっては詳細を 「サービス個別申込書」 にご記入いただきます。</t>
        </r>
      </text>
    </comment>
    <comment ref="F17" authorId="0" shapeId="0" xr:uid="{842FDD5B-B7FE-48F0-BD82-BCE96F32A84F}">
      <text>
        <r>
          <rPr>
            <b/>
            <sz val="10"/>
            <color indexed="62"/>
            <rFont val="Meiryo UI"/>
            <family val="3"/>
            <charset val="128"/>
          </rPr>
          <t>◆見積書未受領の場合は、ドロップダウンリストから --- を選択してください。</t>
        </r>
      </text>
    </comment>
    <comment ref="C20" authorId="1" shapeId="0" xr:uid="{0C8C5E47-F0E0-4524-AA37-0797CC96646F}">
      <text>
        <r>
          <rPr>
            <b/>
            <sz val="9"/>
            <color indexed="62"/>
            <rFont val="Meiryo UI"/>
            <family val="3"/>
            <charset val="128"/>
          </rPr>
          <t>　サービスを導入するにあたり会社を代表される方、
　もしくは⑦請求先 ⑧運用連絡先 を兼ねる方</t>
        </r>
      </text>
    </comment>
    <comment ref="AB23" authorId="1" shapeId="0" xr:uid="{BB7F9C5C-657D-432F-B099-94E80C9BB13F}">
      <text>
        <r>
          <rPr>
            <b/>
            <sz val="9"/>
            <color indexed="62"/>
            <rFont val="Meiryo UI"/>
            <family val="3"/>
            <charset val="128"/>
          </rPr>
          <t xml:space="preserve">◆いずれかの方法で押印・記入ください
　押印：申込者名の個人印または会社印（スタンプ印、電子印可）
　署名：申込者の自筆署名
</t>
        </r>
      </text>
    </comment>
    <comment ref="I31" authorId="1" shapeId="0" xr:uid="{2C1DD636-29C0-454B-9B87-B4B7D54EC37B}">
      <text>
        <r>
          <rPr>
            <b/>
            <sz val="9"/>
            <color indexed="62"/>
            <rFont val="Meiryo UI"/>
            <family val="3"/>
            <charset val="128"/>
          </rPr>
          <t>◆該当契約で登録中の「申込者」と今回の⑥「申込者」が異なっていた場合、
　どちらの情報を優先するか選択ください。
　【変更しない】　現在該当契約で登録中の「申込者」から変更しない
　【変更する】　　今回ご記入いただく⑥「申込者」へ契約登録情報を変更する</t>
        </r>
      </text>
    </comment>
    <comment ref="C70" authorId="1" shapeId="0" xr:uid="{05857BEF-4AB1-45AD-A844-BB7E8B26E651}">
      <text>
        <r>
          <rPr>
            <b/>
            <sz val="9"/>
            <color indexed="62"/>
            <rFont val="Meiryo UI"/>
            <family val="3"/>
            <charset val="128"/>
          </rPr>
          <t>　請求書の発行方法、支払方法、送付先をご指定ください。</t>
        </r>
      </text>
    </comment>
    <comment ref="AM70" authorId="0" shapeId="0" xr:uid="{FDCEC65F-5DC8-487D-A518-58C81E590BBB}">
      <text>
        <r>
          <rPr>
            <b/>
            <sz val="10"/>
            <color indexed="12"/>
            <rFont val="Meiryo UI"/>
            <family val="3"/>
            <charset val="128"/>
          </rPr>
          <t>★請求先変更をご希望の場合★
  ① 部署名・担当者名・TEL・FAX・Mail変更の場合は
　　　 メール等で受付可能です。
　② ①以外(※)の場合は 「サービス情報変更申込書」が必要となります。
 　　　※ ・会社名・住所の変更を伴う場合
　　　　　 ・お支払方法を変更される場合
　　　　　 ・本申込以外の契約についても変更される場合 等</t>
        </r>
      </text>
    </comment>
    <comment ref="I71" authorId="1" shapeId="0" xr:uid="{E1B0CE48-31DB-4566-8D19-4A934010D0B4}">
      <text>
        <r>
          <rPr>
            <b/>
            <sz val="9"/>
            <color indexed="62"/>
            <rFont val="Meiryo UI"/>
            <family val="3"/>
            <charset val="128"/>
          </rPr>
          <t xml:space="preserve">◆いずれかを選択ください
　「当契約番号のみで個別発行」　
　　　今回のお申込み単独で請求書発行をご希望の場合
　「他契約番号に合算して発行」
　　　これまでに契約いただいている他サービスがあり、
　　　今回お申込み契約とまとめて請求書発行をご希望の場合
　　　（弊社発行請求書記載の契約番号を記入ください）
　「その他」
　　　上記に当てはまらない場合（弊社担当までご連絡願います）
</t>
        </r>
      </text>
    </comment>
    <comment ref="I75" authorId="1" shapeId="0" xr:uid="{5E589DE6-D004-4883-A15C-4C16BA5D89B3}">
      <text>
        <r>
          <rPr>
            <b/>
            <sz val="9"/>
            <color indexed="62"/>
            <rFont val="Meiryo UI"/>
            <family val="3"/>
            <charset val="128"/>
          </rPr>
          <t>◆請求書の送付方法を選択ください
　「原紙郵送」　　請求月の第4営業日以降に順次発送
　「データ送付」　 請求月の第2営業日頃に「C 請求書送付先」でご指定のE-Mailアドレスへ送付
　　※祝日または長期休暇(G/W・年末年始等)により送付時期が変動する場合がございます。</t>
        </r>
      </text>
    </comment>
    <comment ref="L78" authorId="1" shapeId="0" xr:uid="{C6328C88-3C45-465C-B7C8-1303F24941C8}">
      <text>
        <r>
          <rPr>
            <b/>
            <sz val="9"/>
            <color indexed="62"/>
            <rFont val="Meiryo UI"/>
            <family val="3"/>
            <charset val="128"/>
          </rPr>
          <t>　毎月23日頃にお客様口座から振替を行います。
　振込手数料は弊社が負担いたします</t>
        </r>
      </text>
    </comment>
    <comment ref="L82" authorId="1" shapeId="0" xr:uid="{6811D03A-4E42-4F90-A100-66BD57F77955}">
      <text>
        <r>
          <rPr>
            <b/>
            <sz val="9"/>
            <color indexed="62"/>
            <rFont val="Meiryo UI"/>
            <family val="3"/>
            <charset val="128"/>
          </rPr>
          <t xml:space="preserve">　請求月末までにお客様にてお振込みいただきます
</t>
        </r>
      </text>
    </comment>
    <comment ref="I98" authorId="1" shapeId="0" xr:uid="{F1275814-B646-46FF-87F0-6BF8CC5E3370}">
      <text>
        <r>
          <rPr>
            <b/>
            <sz val="9"/>
            <color indexed="62"/>
            <rFont val="Meiryo UI"/>
            <family val="3"/>
            <charset val="128"/>
          </rPr>
          <t>◆該当契約で登録中の「運用連絡先」と今回の⑥「運用連絡先」が異なっていた場合、
　どちらの情報を優先するか選択ください。
　【変更しない】　現在該当契約で登録中の「運用連絡先」から変更しない
　【変更する】　　今回ご記入いただく⑧「運用連絡先」へ契約登録情報を変更する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Watanabe, Mayo/渡邊 真代</author>
  </authors>
  <commentList>
    <comment ref="I11" authorId="0" shapeId="0" xr:uid="{88BE2879-0806-4061-9B6F-6EE948ABCDF1}">
      <text>
        <r>
          <rPr>
            <b/>
            <sz val="9"/>
            <color indexed="62"/>
            <rFont val="Meiryo UI"/>
            <family val="3"/>
            <charset val="128"/>
          </rPr>
          <t xml:space="preserve">◆いずれかを選択ください
　「一時費用のみで個別発行」
　　　月額費用と一時費用の請求書を分割し発行したい場合
　　　※月額費用の請求先は「【必須】基本情報」シート⑦請求先 に記入ください
　「その他」
　　　その他ご要望を記入ください
</t>
        </r>
      </text>
    </comment>
    <comment ref="I14" authorId="0" shapeId="0" xr:uid="{F73BFAEF-6097-4373-A7AD-28E6515953A3}">
      <text>
        <r>
          <rPr>
            <b/>
            <sz val="9"/>
            <color indexed="62"/>
            <rFont val="Meiryo UI"/>
            <family val="3"/>
            <charset val="128"/>
          </rPr>
          <t xml:space="preserve">◆いずれかを選択ください
　「弊社請求書発行」
　　　弊社請求書を発行します
　「弊社請求書発行 + お客様指定帳票」
　　　弊社請求書に加えて、お客様にてご準備した帳票への対応が必要な場合
　「弊社請求書発行不要」
　　　お客様にてご準備した帳票への対応のみ必要な場合
</t>
        </r>
      </text>
    </comment>
    <comment ref="L18" authorId="0" shapeId="0" xr:uid="{53B02263-404C-428A-BF9B-3C5F116382AB}">
      <text>
        <r>
          <rPr>
            <b/>
            <sz val="9"/>
            <color indexed="62"/>
            <rFont val="Meiryo UI"/>
            <family val="3"/>
            <charset val="128"/>
          </rPr>
          <t>　毎月23日頃にお客様口座から振替を行います。
　振込手数料は弊社が負担いたします</t>
        </r>
      </text>
    </comment>
    <comment ref="L22" authorId="0" shapeId="0" xr:uid="{2F280B37-DF47-4822-A30D-1C94AF4E641C}">
      <text>
        <r>
          <rPr>
            <b/>
            <sz val="9"/>
            <color indexed="62"/>
            <rFont val="Meiryo UI"/>
            <family val="3"/>
            <charset val="128"/>
          </rPr>
          <t xml:space="preserve">　請求月末までにお客様にてお振込みいただきます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yu</author>
    <author>Murakami Ryo</author>
  </authors>
  <commentList>
    <comment ref="K11" authorId="0" shapeId="0" xr:uid="{00000000-0006-0000-0700-000001000000}">
      <text>
        <r>
          <rPr>
            <b/>
            <sz val="9"/>
            <color indexed="81"/>
            <rFont val="Meiryo UI"/>
            <family val="3"/>
            <charset val="128"/>
          </rPr>
          <t>◆拠点名</t>
        </r>
        <r>
          <rPr>
            <sz val="9"/>
            <color indexed="81"/>
            <rFont val="Meiryo UI"/>
            <family val="3"/>
            <charset val="128"/>
          </rPr>
          <t xml:space="preserve">
・直接入力してください。</t>
        </r>
      </text>
    </comment>
    <comment ref="T11" authorId="0" shapeId="0" xr:uid="{00000000-0006-0000-0700-000002000000}">
      <text>
        <r>
          <rPr>
            <b/>
            <sz val="9"/>
            <color indexed="81"/>
            <rFont val="Meiryo UI"/>
            <family val="3"/>
            <charset val="128"/>
          </rPr>
          <t>◆拠点名</t>
        </r>
        <r>
          <rPr>
            <sz val="9"/>
            <color indexed="81"/>
            <rFont val="Meiryo UI"/>
            <family val="3"/>
            <charset val="128"/>
          </rPr>
          <t xml:space="preserve">
・直接入力してください。</t>
        </r>
      </text>
    </comment>
    <comment ref="AC11" authorId="0" shapeId="0" xr:uid="{00000000-0006-0000-0700-000003000000}">
      <text>
        <r>
          <rPr>
            <b/>
            <sz val="9"/>
            <color indexed="81"/>
            <rFont val="Meiryo UI"/>
            <family val="3"/>
            <charset val="128"/>
          </rPr>
          <t>◆拠点名</t>
        </r>
        <r>
          <rPr>
            <sz val="9"/>
            <color indexed="81"/>
            <rFont val="Meiryo UI"/>
            <family val="3"/>
            <charset val="128"/>
          </rPr>
          <t xml:space="preserve">
・直接入力してください。</t>
        </r>
      </text>
    </comment>
    <comment ref="K12" authorId="0" shapeId="0" xr:uid="{00000000-0006-0000-0700-000004000000}">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T12" authorId="0" shapeId="0" xr:uid="{00000000-0006-0000-0700-000005000000}">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AC12" authorId="0" shapeId="0" xr:uid="{00000000-0006-0000-0700-000006000000}">
      <text>
        <r>
          <rPr>
            <b/>
            <sz val="9"/>
            <color indexed="81"/>
            <rFont val="Meiryo UI"/>
            <family val="3"/>
            <charset val="128"/>
          </rPr>
          <t>◆NWサービス種別</t>
        </r>
        <r>
          <rPr>
            <sz val="9"/>
            <color indexed="81"/>
            <rFont val="Meiryo UI"/>
            <family val="3"/>
            <charset val="128"/>
          </rPr>
          <t xml:space="preserve">
・プルダウンメニューより選択してください。</t>
        </r>
      </text>
    </comment>
    <comment ref="K13" authorId="0" shapeId="0" xr:uid="{00000000-0006-0000-0700-000007000000}">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T13" authorId="0" shapeId="0" xr:uid="{00000000-0006-0000-0700-000008000000}">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AC13" authorId="0" shapeId="0" xr:uid="{00000000-0006-0000-0700-000009000000}">
      <text>
        <r>
          <rPr>
            <b/>
            <sz val="9"/>
            <color indexed="81"/>
            <rFont val="Meiryo UI"/>
            <family val="3"/>
            <charset val="128"/>
          </rPr>
          <t>◆インターネットVPN申込区分</t>
        </r>
        <r>
          <rPr>
            <sz val="9"/>
            <color indexed="81"/>
            <rFont val="Meiryo UI"/>
            <family val="3"/>
            <charset val="128"/>
          </rPr>
          <t xml:space="preserve">
・プルダウンメニューより選択してください。</t>
        </r>
      </text>
    </comment>
    <comment ref="K14" authorId="0" shapeId="0" xr:uid="{00000000-0006-0000-0700-00000A000000}">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T14" authorId="0" shapeId="0" xr:uid="{00000000-0006-0000-0700-00000B000000}">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AC14" authorId="0" shapeId="0" xr:uid="{00000000-0006-0000-0700-00000C000000}">
      <text>
        <r>
          <rPr>
            <b/>
            <sz val="9"/>
            <color indexed="81"/>
            <rFont val="Meiryo UI"/>
            <family val="3"/>
            <charset val="128"/>
          </rPr>
          <t>◆変更内容</t>
        </r>
        <r>
          <rPr>
            <sz val="9"/>
            <color indexed="81"/>
            <rFont val="Meiryo UI"/>
            <family val="3"/>
            <charset val="128"/>
          </rPr>
          <t xml:space="preserve">
・【旧】【新】の情報を入力してください。
(例) 回線OP 【旧】LTEメイン(タイプK) 
　　　　　　　　 【新】フレッツ西日本＋LTEバックアップ(タイプK)</t>
        </r>
      </text>
    </comment>
    <comment ref="K16" authorId="0" shapeId="0" xr:uid="{00000000-0006-0000-0700-00000D000000}">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T16" authorId="0" shapeId="0" xr:uid="{00000000-0006-0000-0700-00000E000000}">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AC16" authorId="0" shapeId="0" xr:uid="{00000000-0006-0000-0700-00000F000000}">
      <text>
        <r>
          <rPr>
            <b/>
            <sz val="9"/>
            <color indexed="81"/>
            <rFont val="Meiryo UI"/>
            <family val="3"/>
            <charset val="128"/>
          </rPr>
          <t>◆備考</t>
        </r>
        <r>
          <rPr>
            <sz val="9"/>
            <color indexed="81"/>
            <rFont val="Meiryo UI"/>
            <family val="3"/>
            <charset val="128"/>
          </rPr>
          <t xml:space="preserve">
・伝達事項等ございましたら入力してください。</t>
        </r>
      </text>
    </comment>
    <comment ref="K17" authorId="0" shapeId="0" xr:uid="{00000000-0006-0000-0700-000010000000}">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T17" authorId="0" shapeId="0" xr:uid="{00000000-0006-0000-0700-000011000000}">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AC17" authorId="0" shapeId="0" xr:uid="{00000000-0006-0000-0700-000012000000}">
      <text>
        <r>
          <rPr>
            <b/>
            <sz val="9"/>
            <color indexed="81"/>
            <rFont val="Meiryo UI"/>
            <family val="3"/>
            <charset val="128"/>
          </rPr>
          <t>◆サービス反映希望日</t>
        </r>
        <r>
          <rPr>
            <sz val="9"/>
            <color indexed="81"/>
            <rFont val="Meiryo UI"/>
            <family val="3"/>
            <charset val="128"/>
          </rPr>
          <t xml:space="preserve">
・直接入力してください。 (yyyy/m/d)
※インターネットVPN申込区分
　新設：サービスが開始される日 (=課金開始日)
　変更：サービスが変更される日
　解約：サービスの最終利用日 (=課金停止日)</t>
        </r>
      </text>
    </comment>
    <comment ref="K18" authorId="0" shapeId="0" xr:uid="{00000000-0006-0000-0700-000013000000}">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T18" authorId="0" shapeId="0" xr:uid="{00000000-0006-0000-0700-000014000000}">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AC18" authorId="0" shapeId="0" xr:uid="{00000000-0006-0000-0700-000015000000}">
      <text>
        <r>
          <rPr>
            <b/>
            <sz val="9"/>
            <color indexed="81"/>
            <rFont val="Meiryo UI"/>
            <family val="3"/>
            <charset val="128"/>
          </rPr>
          <t>◆郵便番号</t>
        </r>
        <r>
          <rPr>
            <sz val="9"/>
            <color indexed="81"/>
            <rFont val="Meiryo UI"/>
            <family val="3"/>
            <charset val="128"/>
          </rPr>
          <t xml:space="preserve">
・設置場所の 郵便番号 を入力してください。
※〒の記号は不要です。</t>
        </r>
      </text>
    </comment>
    <comment ref="K19" authorId="0" shapeId="0" xr:uid="{00000000-0006-0000-0700-000016000000}">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T19" authorId="0" shapeId="0" xr:uid="{00000000-0006-0000-0700-000017000000}">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AC19" authorId="0" shapeId="0" xr:uid="{00000000-0006-0000-0700-000018000000}">
      <text>
        <r>
          <rPr>
            <b/>
            <sz val="9"/>
            <color indexed="81"/>
            <rFont val="Meiryo UI"/>
            <family val="3"/>
            <charset val="128"/>
          </rPr>
          <t>◆設置場所 住所</t>
        </r>
        <r>
          <rPr>
            <sz val="9"/>
            <color indexed="81"/>
            <rFont val="Meiryo UI"/>
            <family val="3"/>
            <charset val="128"/>
          </rPr>
          <t xml:space="preserve">
・設置場所の 住所 を入力してください。</t>
        </r>
      </text>
    </comment>
    <comment ref="K20" authorId="0" shapeId="0" xr:uid="{00000000-0006-0000-0700-000019000000}">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T20" authorId="0" shapeId="0" xr:uid="{00000000-0006-0000-0700-00001A000000}">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AC20" authorId="0" shapeId="0" xr:uid="{00000000-0006-0000-0700-00001B000000}">
      <text>
        <r>
          <rPr>
            <b/>
            <sz val="9"/>
            <color indexed="81"/>
            <rFont val="Meiryo UI"/>
            <family val="3"/>
            <charset val="128"/>
          </rPr>
          <t>◆ビル名</t>
        </r>
        <r>
          <rPr>
            <sz val="9"/>
            <color indexed="81"/>
            <rFont val="Meiryo UI"/>
            <family val="3"/>
            <charset val="128"/>
          </rPr>
          <t xml:space="preserve">
・設置場所の ビル名 を記入してください。
※同一敷地内に建屋が複数存在する場合は入力必須です。</t>
        </r>
      </text>
    </comment>
    <comment ref="K21" authorId="0" shapeId="0" xr:uid="{00000000-0006-0000-0700-00001C000000}">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T21" authorId="0" shapeId="0" xr:uid="{00000000-0006-0000-0700-00001D000000}">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AC21" authorId="0" shapeId="0" xr:uid="{00000000-0006-0000-0700-00001E000000}">
      <text>
        <r>
          <rPr>
            <b/>
            <sz val="9"/>
            <color indexed="81"/>
            <rFont val="Meiryo UI"/>
            <family val="3"/>
            <charset val="128"/>
          </rPr>
          <t>◆フロア数</t>
        </r>
        <r>
          <rPr>
            <sz val="9"/>
            <color indexed="81"/>
            <rFont val="Meiryo UI"/>
            <family val="3"/>
            <charset val="128"/>
          </rPr>
          <t xml:space="preserve">
・設置場所の フロア数 を入力してください。</t>
        </r>
      </text>
    </comment>
    <comment ref="K22" authorId="0" shapeId="0" xr:uid="{00000000-0006-0000-0700-00001F000000}">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T22" authorId="0" shapeId="0" xr:uid="{00000000-0006-0000-0700-000020000000}">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AC22" authorId="0" shapeId="0" xr:uid="{00000000-0006-0000-0700-000021000000}">
      <text>
        <r>
          <rPr>
            <b/>
            <sz val="9"/>
            <color indexed="81"/>
            <rFont val="Meiryo UI"/>
            <family val="3"/>
            <charset val="128"/>
          </rPr>
          <t>◆電話番号</t>
        </r>
        <r>
          <rPr>
            <sz val="9"/>
            <color indexed="81"/>
            <rFont val="Meiryo UI"/>
            <family val="3"/>
            <charset val="128"/>
          </rPr>
          <t xml:space="preserve">
・設置場所の 電話番号 を入力してください。
※未確定の場合「未定」と入力してください。</t>
        </r>
      </text>
    </comment>
    <comment ref="K23" authorId="0" shapeId="0" xr:uid="{00000000-0006-0000-0700-000022000000}">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T23" authorId="0" shapeId="0" xr:uid="{00000000-0006-0000-0700-000023000000}">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AC23" authorId="0" shapeId="0" xr:uid="{00000000-0006-0000-0700-000024000000}">
      <text>
        <r>
          <rPr>
            <b/>
            <sz val="9"/>
            <color indexed="81"/>
            <rFont val="Meiryo UI"/>
            <family val="3"/>
            <charset val="128"/>
          </rPr>
          <t>◆CEルーター機種</t>
        </r>
        <r>
          <rPr>
            <sz val="9"/>
            <color indexed="81"/>
            <rFont val="Meiryo UI"/>
            <family val="3"/>
            <charset val="128"/>
          </rPr>
          <t xml:space="preserve">
・プルダウンメニューより選択してください。</t>
        </r>
      </text>
    </comment>
    <comment ref="K24" authorId="0" shapeId="0" xr:uid="{00000000-0006-0000-0700-000025000000}">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T24" authorId="0" shapeId="0" xr:uid="{00000000-0006-0000-0700-000026000000}">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AC24" authorId="0" shapeId="0" xr:uid="{00000000-0006-0000-0700-000027000000}">
      <text>
        <r>
          <rPr>
            <b/>
            <sz val="9"/>
            <color indexed="81"/>
            <rFont val="Meiryo UI"/>
            <family val="3"/>
            <charset val="128"/>
          </rPr>
          <t>◆CEルーターオンサイト保守</t>
        </r>
        <r>
          <rPr>
            <sz val="9"/>
            <color indexed="81"/>
            <rFont val="Meiryo UI"/>
            <family val="3"/>
            <charset val="128"/>
          </rPr>
          <t xml:space="preserve">
・プルダウンメニューより選択してください。</t>
        </r>
      </text>
    </comment>
    <comment ref="K25" authorId="0" shapeId="0" xr:uid="{00000000-0006-0000-0700-000028000000}">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T25" authorId="0" shapeId="0" xr:uid="{00000000-0006-0000-0700-000029000000}">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AC25" authorId="0" shapeId="0" xr:uid="{00000000-0006-0000-0700-00002A000000}">
      <text>
        <r>
          <rPr>
            <b/>
            <sz val="9"/>
            <color indexed="81"/>
            <rFont val="Meiryo UI"/>
            <family val="3"/>
            <charset val="128"/>
          </rPr>
          <t>◆CEルーターコールドスタンバイ</t>
        </r>
        <r>
          <rPr>
            <sz val="9"/>
            <color indexed="81"/>
            <rFont val="Meiryo UI"/>
            <family val="3"/>
            <charset val="128"/>
          </rPr>
          <t xml:space="preserve">
・プルダウンメニューより選択してください。</t>
        </r>
      </text>
    </comment>
    <comment ref="K26" authorId="0" shapeId="0" xr:uid="{00000000-0006-0000-0700-00002B000000}">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T26" authorId="0" shapeId="0" xr:uid="{00000000-0006-0000-0700-00002C000000}">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AC26" authorId="0" shapeId="0" xr:uid="{00000000-0006-0000-0700-00002D000000}">
      <text>
        <r>
          <rPr>
            <b/>
            <sz val="9"/>
            <color indexed="81"/>
            <rFont val="Meiryo UI"/>
            <family val="3"/>
            <charset val="128"/>
          </rPr>
          <t>◆CEルーターコールドスタンバイ&gt;利用台数</t>
        </r>
        <r>
          <rPr>
            <sz val="9"/>
            <color indexed="81"/>
            <rFont val="Meiryo UI"/>
            <family val="3"/>
            <charset val="128"/>
          </rPr>
          <t xml:space="preserve">
・お申込みされる 利用台数 を入力してください。</t>
        </r>
      </text>
    </comment>
    <comment ref="B27" authorId="1" shapeId="0" xr:uid="{00000000-0006-0000-0700-00002E000000}">
      <text>
        <r>
          <rPr>
            <b/>
            <sz val="9"/>
            <color indexed="81"/>
            <rFont val="Meiryo UI"/>
            <family val="3"/>
            <charset val="128"/>
          </rPr>
          <t xml:space="preserve">◆LTEデータ通信カードの返却について
</t>
        </r>
        <r>
          <rPr>
            <sz val="9"/>
            <color indexed="81"/>
            <rFont val="Meiryo UI"/>
            <family val="3"/>
            <charset val="128"/>
          </rPr>
          <t>・LTE回線解約に伴うデータ通信カードの返却は
　お客様ご自身で行っていただく必要があります。
・返却先は「LTEデータ通信カードマニュアル」を
　ご参照ください。</t>
        </r>
      </text>
    </comment>
    <comment ref="K27" authorId="1" shapeId="0" xr:uid="{00000000-0006-0000-0700-00002F000000}">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T27" authorId="1" shapeId="0" xr:uid="{00000000-0006-0000-0700-000030000000}">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AC27" authorId="1" shapeId="0" xr:uid="{00000000-0006-0000-0700-000031000000}">
      <text>
        <r>
          <rPr>
            <b/>
            <sz val="9"/>
            <color indexed="81"/>
            <rFont val="Meiryo UI"/>
            <family val="3"/>
            <charset val="128"/>
          </rPr>
          <t xml:space="preserve">◆回線手配
</t>
        </r>
        <r>
          <rPr>
            <sz val="9"/>
            <color indexed="81"/>
            <rFont val="Meiryo UI"/>
            <family val="3"/>
            <charset val="128"/>
          </rPr>
          <t>・プルダウンメニューより選択してください。</t>
        </r>
      </text>
    </comment>
    <comment ref="K28" authorId="0" shapeId="0" xr:uid="{00000000-0006-0000-0700-000032000000}">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T28" authorId="0" shapeId="0" xr:uid="{00000000-0006-0000-0700-000033000000}">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AC28" authorId="0" shapeId="0" xr:uid="{00000000-0006-0000-0700-000034000000}">
      <text>
        <r>
          <rPr>
            <b/>
            <sz val="9"/>
            <color indexed="81"/>
            <rFont val="Meiryo UI"/>
            <family val="3"/>
            <charset val="128"/>
          </rPr>
          <t>◆インターネット回線</t>
        </r>
        <r>
          <rPr>
            <sz val="9"/>
            <color indexed="81"/>
            <rFont val="Meiryo UI"/>
            <family val="3"/>
            <charset val="128"/>
          </rPr>
          <t xml:space="preserve">
・プルダウンメニューより選択してください。</t>
        </r>
      </text>
    </comment>
    <comment ref="K29" authorId="0" shapeId="0" xr:uid="{00000000-0006-0000-0700-000035000000}">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T29" authorId="0" shapeId="0" xr:uid="{00000000-0006-0000-0700-000036000000}">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AC29" authorId="0" shapeId="0" xr:uid="{00000000-0006-0000-0700-000037000000}">
      <text>
        <r>
          <rPr>
            <b/>
            <sz val="9"/>
            <color indexed="81"/>
            <rFont val="Meiryo UI"/>
            <family val="3"/>
            <charset val="128"/>
          </rPr>
          <t>◆インターネット回線種別</t>
        </r>
        <r>
          <rPr>
            <sz val="9"/>
            <color indexed="81"/>
            <rFont val="Meiryo UI"/>
            <family val="3"/>
            <charset val="128"/>
          </rPr>
          <t xml:space="preserve">
・プルダウンメニューより選択してください。</t>
        </r>
      </text>
    </comment>
    <comment ref="K30" authorId="0" shapeId="0" xr:uid="{00000000-0006-0000-0700-000038000000}">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T30" authorId="0" shapeId="0" xr:uid="{00000000-0006-0000-0700-000039000000}">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AC30" authorId="0" shapeId="0" xr:uid="{00000000-0006-0000-0700-00003A000000}">
      <text>
        <r>
          <rPr>
            <b/>
            <sz val="9"/>
            <color indexed="81"/>
            <rFont val="Meiryo UI"/>
            <family val="3"/>
            <charset val="128"/>
          </rPr>
          <t>◆インターネット回線フレッツ24時間保守</t>
        </r>
        <r>
          <rPr>
            <sz val="9"/>
            <color indexed="81"/>
            <rFont val="Meiryo UI"/>
            <family val="3"/>
            <charset val="128"/>
          </rPr>
          <t xml:space="preserve">
・インターネットVPNでフレッツ回線をご利用になる場合、
　プルダウンメニューより 選択してください。</t>
        </r>
      </text>
    </comment>
    <comment ref="K31" authorId="0" shapeId="0" xr:uid="{00000000-0006-0000-0700-00003B000000}">
      <text>
        <r>
          <rPr>
            <b/>
            <sz val="9"/>
            <color indexed="81"/>
            <rFont val="Meiryo UI"/>
            <family val="3"/>
            <charset val="128"/>
          </rPr>
          <t>◆(ルータシングル/回線冗長) 利用有無</t>
        </r>
        <r>
          <rPr>
            <sz val="9"/>
            <color indexed="81"/>
            <rFont val="Meiryo UI"/>
            <family val="3"/>
            <charset val="128"/>
          </rPr>
          <t xml:space="preserve">
・ルータ1台でインターネット回線の冗長が可能です。
・プルダウンメニューより選択してください。
※CEルータ Standard をご利用の場合のみお申込みいただけます。</t>
        </r>
      </text>
    </comment>
    <comment ref="T31" authorId="0" shapeId="0" xr:uid="{00000000-0006-0000-0700-00003C000000}">
      <text>
        <r>
          <rPr>
            <b/>
            <sz val="9"/>
            <color indexed="81"/>
            <rFont val="Meiryo UI"/>
            <family val="3"/>
            <charset val="128"/>
          </rPr>
          <t xml:space="preserve">◆(ルータシングル/回線冗長) 利用有無
</t>
        </r>
        <r>
          <rPr>
            <sz val="9"/>
            <color indexed="81"/>
            <rFont val="Meiryo UI"/>
            <family val="3"/>
            <charset val="128"/>
          </rPr>
          <t>・ルータ1台でインターネット回線の冗長が可能です。
・プルダウンメニューより選択してください。
※CEルータ Standard をご利用の場合のみお申込みいただけます。</t>
        </r>
      </text>
    </comment>
    <comment ref="AC31" authorId="0" shapeId="0" xr:uid="{00000000-0006-0000-0700-00003D000000}">
      <text>
        <r>
          <rPr>
            <b/>
            <sz val="9"/>
            <color indexed="81"/>
            <rFont val="Meiryo UI"/>
            <family val="3"/>
            <charset val="128"/>
          </rPr>
          <t xml:space="preserve">◆(ルータシングル/回線冗長) 利用有無
</t>
        </r>
        <r>
          <rPr>
            <sz val="9"/>
            <color indexed="81"/>
            <rFont val="Meiryo UI"/>
            <family val="3"/>
            <charset val="128"/>
          </rPr>
          <t>・ルータ1台でインターネット回線の冗長が可能です。
・プルダウンメニューより選択してください。
※CEルータ Standard をご利用の場合のみお申込みいただけます。</t>
        </r>
      </text>
    </comment>
    <comment ref="K32" authorId="0" shapeId="0" xr:uid="{00000000-0006-0000-0700-00003E000000}">
      <text>
        <r>
          <rPr>
            <b/>
            <sz val="9"/>
            <color indexed="81"/>
            <rFont val="Meiryo UI"/>
            <family val="3"/>
            <charset val="128"/>
          </rPr>
          <t>◆(ルータシングル/回線冗長) 回線種別</t>
        </r>
        <r>
          <rPr>
            <sz val="9"/>
            <color indexed="81"/>
            <rFont val="Meiryo UI"/>
            <family val="3"/>
            <charset val="128"/>
          </rPr>
          <t xml:space="preserve">
・バックアップとして利用する回線種別を
　プルダウンメニューより選択してください。
※LTEのみのご提供となります。</t>
        </r>
      </text>
    </comment>
    <comment ref="T32" authorId="0" shapeId="0" xr:uid="{00000000-0006-0000-0700-00003F000000}">
      <text>
        <r>
          <rPr>
            <b/>
            <sz val="9"/>
            <color indexed="81"/>
            <rFont val="Meiryo UI"/>
            <family val="3"/>
            <charset val="128"/>
          </rPr>
          <t xml:space="preserve">◆(ルータシングル/回線冗長) 回線種別
</t>
        </r>
        <r>
          <rPr>
            <sz val="9"/>
            <color indexed="81"/>
            <rFont val="Meiryo UI"/>
            <family val="3"/>
            <charset val="128"/>
          </rPr>
          <t>・バックアップとして利用する回線種別を
　プルダウンメニューより選択してください。
※LTEのみのご提供となります。</t>
        </r>
      </text>
    </comment>
    <comment ref="AC32" authorId="0" shapeId="0" xr:uid="{00000000-0006-0000-0700-000040000000}">
      <text>
        <r>
          <rPr>
            <b/>
            <sz val="9"/>
            <color indexed="81"/>
            <rFont val="Meiryo UI"/>
            <family val="3"/>
            <charset val="128"/>
          </rPr>
          <t>◆(ルータシングル/回線冗長) 回線種別</t>
        </r>
        <r>
          <rPr>
            <sz val="9"/>
            <color indexed="81"/>
            <rFont val="Meiryo UI"/>
            <family val="3"/>
            <charset val="128"/>
          </rPr>
          <t xml:space="preserve">
・バックアップとして利用する回線種別を
　プルダウンメニューより選択してください。
※LTEのみのご提供となります。</t>
        </r>
      </text>
    </comment>
    <comment ref="K33" authorId="0" shapeId="0" xr:uid="{00000000-0006-0000-0700-000041000000}">
      <text>
        <r>
          <rPr>
            <b/>
            <sz val="9"/>
            <color indexed="81"/>
            <rFont val="Meiryo UI"/>
            <family val="3"/>
            <charset val="128"/>
          </rPr>
          <t>◆既存LTE回線利用</t>
        </r>
        <r>
          <rPr>
            <sz val="9"/>
            <color indexed="81"/>
            <rFont val="Meiryo UI"/>
            <family val="3"/>
            <charset val="128"/>
          </rPr>
          <t xml:space="preserve">
・現在ご利用いただいているLTE回線を
　継続してご利用するかをプルダウンから選択してください。</t>
        </r>
      </text>
    </comment>
    <comment ref="T33" authorId="0" shapeId="0" xr:uid="{00000000-0006-0000-0700-000042000000}">
      <text>
        <r>
          <rPr>
            <b/>
            <sz val="9"/>
            <color indexed="81"/>
            <rFont val="Meiryo UI"/>
            <family val="3"/>
            <charset val="128"/>
          </rPr>
          <t xml:space="preserve">◆既存LTE回線利用
</t>
        </r>
        <r>
          <rPr>
            <sz val="9"/>
            <color indexed="81"/>
            <rFont val="Meiryo UI"/>
            <family val="3"/>
            <charset val="128"/>
          </rPr>
          <t>・現在ご利用いただいているLTE回線を
　継続してご利用するかをプルダウンから選択してください。</t>
        </r>
      </text>
    </comment>
    <comment ref="AC33" authorId="0" shapeId="0" xr:uid="{00000000-0006-0000-0700-000043000000}">
      <text>
        <r>
          <rPr>
            <b/>
            <sz val="9"/>
            <color indexed="81"/>
            <rFont val="Meiryo UI"/>
            <family val="3"/>
            <charset val="128"/>
          </rPr>
          <t xml:space="preserve">◆既存LTE回線利用
</t>
        </r>
        <r>
          <rPr>
            <sz val="9"/>
            <color indexed="81"/>
            <rFont val="Meiryo UI"/>
            <family val="3"/>
            <charset val="128"/>
          </rPr>
          <t>・現在ご利用いただいているLTE回線を
　継続してご利用するかをプルダウンから選択してください。</t>
        </r>
      </text>
    </comment>
    <comment ref="K34" authorId="0" shapeId="0" xr:uid="{00000000-0006-0000-0700-000044000000}">
      <text>
        <r>
          <rPr>
            <b/>
            <sz val="9"/>
            <color indexed="81"/>
            <rFont val="Meiryo UI"/>
            <family val="3"/>
            <charset val="128"/>
          </rPr>
          <t>◆既存回線 利用停止日</t>
        </r>
        <r>
          <rPr>
            <sz val="9"/>
            <color indexed="81"/>
            <rFont val="Meiryo UI"/>
            <family val="3"/>
            <charset val="128"/>
          </rPr>
          <t xml:space="preserve">
・プルダウンメニューより選択してください。
・利用停止日がサービス反映希望日と異なる場合は
　直接入力してください。 (yyyy/m/d)</t>
        </r>
      </text>
    </comment>
    <comment ref="T34" authorId="0" shapeId="0" xr:uid="{00000000-0006-0000-0700-000045000000}">
      <text>
        <r>
          <rPr>
            <b/>
            <sz val="9"/>
            <color indexed="81"/>
            <rFont val="Meiryo UI"/>
            <family val="3"/>
            <charset val="128"/>
          </rPr>
          <t xml:space="preserve">◆既存回線 利用停止日
</t>
        </r>
        <r>
          <rPr>
            <sz val="9"/>
            <color indexed="81"/>
            <rFont val="Meiryo UI"/>
            <family val="3"/>
            <charset val="128"/>
          </rPr>
          <t>・プルダウンメニューより選択してください。
・利用停止日がサービス反映希望日と異なる場合は
　直接入力してください。 (yyyy/m/d)</t>
        </r>
      </text>
    </comment>
    <comment ref="AC34" authorId="0" shapeId="0" xr:uid="{00000000-0006-0000-0700-000046000000}">
      <text>
        <r>
          <rPr>
            <b/>
            <sz val="9"/>
            <color indexed="81"/>
            <rFont val="Meiryo UI"/>
            <family val="3"/>
            <charset val="128"/>
          </rPr>
          <t xml:space="preserve">◆既存回線 利用停止日
</t>
        </r>
        <r>
          <rPr>
            <sz val="9"/>
            <color indexed="81"/>
            <rFont val="Meiryo UI"/>
            <family val="3"/>
            <charset val="128"/>
          </rPr>
          <t>・プルダウンメニューより選択してください。
・利用停止日がサービス反映希望日と異なる場合は
　直接入力してください。 (yyyy/m/d)</t>
        </r>
      </text>
    </comment>
    <comment ref="K35" authorId="0" shapeId="0" xr:uid="{00000000-0006-0000-0700-000047000000}">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T35" authorId="0" shapeId="0" xr:uid="{00000000-0006-0000-0700-000048000000}">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AC35" authorId="0" shapeId="0" xr:uid="{00000000-0006-0000-0700-000049000000}">
      <text>
        <r>
          <rPr>
            <b/>
            <sz val="9"/>
            <color indexed="81"/>
            <rFont val="Meiryo UI"/>
            <family val="3"/>
            <charset val="128"/>
          </rPr>
          <t>◆LTEデータ通信カード送付先</t>
        </r>
        <r>
          <rPr>
            <sz val="9"/>
            <color indexed="81"/>
            <rFont val="Meiryo UI"/>
            <family val="3"/>
            <charset val="128"/>
          </rPr>
          <t xml:space="preserve">
・インターネットVPNでLTEをご利用になる場合、
　プルダウンメニューより選択してください。</t>
        </r>
      </text>
    </comment>
    <comment ref="K36" authorId="0" shapeId="0" xr:uid="{00000000-0006-0000-0700-00004A000000}">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T36" authorId="0" shapeId="0" xr:uid="{00000000-0006-0000-0700-00004B000000}">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AC36" authorId="0" shapeId="0" xr:uid="{00000000-0006-0000-0700-00004C000000}">
      <text>
        <r>
          <rPr>
            <b/>
            <sz val="9"/>
            <color indexed="81"/>
            <rFont val="Meiryo UI"/>
            <family val="3"/>
            <charset val="128"/>
          </rPr>
          <t>◆LTEデータ通信カード送付先&gt;郵便番号</t>
        </r>
        <r>
          <rPr>
            <sz val="9"/>
            <color indexed="81"/>
            <rFont val="Meiryo UI"/>
            <family val="3"/>
            <charset val="128"/>
          </rPr>
          <t xml:space="preserve">
・送付先の 郵便番号 を入力してください。
※〒の記号は不要です。</t>
        </r>
      </text>
    </comment>
    <comment ref="K37" authorId="0" shapeId="0" xr:uid="{00000000-0006-0000-0700-00004D000000}">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T37" authorId="0" shapeId="0" xr:uid="{00000000-0006-0000-0700-00004E000000}">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AC37" authorId="0" shapeId="0" xr:uid="{00000000-0006-0000-0700-00004F000000}">
      <text>
        <r>
          <rPr>
            <b/>
            <sz val="9"/>
            <color indexed="81"/>
            <rFont val="Meiryo UI"/>
            <family val="3"/>
            <charset val="128"/>
          </rPr>
          <t>◆LTEデータ通信カード送付先&gt;住所</t>
        </r>
        <r>
          <rPr>
            <sz val="9"/>
            <color indexed="81"/>
            <rFont val="Meiryo UI"/>
            <family val="3"/>
            <charset val="128"/>
          </rPr>
          <t xml:space="preserve">
・送付先の 住所 を入力してください。</t>
        </r>
      </text>
    </comment>
    <comment ref="K38" authorId="0" shapeId="0" xr:uid="{00000000-0006-0000-0700-000050000000}">
      <text>
        <r>
          <rPr>
            <b/>
            <sz val="9"/>
            <color indexed="81"/>
            <rFont val="Meiryo UI"/>
            <family val="3"/>
            <charset val="128"/>
          </rPr>
          <t>◆LTEデータ通信カード送付先&gt;ビル名・フロア数</t>
        </r>
        <r>
          <rPr>
            <sz val="9"/>
            <color indexed="81"/>
            <rFont val="Meiryo UI"/>
            <family val="3"/>
            <charset val="128"/>
          </rPr>
          <t xml:space="preserve">
・送付先の ビル名 及び フロア数 を入力してください。</t>
        </r>
      </text>
    </comment>
    <comment ref="T38" authorId="0" shapeId="0" xr:uid="{00000000-0006-0000-0700-000051000000}">
      <text>
        <r>
          <rPr>
            <b/>
            <sz val="9"/>
            <color indexed="81"/>
            <rFont val="Meiryo UI"/>
            <family val="3"/>
            <charset val="128"/>
          </rPr>
          <t>◆LTEデータ通信カード送付先&gt;ビル名</t>
        </r>
        <r>
          <rPr>
            <sz val="9"/>
            <color indexed="81"/>
            <rFont val="Meiryo UI"/>
            <family val="3"/>
            <charset val="128"/>
          </rPr>
          <t xml:space="preserve">
・送付先の ビル名 を入力してください。</t>
        </r>
      </text>
    </comment>
    <comment ref="AC38" authorId="0" shapeId="0" xr:uid="{00000000-0006-0000-0700-000052000000}">
      <text>
        <r>
          <rPr>
            <b/>
            <sz val="9"/>
            <color indexed="81"/>
            <rFont val="Meiryo UI"/>
            <family val="3"/>
            <charset val="128"/>
          </rPr>
          <t>◆LTEデータ通信カード送付先&gt;ビル名</t>
        </r>
        <r>
          <rPr>
            <sz val="9"/>
            <color indexed="81"/>
            <rFont val="Meiryo UI"/>
            <family val="3"/>
            <charset val="128"/>
          </rPr>
          <t xml:space="preserve">
・送付先の ビル名 を入力してください。</t>
        </r>
      </text>
    </comment>
    <comment ref="K39" authorId="0" shapeId="0" xr:uid="{00000000-0006-0000-0700-000053000000}">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T39" authorId="0" shapeId="0" xr:uid="{00000000-0006-0000-0700-000054000000}">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AC39" authorId="0" shapeId="0" xr:uid="{00000000-0006-0000-0700-000055000000}">
      <text>
        <r>
          <rPr>
            <b/>
            <sz val="9"/>
            <color indexed="81"/>
            <rFont val="Meiryo UI"/>
            <family val="3"/>
            <charset val="128"/>
          </rPr>
          <t>◆LTEデータ通信カード送付先&gt;法人名</t>
        </r>
        <r>
          <rPr>
            <sz val="9"/>
            <color indexed="81"/>
            <rFont val="Meiryo UI"/>
            <family val="3"/>
            <charset val="128"/>
          </rPr>
          <t xml:space="preserve">
・送付先宛名の 法人名 を入力してください。</t>
        </r>
      </text>
    </comment>
    <comment ref="K40" authorId="0" shapeId="0" xr:uid="{00000000-0006-0000-0700-000056000000}">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T40" authorId="0" shapeId="0" xr:uid="{00000000-0006-0000-0700-000057000000}">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AC40" authorId="0" shapeId="0" xr:uid="{00000000-0006-0000-0700-000058000000}">
      <text>
        <r>
          <rPr>
            <b/>
            <sz val="9"/>
            <color indexed="81"/>
            <rFont val="Meiryo UI"/>
            <family val="3"/>
            <charset val="128"/>
          </rPr>
          <t>◆LTEデータ通信カード送付先&gt;部署名</t>
        </r>
        <r>
          <rPr>
            <sz val="9"/>
            <color indexed="81"/>
            <rFont val="Meiryo UI"/>
            <family val="3"/>
            <charset val="128"/>
          </rPr>
          <t xml:space="preserve">
(任意)
・送付先宛名の 部署名 を入力してください。</t>
        </r>
      </text>
    </comment>
    <comment ref="K41" authorId="0" shapeId="0" xr:uid="{00000000-0006-0000-0700-000059000000}">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T41" authorId="0" shapeId="0" xr:uid="{00000000-0006-0000-0700-00005A000000}">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AC41" authorId="0" shapeId="0" xr:uid="{00000000-0006-0000-0700-00005B000000}">
      <text>
        <r>
          <rPr>
            <b/>
            <sz val="9"/>
            <color indexed="81"/>
            <rFont val="Meiryo UI"/>
            <family val="3"/>
            <charset val="128"/>
          </rPr>
          <t>◆LTEデータ通信カード送付先&gt;役職</t>
        </r>
        <r>
          <rPr>
            <sz val="9"/>
            <color indexed="81"/>
            <rFont val="Meiryo UI"/>
            <family val="3"/>
            <charset val="128"/>
          </rPr>
          <t xml:space="preserve">
(任意)
・送付先宛名の 役職名 を入力してください。</t>
        </r>
      </text>
    </comment>
    <comment ref="K42" authorId="0" shapeId="0" xr:uid="{00000000-0006-0000-0700-00005C000000}">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T42" authorId="0" shapeId="0" xr:uid="{00000000-0006-0000-0700-00005D000000}">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AC42" authorId="0" shapeId="0" xr:uid="{00000000-0006-0000-0700-00005E000000}">
      <text>
        <r>
          <rPr>
            <b/>
            <sz val="9"/>
            <color indexed="81"/>
            <rFont val="Meiryo UI"/>
            <family val="3"/>
            <charset val="128"/>
          </rPr>
          <t>◆LTEデータ通信カード送付先&gt;フリガナ</t>
        </r>
        <r>
          <rPr>
            <sz val="9"/>
            <color indexed="81"/>
            <rFont val="Meiryo UI"/>
            <family val="3"/>
            <charset val="128"/>
          </rPr>
          <t xml:space="preserve">
・送付先宛名 受取人のフリガナ を入力してください。</t>
        </r>
      </text>
    </comment>
    <comment ref="K43" authorId="0" shapeId="0" xr:uid="{00000000-0006-0000-0700-00005F000000}">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T43" authorId="0" shapeId="0" xr:uid="{00000000-0006-0000-0700-000060000000}">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AC43" authorId="0" shapeId="0" xr:uid="{00000000-0006-0000-0700-000061000000}">
      <text>
        <r>
          <rPr>
            <b/>
            <sz val="9"/>
            <color indexed="81"/>
            <rFont val="Meiryo UI"/>
            <family val="3"/>
            <charset val="128"/>
          </rPr>
          <t>◆LTEデータ通信カード送付先&gt;受取人 お名前</t>
        </r>
        <r>
          <rPr>
            <sz val="9"/>
            <color indexed="81"/>
            <rFont val="Meiryo UI"/>
            <family val="3"/>
            <charset val="128"/>
          </rPr>
          <t xml:space="preserve">
・送付先宛名の 受取人 お名前 を入力してください。</t>
        </r>
      </text>
    </comment>
    <comment ref="K44" authorId="0" shapeId="0" xr:uid="{00000000-0006-0000-0700-000062000000}">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T44" authorId="0" shapeId="0" xr:uid="{00000000-0006-0000-0700-000063000000}">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AC44" authorId="0" shapeId="0" xr:uid="{00000000-0006-0000-0700-000064000000}">
      <text>
        <r>
          <rPr>
            <b/>
            <sz val="9"/>
            <color indexed="81"/>
            <rFont val="Meiryo UI"/>
            <family val="3"/>
            <charset val="128"/>
          </rPr>
          <t>◆LTEデータ通信カード送付先&gt;電話番号</t>
        </r>
        <r>
          <rPr>
            <sz val="9"/>
            <color indexed="81"/>
            <rFont val="Meiryo UI"/>
            <family val="3"/>
            <charset val="128"/>
          </rPr>
          <t xml:space="preserve">
・送付先 受取人の電話番号 を入力してください。</t>
        </r>
      </text>
    </comment>
    <comment ref="K45" authorId="0" shapeId="0" xr:uid="{00000000-0006-0000-0700-000065000000}">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T45" authorId="0" shapeId="0" xr:uid="{00000000-0006-0000-0700-000066000000}">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AC45" authorId="0" shapeId="0" xr:uid="{00000000-0006-0000-0700-000067000000}">
      <text>
        <r>
          <rPr>
            <b/>
            <sz val="9"/>
            <color indexed="81"/>
            <rFont val="Meiryo UI"/>
            <family val="3"/>
            <charset val="128"/>
          </rPr>
          <t>◆終端装置返却キット送付先&gt;郵便番号</t>
        </r>
        <r>
          <rPr>
            <sz val="9"/>
            <color indexed="81"/>
            <rFont val="Meiryo UI"/>
            <family val="3"/>
            <charset val="128"/>
          </rPr>
          <t xml:space="preserve">
・送付先の 郵便番号 を入力してください。
※〒の記号は不要です。</t>
        </r>
      </text>
    </comment>
    <comment ref="K46" authorId="0" shapeId="0" xr:uid="{00000000-0006-0000-0700-000068000000}">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T46" authorId="0" shapeId="0" xr:uid="{00000000-0006-0000-0700-000069000000}">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AC46" authorId="0" shapeId="0" xr:uid="{00000000-0006-0000-0700-00006A000000}">
      <text>
        <r>
          <rPr>
            <b/>
            <sz val="9"/>
            <color indexed="81"/>
            <rFont val="Meiryo UI"/>
            <family val="3"/>
            <charset val="128"/>
          </rPr>
          <t>◆終端装置返却キット送付先&gt;住所</t>
        </r>
        <r>
          <rPr>
            <sz val="9"/>
            <color indexed="81"/>
            <rFont val="Meiryo UI"/>
            <family val="3"/>
            <charset val="128"/>
          </rPr>
          <t xml:space="preserve">
・送付先の 住所 を入力してください。</t>
        </r>
      </text>
    </comment>
    <comment ref="K47" authorId="0" shapeId="0" xr:uid="{00000000-0006-0000-0700-00006B000000}">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T47" authorId="0" shapeId="0" xr:uid="{00000000-0006-0000-0700-00006C000000}">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AC47" authorId="0" shapeId="0" xr:uid="{00000000-0006-0000-0700-00006D000000}">
      <text>
        <r>
          <rPr>
            <b/>
            <sz val="9"/>
            <color indexed="81"/>
            <rFont val="Meiryo UI"/>
            <family val="3"/>
            <charset val="128"/>
          </rPr>
          <t>◆終端装置返却キット送付先&gt;ビル名</t>
        </r>
        <r>
          <rPr>
            <sz val="9"/>
            <color indexed="81"/>
            <rFont val="Meiryo UI"/>
            <family val="3"/>
            <charset val="128"/>
          </rPr>
          <t xml:space="preserve">
・送付先の ビル名 を入力してください。</t>
        </r>
      </text>
    </comment>
    <comment ref="K48" authorId="0" shapeId="0" xr:uid="{00000000-0006-0000-0700-00006E000000}">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T48" authorId="0" shapeId="0" xr:uid="{00000000-0006-0000-0700-00006F000000}">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AC48" authorId="0" shapeId="0" xr:uid="{00000000-0006-0000-0700-000070000000}">
      <text>
        <r>
          <rPr>
            <b/>
            <sz val="9"/>
            <color indexed="81"/>
            <rFont val="Meiryo UI"/>
            <family val="3"/>
            <charset val="128"/>
          </rPr>
          <t>◆終端装置返却キット送付先&gt;法人名</t>
        </r>
        <r>
          <rPr>
            <sz val="9"/>
            <color indexed="81"/>
            <rFont val="Meiryo UI"/>
            <family val="3"/>
            <charset val="128"/>
          </rPr>
          <t xml:space="preserve">
・送付先宛名の 法人名 を入力してください。</t>
        </r>
      </text>
    </comment>
    <comment ref="K49" authorId="0" shapeId="0" xr:uid="{00000000-0006-0000-0700-000071000000}">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T49" authorId="0" shapeId="0" xr:uid="{00000000-0006-0000-0700-000072000000}">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AC49" authorId="0" shapeId="0" xr:uid="{00000000-0006-0000-0700-000073000000}">
      <text>
        <r>
          <rPr>
            <b/>
            <sz val="9"/>
            <color indexed="81"/>
            <rFont val="Meiryo UI"/>
            <family val="3"/>
            <charset val="128"/>
          </rPr>
          <t>◆終端装置返却キット送付先&gt;部署名</t>
        </r>
        <r>
          <rPr>
            <sz val="9"/>
            <color indexed="81"/>
            <rFont val="Meiryo UI"/>
            <family val="3"/>
            <charset val="128"/>
          </rPr>
          <t xml:space="preserve">
(任意)
・送付先宛名の 部署名 を入力してください。</t>
        </r>
      </text>
    </comment>
    <comment ref="K50" authorId="0" shapeId="0" xr:uid="{00000000-0006-0000-0700-000074000000}">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T50" authorId="0" shapeId="0" xr:uid="{00000000-0006-0000-0700-000075000000}">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AC50" authorId="0" shapeId="0" xr:uid="{00000000-0006-0000-0700-000076000000}">
      <text>
        <r>
          <rPr>
            <b/>
            <sz val="9"/>
            <color indexed="81"/>
            <rFont val="Meiryo UI"/>
            <family val="3"/>
            <charset val="128"/>
          </rPr>
          <t>◆終端装置返却キット送付先&gt;受取人 お名前</t>
        </r>
        <r>
          <rPr>
            <sz val="9"/>
            <color indexed="81"/>
            <rFont val="Meiryo UI"/>
            <family val="3"/>
            <charset val="128"/>
          </rPr>
          <t xml:space="preserve">
・送付先宛名の 受取人 お名前 を入力してください。</t>
        </r>
      </text>
    </comment>
    <comment ref="K51" authorId="0" shapeId="0" xr:uid="{00000000-0006-0000-0700-000077000000}">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T51" authorId="0" shapeId="0" xr:uid="{00000000-0006-0000-0700-000078000000}">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AC51" authorId="0" shapeId="0" xr:uid="{00000000-0006-0000-0700-000079000000}">
      <text>
        <r>
          <rPr>
            <b/>
            <sz val="9"/>
            <color indexed="81"/>
            <rFont val="Meiryo UI"/>
            <family val="3"/>
            <charset val="128"/>
          </rPr>
          <t>◆終端装置返却キット送付先&gt;電話番号</t>
        </r>
        <r>
          <rPr>
            <sz val="9"/>
            <color indexed="81"/>
            <rFont val="Meiryo UI"/>
            <family val="3"/>
            <charset val="128"/>
          </rPr>
          <t xml:space="preserve">
・送付先 受取人の電話番号 を入力してください。</t>
        </r>
      </text>
    </comment>
    <comment ref="B52" authorId="1" shapeId="0" xr:uid="{00000000-0006-0000-0700-00007A000000}">
      <text>
        <r>
          <rPr>
            <sz val="9"/>
            <color indexed="81"/>
            <rFont val="Meiryo UI"/>
            <family val="3"/>
            <charset val="128"/>
          </rPr>
          <t>回線敷設工事日時調整の際の
担当者となります。</t>
        </r>
      </text>
    </comment>
    <comment ref="K52" authorId="0" shapeId="0" xr:uid="{00000000-0006-0000-0700-00007B000000}">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T52" authorId="0" shapeId="0" xr:uid="{00000000-0006-0000-0700-00007C000000}">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AC52" authorId="0" shapeId="0" xr:uid="{00000000-0006-0000-0700-00007D000000}">
      <text>
        <r>
          <rPr>
            <b/>
            <sz val="9"/>
            <color indexed="81"/>
            <rFont val="Meiryo UI"/>
            <family val="3"/>
            <charset val="128"/>
          </rPr>
          <t>◆回線終端場所担当者</t>
        </r>
        <r>
          <rPr>
            <sz val="9"/>
            <color indexed="81"/>
            <rFont val="Meiryo UI"/>
            <family val="3"/>
            <charset val="128"/>
          </rPr>
          <t xml:space="preserve">
・プルダウンメニューより選択してください。
※回線敷設工事日時調整の際の連絡先となります。</t>
        </r>
      </text>
    </comment>
    <comment ref="K53" authorId="0" shapeId="0" xr:uid="{00000000-0006-0000-0700-00007E000000}">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T53" authorId="0" shapeId="0" xr:uid="{00000000-0006-0000-0700-00007F000000}">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AC53" authorId="0" shapeId="0" xr:uid="{00000000-0006-0000-0700-000080000000}">
      <text>
        <r>
          <rPr>
            <b/>
            <sz val="9"/>
            <color indexed="81"/>
            <rFont val="Meiryo UI"/>
            <family val="3"/>
            <charset val="128"/>
          </rPr>
          <t>◆回線終端場所担当者&gt;法人名</t>
        </r>
        <r>
          <rPr>
            <sz val="9"/>
            <color indexed="81"/>
            <rFont val="Meiryo UI"/>
            <family val="3"/>
            <charset val="128"/>
          </rPr>
          <t xml:space="preserve">
・回線終端場所担当者の方の
　法人名 を入力してください。</t>
        </r>
      </text>
    </comment>
    <comment ref="K54" authorId="0" shapeId="0" xr:uid="{00000000-0006-0000-0700-000081000000}">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T54" authorId="0" shapeId="0" xr:uid="{00000000-0006-0000-0700-000082000000}">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AC54" authorId="0" shapeId="0" xr:uid="{00000000-0006-0000-0700-000083000000}">
      <text>
        <r>
          <rPr>
            <b/>
            <sz val="9"/>
            <color indexed="81"/>
            <rFont val="Meiryo UI"/>
            <family val="3"/>
            <charset val="128"/>
          </rPr>
          <t>◆回線終端場所担当者&gt;部署名</t>
        </r>
        <r>
          <rPr>
            <sz val="9"/>
            <color indexed="81"/>
            <rFont val="Meiryo UI"/>
            <family val="3"/>
            <charset val="128"/>
          </rPr>
          <t xml:space="preserve">
(任意)
・回線終端場所担当者の方の
　部署名 を入力してください。</t>
        </r>
      </text>
    </comment>
    <comment ref="K55" authorId="0" shapeId="0" xr:uid="{00000000-0006-0000-0700-000084000000}">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T55" authorId="0" shapeId="0" xr:uid="{00000000-0006-0000-0700-000085000000}">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AC55" authorId="0" shapeId="0" xr:uid="{00000000-0006-0000-0700-000086000000}">
      <text>
        <r>
          <rPr>
            <b/>
            <sz val="9"/>
            <color indexed="81"/>
            <rFont val="Meiryo UI"/>
            <family val="3"/>
            <charset val="128"/>
          </rPr>
          <t>◆回線終端場所担当者&gt;お名前</t>
        </r>
        <r>
          <rPr>
            <sz val="9"/>
            <color indexed="81"/>
            <rFont val="Meiryo UI"/>
            <family val="3"/>
            <charset val="128"/>
          </rPr>
          <t xml:space="preserve">
・回線終端場所担当者の方の
　お名前 を入力してください。</t>
        </r>
      </text>
    </comment>
    <comment ref="K56" authorId="0" shapeId="0" xr:uid="{00000000-0006-0000-0700-000087000000}">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T56" authorId="0" shapeId="0" xr:uid="{00000000-0006-0000-0700-000088000000}">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AC56" authorId="0" shapeId="0" xr:uid="{00000000-0006-0000-0700-000089000000}">
      <text>
        <r>
          <rPr>
            <b/>
            <sz val="9"/>
            <color indexed="81"/>
            <rFont val="Meiryo UI"/>
            <family val="3"/>
            <charset val="128"/>
          </rPr>
          <t>◆回線終端場所担当者&gt;電話番号</t>
        </r>
        <r>
          <rPr>
            <sz val="9"/>
            <color indexed="81"/>
            <rFont val="Meiryo UI"/>
            <family val="3"/>
            <charset val="128"/>
          </rPr>
          <t xml:space="preserve">
・回線終端場所担当者の方の
　電話番号 を入力してください。</t>
        </r>
      </text>
    </comment>
    <comment ref="K57" authorId="0" shapeId="0" xr:uid="{00000000-0006-0000-0700-00008A000000}">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T57" authorId="0" shapeId="0" xr:uid="{00000000-0006-0000-0700-00008B000000}">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AC57" authorId="0" shapeId="0" xr:uid="{00000000-0006-0000-0700-00008C000000}">
      <text>
        <r>
          <rPr>
            <b/>
            <sz val="9"/>
            <color indexed="81"/>
            <rFont val="Meiryo UI"/>
            <family val="3"/>
            <charset val="128"/>
          </rPr>
          <t>◆回線終端場所担当者&gt;E-Mail</t>
        </r>
        <r>
          <rPr>
            <sz val="9"/>
            <color indexed="81"/>
            <rFont val="Meiryo UI"/>
            <family val="3"/>
            <charset val="128"/>
          </rPr>
          <t xml:space="preserve">
・回線終端場所担当者の方の
　E-Mail を入力してください。</t>
        </r>
      </text>
    </comment>
    <comment ref="K58" authorId="0" shapeId="0" xr:uid="{00000000-0006-0000-0700-00008D000000}">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T58" authorId="0" shapeId="0" xr:uid="{00000000-0006-0000-0700-00008E000000}">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AC58" authorId="0" shapeId="0" xr:uid="{00000000-0006-0000-0700-00008F000000}">
      <text>
        <r>
          <rPr>
            <b/>
            <sz val="9"/>
            <color indexed="81"/>
            <rFont val="Meiryo UI"/>
            <family val="3"/>
            <charset val="128"/>
          </rPr>
          <t>◆工事立会者</t>
        </r>
        <r>
          <rPr>
            <sz val="9"/>
            <color indexed="81"/>
            <rFont val="Meiryo UI"/>
            <family val="3"/>
            <charset val="128"/>
          </rPr>
          <t xml:space="preserve">
・プルダウンメニューより選択してください。
※各種工事にお立会者となります。</t>
        </r>
      </text>
    </comment>
    <comment ref="K59" authorId="0" shapeId="0" xr:uid="{00000000-0006-0000-0700-000090000000}">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T59" authorId="0" shapeId="0" xr:uid="{00000000-0006-0000-0700-000091000000}">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AC59" authorId="0" shapeId="0" xr:uid="{00000000-0006-0000-0700-000092000000}">
      <text>
        <r>
          <rPr>
            <b/>
            <sz val="9"/>
            <color indexed="81"/>
            <rFont val="Meiryo UI"/>
            <family val="3"/>
            <charset val="128"/>
          </rPr>
          <t>◆工事立会者&gt;法人名</t>
        </r>
        <r>
          <rPr>
            <sz val="9"/>
            <color indexed="81"/>
            <rFont val="Meiryo UI"/>
            <family val="3"/>
            <charset val="128"/>
          </rPr>
          <t xml:space="preserve">
・工事立会者の 法人名 を入力してください。</t>
        </r>
      </text>
    </comment>
    <comment ref="K60" authorId="0" shapeId="0" xr:uid="{00000000-0006-0000-0700-000093000000}">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T60" authorId="0" shapeId="0" xr:uid="{00000000-0006-0000-0700-000094000000}">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AC60" authorId="0" shapeId="0" xr:uid="{00000000-0006-0000-0700-000095000000}">
      <text>
        <r>
          <rPr>
            <b/>
            <sz val="9"/>
            <color indexed="81"/>
            <rFont val="Meiryo UI"/>
            <family val="3"/>
            <charset val="128"/>
          </rPr>
          <t>◆工事立会者&gt;部署名</t>
        </r>
        <r>
          <rPr>
            <sz val="9"/>
            <color indexed="81"/>
            <rFont val="Meiryo UI"/>
            <family val="3"/>
            <charset val="128"/>
          </rPr>
          <t xml:space="preserve">
(任意)
・工事立会者の 部署名 を入力してください。</t>
        </r>
      </text>
    </comment>
    <comment ref="K61" authorId="0" shapeId="0" xr:uid="{00000000-0006-0000-0700-000096000000}">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T61" authorId="0" shapeId="0" xr:uid="{00000000-0006-0000-0700-000097000000}">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AC61" authorId="0" shapeId="0" xr:uid="{00000000-0006-0000-0700-000098000000}">
      <text>
        <r>
          <rPr>
            <b/>
            <sz val="9"/>
            <color indexed="81"/>
            <rFont val="Meiryo UI"/>
            <family val="3"/>
            <charset val="128"/>
          </rPr>
          <t>◆工事立会者&gt;お名前</t>
        </r>
        <r>
          <rPr>
            <sz val="9"/>
            <color indexed="81"/>
            <rFont val="Meiryo UI"/>
            <family val="3"/>
            <charset val="128"/>
          </rPr>
          <t xml:space="preserve">
・工事立会者の お名前 を入力してください。</t>
        </r>
      </text>
    </comment>
    <comment ref="K62" authorId="0" shapeId="0" xr:uid="{00000000-0006-0000-0700-000099000000}">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T62" authorId="0" shapeId="0" xr:uid="{00000000-0006-0000-0700-00009A000000}">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AC62" authorId="0" shapeId="0" xr:uid="{00000000-0006-0000-0700-00009B000000}">
      <text>
        <r>
          <rPr>
            <b/>
            <sz val="9"/>
            <color indexed="81"/>
            <rFont val="Meiryo UI"/>
            <family val="3"/>
            <charset val="128"/>
          </rPr>
          <t>◆工事立会者&gt;電話番号</t>
        </r>
        <r>
          <rPr>
            <sz val="9"/>
            <color indexed="81"/>
            <rFont val="Meiryo UI"/>
            <family val="3"/>
            <charset val="128"/>
          </rPr>
          <t xml:space="preserve">
・工事立会者の 電話番号 を入力してください。</t>
        </r>
      </text>
    </comment>
    <comment ref="K63" authorId="0" shapeId="0" xr:uid="{00000000-0006-0000-0700-00009C000000}">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T63" authorId="0" shapeId="0" xr:uid="{00000000-0006-0000-0700-00009D000000}">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 ref="AC63" authorId="0" shapeId="0" xr:uid="{00000000-0006-0000-0700-00009E000000}">
      <text>
        <r>
          <rPr>
            <b/>
            <sz val="9"/>
            <color indexed="81"/>
            <rFont val="Meiryo UI"/>
            <family val="3"/>
            <charset val="128"/>
          </rPr>
          <t>◆工事立会者&gt;E-Mail</t>
        </r>
        <r>
          <rPr>
            <sz val="9"/>
            <color indexed="81"/>
            <rFont val="Meiryo UI"/>
            <family val="3"/>
            <charset val="128"/>
          </rPr>
          <t xml:space="preserve">
・工事立会者の E-Mail 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Terai Yuka</author>
  </authors>
  <commentList>
    <comment ref="AB5" authorId="0" shapeId="0" xr:uid="{00000000-0006-0000-0800-000001000000}">
      <text>
        <r>
          <rPr>
            <b/>
            <sz val="9"/>
            <color indexed="81"/>
            <rFont val="Meiryo UI"/>
            <family val="3"/>
            <charset val="128"/>
          </rPr>
          <t>*切替工事時間帯（2時間程度）は回線はご利用いただけません。</t>
        </r>
      </text>
    </comment>
  </commentList>
</comments>
</file>

<file path=xl/sharedStrings.xml><?xml version="1.0" encoding="utf-8"?>
<sst xmlns="http://schemas.openxmlformats.org/spreadsheetml/2006/main" count="2424" uniqueCount="1245">
  <si>
    <t>申込書のご提出方法は 「サービス個別申込書」 をご参照ください。</t>
    <phoneticPr fontId="17"/>
  </si>
  <si>
    <r>
      <t>サービス申込書　</t>
    </r>
    <r>
      <rPr>
        <b/>
        <sz val="18"/>
        <rFont val="Meiryo UI"/>
        <family val="3"/>
        <charset val="128"/>
      </rPr>
      <t>【基本情報】</t>
    </r>
    <phoneticPr fontId="6"/>
  </si>
  <si>
    <t>株式会社　トヨタシステムズ　御中</t>
    <rPh sb="0" eb="4">
      <t>カブシキガイシャ</t>
    </rPh>
    <rPh sb="14" eb="16">
      <t>オンチュウ</t>
    </rPh>
    <phoneticPr fontId="9"/>
  </si>
  <si>
    <t>2022/4/1　Ver2.2</t>
    <phoneticPr fontId="3"/>
  </si>
  <si>
    <t>下記②サービス契約約款等の各定めに同意し、申込みを行います。［約款等はこちらのサイトにございます。https://www.toyotasystems.com/product-service/］</t>
    <rPh sb="0" eb="2">
      <t>カキ</t>
    </rPh>
    <rPh sb="11" eb="12">
      <t>トウ</t>
    </rPh>
    <phoneticPr fontId="19"/>
  </si>
  <si>
    <t>①</t>
    <phoneticPr fontId="6"/>
  </si>
  <si>
    <t>申込日</t>
    <rPh sb="0" eb="2">
      <t>モウシコミ</t>
    </rPh>
    <rPh sb="2" eb="3">
      <t>ヒ</t>
    </rPh>
    <phoneticPr fontId="6"/>
  </si>
  <si>
    <t>②</t>
    <phoneticPr fontId="6"/>
  </si>
  <si>
    <t>サービス名</t>
  </si>
  <si>
    <t>D.e-NetWide</t>
    <phoneticPr fontId="6"/>
  </si>
  <si>
    <t>③</t>
    <phoneticPr fontId="6"/>
  </si>
  <si>
    <t>申込区分</t>
  </si>
  <si>
    <t>□</t>
  </si>
  <si>
    <t>新規</t>
    <rPh sb="0" eb="2">
      <t>シンキ</t>
    </rPh>
    <phoneticPr fontId="1"/>
  </si>
  <si>
    <t>変更</t>
    <rPh sb="0" eb="2">
      <t>ヘンコウ</t>
    </rPh>
    <phoneticPr fontId="1"/>
  </si>
  <si>
    <t>解約</t>
    <rPh sb="0" eb="2">
      <t>カイヤク</t>
    </rPh>
    <phoneticPr fontId="1"/>
  </si>
  <si>
    <t>□</t>
    <phoneticPr fontId="6"/>
  </si>
  <si>
    <t>④</t>
    <phoneticPr fontId="6"/>
  </si>
  <si>
    <t>契約番号</t>
    <rPh sb="0" eb="2">
      <t>ケイヤク</t>
    </rPh>
    <rPh sb="2" eb="4">
      <t>バンゴウ</t>
    </rPh>
    <phoneticPr fontId="6"/>
  </si>
  <si>
    <t>⑤</t>
    <phoneticPr fontId="6"/>
  </si>
  <si>
    <t>見積書番号</t>
  </si>
  <si>
    <t>---</t>
    <phoneticPr fontId="6"/>
  </si>
  <si>
    <t>⑥</t>
    <phoneticPr fontId="6"/>
  </si>
  <si>
    <t>申込者</t>
    <phoneticPr fontId="16"/>
  </si>
  <si>
    <t>住所</t>
    <rPh sb="0" eb="2">
      <t>ジュウショ</t>
    </rPh>
    <phoneticPr fontId="6"/>
  </si>
  <si>
    <t>〒</t>
    <phoneticPr fontId="6"/>
  </si>
  <si>
    <t>-</t>
  </si>
  <si>
    <t>ﾌﾘｶﾞﾅ</t>
  </si>
  <si>
    <t>押印または署名</t>
    <rPh sb="0" eb="2">
      <t>オウイン</t>
    </rPh>
    <rPh sb="5" eb="7">
      <t>ショメイ</t>
    </rPh>
    <phoneticPr fontId="6"/>
  </si>
  <si>
    <t>法人名</t>
    <rPh sb="0" eb="2">
      <t>ホウジン</t>
    </rPh>
    <rPh sb="2" eb="3">
      <t>メイ</t>
    </rPh>
    <phoneticPr fontId="6"/>
  </si>
  <si>
    <t>お名前</t>
    <rPh sb="0" eb="3">
      <t>オナマエ</t>
    </rPh>
    <phoneticPr fontId="6"/>
  </si>
  <si>
    <t>部署</t>
    <rPh sb="0" eb="2">
      <t>ブショ</t>
    </rPh>
    <phoneticPr fontId="6"/>
  </si>
  <si>
    <t>*任意</t>
    <rPh sb="1" eb="3">
      <t>ニンイ</t>
    </rPh>
    <phoneticPr fontId="3"/>
  </si>
  <si>
    <t>役職</t>
    <rPh sb="0" eb="2">
      <t>ヤクショク</t>
    </rPh>
    <phoneticPr fontId="6"/>
  </si>
  <si>
    <t>TEL</t>
    <phoneticPr fontId="6"/>
  </si>
  <si>
    <t>FAX</t>
    <phoneticPr fontId="6"/>
  </si>
  <si>
    <t>E-Mailコピー(社内利用)</t>
    <rPh sb="10" eb="12">
      <t>シャナイ</t>
    </rPh>
    <rPh sb="12" eb="14">
      <t>リヨウ</t>
    </rPh>
    <phoneticPr fontId="3"/>
  </si>
  <si>
    <t>E-Mail</t>
    <phoneticPr fontId="6"/>
  </si>
  <si>
    <t>@</t>
    <phoneticPr fontId="3"/>
  </si>
  <si>
    <t>申込区分
【変更】【解約】</t>
    <rPh sb="0" eb="2">
      <t>モウシコミ</t>
    </rPh>
    <rPh sb="2" eb="4">
      <t>クブン</t>
    </rPh>
    <rPh sb="6" eb="8">
      <t>ヘンコウ</t>
    </rPh>
    <rPh sb="10" eb="12">
      <t>カイヤク</t>
    </rPh>
    <phoneticPr fontId="6"/>
  </si>
  <si>
    <t>情報更新</t>
    <rPh sb="0" eb="2">
      <t>ジョウホウ</t>
    </rPh>
    <rPh sb="2" eb="4">
      <t>コウシン</t>
    </rPh>
    <phoneticPr fontId="6"/>
  </si>
  <si>
    <t>申込者の契約登録情報を上記へ変更しますか？</t>
    <rPh sb="0" eb="2">
      <t>モウシコミ</t>
    </rPh>
    <rPh sb="2" eb="3">
      <t>シャ</t>
    </rPh>
    <rPh sb="4" eb="6">
      <t>ケイヤク</t>
    </rPh>
    <rPh sb="6" eb="8">
      <t>トウロク</t>
    </rPh>
    <rPh sb="8" eb="10">
      <t>ジョウホウ</t>
    </rPh>
    <rPh sb="11" eb="13">
      <t>ジョウキ</t>
    </rPh>
    <rPh sb="14" eb="16">
      <t>ヘンコウ</t>
    </rPh>
    <phoneticPr fontId="6"/>
  </si>
  <si>
    <t>変更しない</t>
    <phoneticPr fontId="3"/>
  </si>
  <si>
    <t>変更する</t>
    <phoneticPr fontId="6"/>
  </si>
  <si>
    <t>※2ページ目があります</t>
    <rPh sb="5" eb="6">
      <t>メ</t>
    </rPh>
    <phoneticPr fontId="16"/>
  </si>
  <si>
    <t>社内記入欄</t>
    <rPh sb="0" eb="2">
      <t>シャナイ</t>
    </rPh>
    <phoneticPr fontId="9"/>
  </si>
  <si>
    <t>サービス備考欄</t>
    <rPh sb="4" eb="6">
      <t>ビコウ</t>
    </rPh>
    <rPh sb="6" eb="7">
      <t>ラン</t>
    </rPh>
    <phoneticPr fontId="6"/>
  </si>
  <si>
    <t>契約番号　-　検収連番</t>
    <rPh sb="7" eb="9">
      <t>ケンシュウ</t>
    </rPh>
    <rPh sb="9" eb="11">
      <t>レンバン</t>
    </rPh>
    <phoneticPr fontId="6"/>
  </si>
  <si>
    <t>課金開始日/変更/停止日（yyyy/m/d）</t>
    <rPh sb="9" eb="11">
      <t>テイシ</t>
    </rPh>
    <phoneticPr fontId="6"/>
  </si>
  <si>
    <t>開始</t>
    <rPh sb="0" eb="2">
      <t>カイシ</t>
    </rPh>
    <phoneticPr fontId="6"/>
  </si>
  <si>
    <t>停止</t>
    <rPh sb="0" eb="2">
      <t>テイシ</t>
    </rPh>
    <phoneticPr fontId="6"/>
  </si>
  <si>
    <t>添付資料貼付欄</t>
    <rPh sb="0" eb="2">
      <t>テンプ</t>
    </rPh>
    <rPh sb="2" eb="4">
      <t>シリョウ</t>
    </rPh>
    <rPh sb="4" eb="6">
      <t>ハリツ</t>
    </rPh>
    <rPh sb="6" eb="7">
      <t>ラン</t>
    </rPh>
    <phoneticPr fontId="6"/>
  </si>
  <si>
    <t>備考欄</t>
    <rPh sb="0" eb="2">
      <t>ビコウ</t>
    </rPh>
    <rPh sb="2" eb="3">
      <t>ラン</t>
    </rPh>
    <phoneticPr fontId="17"/>
  </si>
  <si>
    <t>営業サポート　/営業部署</t>
    <rPh sb="0" eb="2">
      <t>エイギョウ</t>
    </rPh>
    <rPh sb="8" eb="10">
      <t>エイギョウ</t>
    </rPh>
    <rPh sb="10" eb="12">
      <t>ブショ</t>
    </rPh>
    <phoneticPr fontId="6"/>
  </si>
  <si>
    <t>（営業サポート）</t>
    <rPh sb="1" eb="3">
      <t>エイギョウ</t>
    </rPh>
    <phoneticPr fontId="6"/>
  </si>
  <si>
    <t>営業部署</t>
    <rPh sb="0" eb="2">
      <t>エイギョウ</t>
    </rPh>
    <rPh sb="2" eb="4">
      <t>ブショ</t>
    </rPh>
    <phoneticPr fontId="6"/>
  </si>
  <si>
    <t>口座振替案内</t>
    <rPh sb="0" eb="2">
      <t>コウザ</t>
    </rPh>
    <rPh sb="2" eb="4">
      <t>フリカエ</t>
    </rPh>
    <rPh sb="4" eb="6">
      <t>アンナイ</t>
    </rPh>
    <phoneticPr fontId="17"/>
  </si>
  <si>
    <t>受注登録</t>
    <rPh sb="0" eb="2">
      <t>ジュチュウ</t>
    </rPh>
    <rPh sb="2" eb="4">
      <t>トウロク</t>
    </rPh>
    <phoneticPr fontId="17"/>
  </si>
  <si>
    <t>システム受付担当者情報</t>
    <rPh sb="4" eb="6">
      <t>ウケツケ</t>
    </rPh>
    <rPh sb="6" eb="8">
      <t>タントウ</t>
    </rPh>
    <rPh sb="8" eb="9">
      <t>シャ</t>
    </rPh>
    <rPh sb="9" eb="11">
      <t>ジョウホウ</t>
    </rPh>
    <phoneticPr fontId="17"/>
  </si>
  <si>
    <t>担当</t>
    <rPh sb="0" eb="2">
      <t>タントウ</t>
    </rPh>
    <phoneticPr fontId="6"/>
  </si>
  <si>
    <t>必要 (案内済)</t>
    <phoneticPr fontId="17"/>
  </si>
  <si>
    <t>対応済</t>
    <rPh sb="0" eb="2">
      <t>タイオウ</t>
    </rPh>
    <rPh sb="2" eb="3">
      <t>スミ</t>
    </rPh>
    <phoneticPr fontId="17"/>
  </si>
  <si>
    <t>＜部署名＞</t>
    <rPh sb="1" eb="3">
      <t>ブショ</t>
    </rPh>
    <rPh sb="3" eb="4">
      <t>メイ</t>
    </rPh>
    <phoneticPr fontId="3"/>
  </si>
  <si>
    <t>必要 (案内未対応)</t>
    <rPh sb="6" eb="9">
      <t>ミタイオウ</t>
    </rPh>
    <phoneticPr fontId="17"/>
  </si>
  <si>
    <t>不要（見積なし）</t>
    <rPh sb="0" eb="2">
      <t>フヨウ</t>
    </rPh>
    <rPh sb="3" eb="5">
      <t>ミツモリ</t>
    </rPh>
    <phoneticPr fontId="17"/>
  </si>
  <si>
    <t>＜担当者名＞</t>
    <rPh sb="1" eb="4">
      <t>タントウシャ</t>
    </rPh>
    <rPh sb="4" eb="5">
      <t>メイ</t>
    </rPh>
    <phoneticPr fontId="3"/>
  </si>
  <si>
    <t>不要</t>
    <rPh sb="0" eb="2">
      <t>フヨウ</t>
    </rPh>
    <phoneticPr fontId="17"/>
  </si>
  <si>
    <t>SE部署</t>
    <phoneticPr fontId="6"/>
  </si>
  <si>
    <t>営業事務</t>
    <phoneticPr fontId="6"/>
  </si>
  <si>
    <t>運用・登録部署①</t>
    <phoneticPr fontId="6"/>
  </si>
  <si>
    <t>運用・登録部署②</t>
    <rPh sb="0" eb="2">
      <t>ウンヨウ</t>
    </rPh>
    <rPh sb="3" eb="5">
      <t>トウロク</t>
    </rPh>
    <rPh sb="5" eb="7">
      <t>ブショ</t>
    </rPh>
    <phoneticPr fontId="6"/>
  </si>
  <si>
    <t>＜帳票ルート＞</t>
    <rPh sb="1" eb="3">
      <t>チョウヒョウ</t>
    </rPh>
    <phoneticPr fontId="6"/>
  </si>
  <si>
    <t>サービス個別申込書を参照 (回付不要な場合は斜線)</t>
    <rPh sb="10" eb="12">
      <t>サンショウ</t>
    </rPh>
    <rPh sb="14" eb="16">
      <t>カイフ</t>
    </rPh>
    <rPh sb="16" eb="18">
      <t>フヨウ</t>
    </rPh>
    <rPh sb="19" eb="21">
      <t>バアイ</t>
    </rPh>
    <rPh sb="22" eb="24">
      <t>シャセン</t>
    </rPh>
    <phoneticPr fontId="6"/>
  </si>
  <si>
    <t>⑦</t>
    <phoneticPr fontId="16"/>
  </si>
  <si>
    <t>請求先</t>
    <phoneticPr fontId="6"/>
  </si>
  <si>
    <r>
      <t>現在の契約登録情報の変更をご希望の場合、弊社営業担当までご連絡願います。</t>
    </r>
    <r>
      <rPr>
        <sz val="9"/>
        <rFont val="Meiryo UI"/>
        <family val="3"/>
        <charset val="128"/>
      </rPr>
      <t>（別途申請書が必要になる場合がございます）</t>
    </r>
    <rPh sb="14" eb="16">
      <t>キボウ</t>
    </rPh>
    <rPh sb="17" eb="19">
      <t>バアイ</t>
    </rPh>
    <rPh sb="20" eb="22">
      <t>ヘイシャ</t>
    </rPh>
    <rPh sb="22" eb="24">
      <t>エイギョウ</t>
    </rPh>
    <rPh sb="24" eb="26">
      <t>タントウ</t>
    </rPh>
    <rPh sb="29" eb="31">
      <t>レンラク</t>
    </rPh>
    <rPh sb="31" eb="32">
      <t>ネガ</t>
    </rPh>
    <rPh sb="37" eb="39">
      <t>ベット</t>
    </rPh>
    <rPh sb="39" eb="41">
      <t>シンセイ</t>
    </rPh>
    <rPh sb="41" eb="42">
      <t>ショ</t>
    </rPh>
    <rPh sb="43" eb="45">
      <t>ヒツヨウ</t>
    </rPh>
    <rPh sb="48" eb="50">
      <t>バアイ</t>
    </rPh>
    <phoneticPr fontId="3"/>
  </si>
  <si>
    <t>A</t>
  </si>
  <si>
    <t>請求書
発行方法</t>
    <rPh sb="0" eb="3">
      <t>セイキュウショ</t>
    </rPh>
    <rPh sb="4" eb="6">
      <t>ハッコウ</t>
    </rPh>
    <rPh sb="6" eb="8">
      <t>ホウホウ</t>
    </rPh>
    <phoneticPr fontId="6"/>
  </si>
  <si>
    <t>発行単位</t>
    <rPh sb="0" eb="2">
      <t>ハッコウ</t>
    </rPh>
    <rPh sb="2" eb="4">
      <t>タンイ</t>
    </rPh>
    <phoneticPr fontId="6"/>
  </si>
  <si>
    <t>当契約番号のみで個別発行</t>
    <phoneticPr fontId="6"/>
  </si>
  <si>
    <t>⇒　</t>
    <phoneticPr fontId="6"/>
  </si>
  <si>
    <t>B・C・D欄をご記入願います</t>
    <rPh sb="5" eb="6">
      <t>ラン</t>
    </rPh>
    <rPh sb="10" eb="11">
      <t>ネガ</t>
    </rPh>
    <phoneticPr fontId="6"/>
  </si>
  <si>
    <t>他契約番号に合算して発行</t>
    <rPh sb="3" eb="5">
      <t>バンゴウ</t>
    </rPh>
    <phoneticPr fontId="6"/>
  </si>
  <si>
    <t>⇒</t>
    <phoneticPr fontId="6"/>
  </si>
  <si>
    <t>【 合算先契約番号</t>
    <rPh sb="2" eb="4">
      <t>ガッサン</t>
    </rPh>
    <rPh sb="4" eb="5">
      <t>サキ</t>
    </rPh>
    <phoneticPr fontId="6"/>
  </si>
  <si>
    <t>(</t>
    <phoneticPr fontId="6"/>
  </si>
  <si>
    <t>） 】</t>
    <phoneticPr fontId="6"/>
  </si>
  <si>
    <t>B・C欄は記入不要です</t>
    <phoneticPr fontId="3"/>
  </si>
  <si>
    <t>その他</t>
    <rPh sb="2" eb="3">
      <t>タ</t>
    </rPh>
    <phoneticPr fontId="3"/>
  </si>
  <si>
    <t>⇒</t>
    <phoneticPr fontId="3"/>
  </si>
  <si>
    <t>以下に発行単位の詳細内容をご記入の上、B・C・D欄をご記入願います</t>
    <rPh sb="0" eb="2">
      <t>イカ</t>
    </rPh>
    <rPh sb="3" eb="5">
      <t>ハッコウ</t>
    </rPh>
    <rPh sb="5" eb="7">
      <t>タンイ</t>
    </rPh>
    <rPh sb="8" eb="10">
      <t>ショウサイ</t>
    </rPh>
    <rPh sb="10" eb="12">
      <t>ナイヨウ</t>
    </rPh>
    <rPh sb="14" eb="16">
      <t>キニュウ</t>
    </rPh>
    <rPh sb="17" eb="18">
      <t>ウエ</t>
    </rPh>
    <rPh sb="24" eb="25">
      <t>ラン</t>
    </rPh>
    <rPh sb="29" eb="30">
      <t>ネガ</t>
    </rPh>
    <phoneticPr fontId="6"/>
  </si>
  <si>
    <t>【</t>
    <phoneticPr fontId="6"/>
  </si>
  <si>
    <t>】</t>
    <phoneticPr fontId="3"/>
  </si>
  <si>
    <t>送付方法</t>
    <rPh sb="0" eb="2">
      <t>ソウフ</t>
    </rPh>
    <rPh sb="2" eb="4">
      <t>ホウホウ</t>
    </rPh>
    <phoneticPr fontId="3"/>
  </si>
  <si>
    <t>原紙郵送</t>
    <rPh sb="0" eb="2">
      <t>ゲンシ</t>
    </rPh>
    <rPh sb="2" eb="4">
      <t>ユウソウ</t>
    </rPh>
    <phoneticPr fontId="3"/>
  </si>
  <si>
    <t>原紙郵送 + データ送付 (E-Mail)</t>
    <rPh sb="0" eb="2">
      <t>ゲンシ</t>
    </rPh>
    <rPh sb="2" eb="4">
      <t>ユウソウ</t>
    </rPh>
    <rPh sb="10" eb="12">
      <t>ソウフ</t>
    </rPh>
    <phoneticPr fontId="3"/>
  </si>
  <si>
    <t>※データ送付は月額及び月額合算請求の一時費用が対象です。</t>
    <phoneticPr fontId="3"/>
  </si>
  <si>
    <t>データ送付 (E-Mail)</t>
    <rPh sb="3" eb="5">
      <t>ソウフ</t>
    </rPh>
    <phoneticPr fontId="3"/>
  </si>
  <si>
    <t>B</t>
    <phoneticPr fontId="6"/>
  </si>
  <si>
    <t>支払方法</t>
    <phoneticPr fontId="6"/>
  </si>
  <si>
    <t>支払方法</t>
    <rPh sb="0" eb="2">
      <t>シハライ</t>
    </rPh>
    <rPh sb="2" eb="4">
      <t>ホウホウ</t>
    </rPh>
    <phoneticPr fontId="6"/>
  </si>
  <si>
    <r>
      <t>口座振替</t>
    </r>
    <r>
      <rPr>
        <sz val="9"/>
        <rFont val="ＭＳ Ｐゴシック"/>
        <family val="3"/>
        <charset val="128"/>
      </rPr>
      <t/>
    </r>
    <rPh sb="0" eb="2">
      <t>コウザ</t>
    </rPh>
    <rPh sb="2" eb="4">
      <t>フリカエ</t>
    </rPh>
    <phoneticPr fontId="6"/>
  </si>
  <si>
    <t>他契約で利用している口座より振替</t>
    <phoneticPr fontId="6"/>
  </si>
  <si>
    <t>⇒</t>
  </si>
  <si>
    <t>【口座振替を利用している契約番号 (</t>
    <phoneticPr fontId="6"/>
  </si>
  <si>
    <t>）】</t>
    <phoneticPr fontId="6"/>
  </si>
  <si>
    <t>新規口座より振替</t>
    <phoneticPr fontId="6"/>
  </si>
  <si>
    <t>※別途口座振替手続きが必要です。手続完了まで2ヶ月程度のお時間を要します。</t>
    <phoneticPr fontId="17"/>
  </si>
  <si>
    <t>※口座振替開始までは銀行振込にてご対応願います。振込手数料はお客様にてご負担願います。</t>
    <phoneticPr fontId="17"/>
  </si>
  <si>
    <t>※一時費用のみの場合、新規口座はご利用いただけません。</t>
    <phoneticPr fontId="17"/>
  </si>
  <si>
    <t>銀行振込</t>
    <rPh sb="0" eb="2">
      <t>ギンコウ</t>
    </rPh>
    <rPh sb="2" eb="3">
      <t>フ</t>
    </rPh>
    <rPh sb="3" eb="4">
      <t>コ</t>
    </rPh>
    <phoneticPr fontId="6"/>
  </si>
  <si>
    <t>※振込手数料はお客様にてご負担願います。</t>
    <phoneticPr fontId="17"/>
  </si>
  <si>
    <t>C</t>
    <phoneticPr fontId="6"/>
  </si>
  <si>
    <t>請求書
送付先</t>
    <rPh sb="0" eb="3">
      <t>セイキュウショ</t>
    </rPh>
    <rPh sb="4" eb="6">
      <t>ソウフ</t>
    </rPh>
    <rPh sb="6" eb="7">
      <t>サキ</t>
    </rPh>
    <phoneticPr fontId="6"/>
  </si>
  <si>
    <t>送付先</t>
    <rPh sb="0" eb="2">
      <t>ソウフ</t>
    </rPh>
    <rPh sb="2" eb="3">
      <t>サキ</t>
    </rPh>
    <phoneticPr fontId="6"/>
  </si>
  <si>
    <t>⑥申込者 と同じ</t>
    <phoneticPr fontId="17"/>
  </si>
  <si>
    <t>以下のとおり</t>
    <rPh sb="0" eb="2">
      <t>イカ</t>
    </rPh>
    <phoneticPr fontId="6"/>
  </si>
  <si>
    <t>-</t>
    <phoneticPr fontId="6"/>
  </si>
  <si>
    <t>◆複数の方にご確認いただける
　 同報メールの登録を推奨致します</t>
    <phoneticPr fontId="3"/>
  </si>
  <si>
    <t>D</t>
    <phoneticPr fontId="3"/>
  </si>
  <si>
    <t>個別要望</t>
    <rPh sb="0" eb="2">
      <t>コベツ</t>
    </rPh>
    <rPh sb="2" eb="4">
      <t>ヨウボウ</t>
    </rPh>
    <phoneticPr fontId="3"/>
  </si>
  <si>
    <t>なし</t>
    <phoneticPr fontId="3"/>
  </si>
  <si>
    <t>あり（当契約番号内で請求先を複数設定 等）</t>
    <rPh sb="3" eb="4">
      <t>トウ</t>
    </rPh>
    <rPh sb="4" eb="6">
      <t>ケイヤク</t>
    </rPh>
    <rPh sb="6" eb="8">
      <t>バンゴウ</t>
    </rPh>
    <rPh sb="8" eb="9">
      <t>ナイ</t>
    </rPh>
    <rPh sb="10" eb="12">
      <t>セイキュウ</t>
    </rPh>
    <rPh sb="12" eb="13">
      <t>サキ</t>
    </rPh>
    <rPh sb="14" eb="16">
      <t>フクスウ</t>
    </rPh>
    <rPh sb="16" eb="18">
      <t>セッテイ</t>
    </rPh>
    <rPh sb="19" eb="20">
      <t>ナド</t>
    </rPh>
    <phoneticPr fontId="3"/>
  </si>
  <si>
    <t>請求分割指定シート 【基本情報(別紙)】 を
ご記入ください。</t>
    <rPh sb="0" eb="2">
      <t>セイキュウ</t>
    </rPh>
    <rPh sb="2" eb="4">
      <t>ブンカツ</t>
    </rPh>
    <rPh sb="4" eb="6">
      <t>シテイ</t>
    </rPh>
    <rPh sb="11" eb="13">
      <t>キホン</t>
    </rPh>
    <rPh sb="13" eb="15">
      <t>ジョウホウ</t>
    </rPh>
    <rPh sb="16" eb="18">
      <t>ベッシ</t>
    </rPh>
    <rPh sb="24" eb="26">
      <t>キニュウ</t>
    </rPh>
    <phoneticPr fontId="3"/>
  </si>
  <si>
    <t>⑧</t>
    <phoneticPr fontId="16"/>
  </si>
  <si>
    <t>運用連絡先
*各種
 ご案内の
 送付先
*障害時の
 連絡先</t>
    <phoneticPr fontId="6"/>
  </si>
  <si>
    <t>連絡先の契約登録情報を変更しますか？</t>
    <rPh sb="0" eb="3">
      <t>レンラクサキ</t>
    </rPh>
    <rPh sb="4" eb="6">
      <t>ケイヤク</t>
    </rPh>
    <rPh sb="6" eb="8">
      <t>トウロク</t>
    </rPh>
    <rPh sb="8" eb="10">
      <t>ジョウホウ</t>
    </rPh>
    <rPh sb="11" eb="13">
      <t>ヘンコウ</t>
    </rPh>
    <phoneticPr fontId="6"/>
  </si>
  <si>
    <t>変更しない</t>
    <phoneticPr fontId="6"/>
  </si>
  <si>
    <t>変更後の情報を以下へご記入ください。</t>
    <rPh sb="0" eb="2">
      <t>ヘンコウ</t>
    </rPh>
    <rPh sb="2" eb="3">
      <t>ゴ</t>
    </rPh>
    <rPh sb="4" eb="6">
      <t>ジョウホウ</t>
    </rPh>
    <rPh sb="7" eb="9">
      <t>イカ</t>
    </rPh>
    <rPh sb="11" eb="13">
      <t>キニュウ</t>
    </rPh>
    <phoneticPr fontId="6"/>
  </si>
  <si>
    <t>⑦請求先 と同じ</t>
    <phoneticPr fontId="6"/>
  </si>
  <si>
    <t>◆複数の方にご確認いただける
　 同報メールの登録を推奨致します</t>
    <rPh sb="1" eb="3">
      <t>フクスウ</t>
    </rPh>
    <rPh sb="4" eb="5">
      <t>カタ</t>
    </rPh>
    <rPh sb="7" eb="9">
      <t>カクニン</t>
    </rPh>
    <rPh sb="17" eb="19">
      <t>ドウホウ</t>
    </rPh>
    <rPh sb="23" eb="25">
      <t>トウロク</t>
    </rPh>
    <rPh sb="26" eb="28">
      <t>スイショウ</t>
    </rPh>
    <rPh sb="28" eb="29">
      <t>イタ</t>
    </rPh>
    <phoneticPr fontId="6"/>
  </si>
  <si>
    <t>特記事項</t>
    <rPh sb="0" eb="2">
      <t>トッキ</t>
    </rPh>
    <rPh sb="2" eb="4">
      <t>ジコウ</t>
    </rPh>
    <phoneticPr fontId="6"/>
  </si>
  <si>
    <t>※引き続き 「サービス個別申込書」 をご記入ください。</t>
    <rPh sb="1" eb="2">
      <t>ヒ</t>
    </rPh>
    <rPh sb="3" eb="4">
      <t>ツヅ</t>
    </rPh>
    <rPh sb="11" eb="13">
      <t>コベツ</t>
    </rPh>
    <rPh sb="13" eb="16">
      <t>モウシコミショ</t>
    </rPh>
    <rPh sb="20" eb="22">
      <t>キニュウ</t>
    </rPh>
    <phoneticPr fontId="16"/>
  </si>
  <si>
    <r>
      <t>サービス申込書　請求分割指定シート　</t>
    </r>
    <r>
      <rPr>
        <b/>
        <sz val="18"/>
        <rFont val="Meiryo UI"/>
        <family val="3"/>
        <charset val="128"/>
      </rPr>
      <t>【基本情報(別紙)】</t>
    </r>
    <phoneticPr fontId="6"/>
  </si>
  <si>
    <t>当契約番号内で発行される請求書を 2枚に分割したい 場合、2枚目の請求先をご記入願います。</t>
    <rPh sb="0" eb="1">
      <t>トウ</t>
    </rPh>
    <rPh sb="1" eb="3">
      <t>ケイヤク</t>
    </rPh>
    <rPh sb="3" eb="5">
      <t>バンゴウ</t>
    </rPh>
    <rPh sb="5" eb="6">
      <t>ナイ</t>
    </rPh>
    <rPh sb="7" eb="9">
      <t>ハッコウ</t>
    </rPh>
    <rPh sb="12" eb="15">
      <t>セイキュウショ</t>
    </rPh>
    <rPh sb="18" eb="19">
      <t>マイ</t>
    </rPh>
    <rPh sb="20" eb="22">
      <t>ブンカツ</t>
    </rPh>
    <rPh sb="26" eb="28">
      <t>バアイ</t>
    </rPh>
    <rPh sb="30" eb="32">
      <t>マイメ</t>
    </rPh>
    <rPh sb="33" eb="35">
      <t>セイキュウ</t>
    </rPh>
    <rPh sb="35" eb="36">
      <t>サキ</t>
    </rPh>
    <rPh sb="38" eb="41">
      <t>キニュウネガ</t>
    </rPh>
    <phoneticPr fontId="3"/>
  </si>
  <si>
    <t>※「⑦請求先」は当契約の基本請求先（原則、月額費用の請求先）となります。</t>
    <rPh sb="8" eb="9">
      <t>トウ</t>
    </rPh>
    <rPh sb="9" eb="11">
      <t>ケイヤク</t>
    </rPh>
    <rPh sb="12" eb="14">
      <t>キホン</t>
    </rPh>
    <rPh sb="14" eb="16">
      <t>セイキュウ</t>
    </rPh>
    <rPh sb="16" eb="17">
      <t>サキ</t>
    </rPh>
    <rPh sb="18" eb="20">
      <t>ゲンソク</t>
    </rPh>
    <rPh sb="21" eb="23">
      <t>ゲツガク</t>
    </rPh>
    <rPh sb="23" eb="25">
      <t>ヒヨウ</t>
    </rPh>
    <rPh sb="26" eb="28">
      <t>セイキュウ</t>
    </rPh>
    <rPh sb="28" eb="29">
      <t>サキ</t>
    </rPh>
    <phoneticPr fontId="3"/>
  </si>
  <si>
    <t>⑨</t>
    <phoneticPr fontId="6"/>
  </si>
  <si>
    <t>請求先
分割</t>
    <rPh sb="4" eb="6">
      <t>ブンカツ</t>
    </rPh>
    <phoneticPr fontId="6"/>
  </si>
  <si>
    <t>A</t>
    <phoneticPr fontId="6"/>
  </si>
  <si>
    <t>一時費用のみで個別発行</t>
    <phoneticPr fontId="3"/>
  </si>
  <si>
    <t>発行区分・B・C欄をご記入願います。</t>
    <phoneticPr fontId="3"/>
  </si>
  <si>
    <t>以下に発行単位の詳細内容をご記入の上、発行区分・B・C・D欄をご記入願います</t>
    <rPh sb="0" eb="2">
      <t>イカ</t>
    </rPh>
    <rPh sb="3" eb="5">
      <t>ハッコウ</t>
    </rPh>
    <rPh sb="5" eb="7">
      <t>タンイ</t>
    </rPh>
    <rPh sb="8" eb="10">
      <t>ショウサイ</t>
    </rPh>
    <rPh sb="10" eb="12">
      <t>ナイヨウ</t>
    </rPh>
    <rPh sb="14" eb="16">
      <t>キニュウ</t>
    </rPh>
    <rPh sb="17" eb="18">
      <t>ウエ</t>
    </rPh>
    <rPh sb="19" eb="21">
      <t>ハッコウ</t>
    </rPh>
    <rPh sb="21" eb="23">
      <t>クブン</t>
    </rPh>
    <rPh sb="29" eb="30">
      <t>ラン</t>
    </rPh>
    <rPh sb="34" eb="35">
      <t>ネガ</t>
    </rPh>
    <phoneticPr fontId="6"/>
  </si>
  <si>
    <t>発行区分</t>
    <rPh sb="0" eb="2">
      <t>ハッコウ</t>
    </rPh>
    <rPh sb="2" eb="4">
      <t>クブン</t>
    </rPh>
    <phoneticPr fontId="3"/>
  </si>
  <si>
    <r>
      <t>弊社請求書発行　</t>
    </r>
    <r>
      <rPr>
        <sz val="9"/>
        <rFont val="Meiryo UI"/>
        <family val="3"/>
        <charset val="128"/>
      </rPr>
      <t xml:space="preserve"> *サービスの請求タイミングに準じて発行</t>
    </r>
    <rPh sb="15" eb="17">
      <t>セイキュウ</t>
    </rPh>
    <rPh sb="23" eb="24">
      <t>ジュン</t>
    </rPh>
    <rPh sb="26" eb="28">
      <t>ハッコウ</t>
    </rPh>
    <phoneticPr fontId="3"/>
  </si>
  <si>
    <t>弊社請求書発行＋お客様指定帳票</t>
    <phoneticPr fontId="3"/>
  </si>
  <si>
    <t>弊社請求書発行不要（お客様指定帳票のみ）</t>
    <phoneticPr fontId="3"/>
  </si>
  <si>
    <t>)】</t>
  </si>
  <si>
    <t>※別途口座振替手続きが必要です。手続完了まで2ヶ月程度のお時間を要します。</t>
    <phoneticPr fontId="6"/>
  </si>
  <si>
    <t>※口座振替開始までは銀行振込にてご対応願います。振込手数料はお客様にてご負担願います。</t>
    <phoneticPr fontId="6"/>
  </si>
  <si>
    <t>※一時費用のみの場合、新規口座はご利用いただけません。</t>
    <phoneticPr fontId="6"/>
  </si>
  <si>
    <t>※振込手数料はお客様にてご負担願います。</t>
    <phoneticPr fontId="6"/>
  </si>
  <si>
    <t>⑥申込者 と同じ</t>
    <phoneticPr fontId="6"/>
  </si>
  <si>
    <t>ﾌﾘｶﾞﾅ</t>
    <phoneticPr fontId="6"/>
  </si>
  <si>
    <t>その他
ご要望等</t>
    <rPh sb="2" eb="3">
      <t>タ</t>
    </rPh>
    <rPh sb="5" eb="7">
      <t>ヨウボウ</t>
    </rPh>
    <rPh sb="7" eb="8">
      <t>トウ</t>
    </rPh>
    <phoneticPr fontId="3"/>
  </si>
  <si>
    <t>「サービス申込書」に添付しご提出ください。</t>
    <rPh sb="10" eb="12">
      <t>テンプ</t>
    </rPh>
    <rPh sb="14" eb="16">
      <t>テイシュツ</t>
    </rPh>
    <phoneticPr fontId="3"/>
  </si>
  <si>
    <t>サービス個別申込書</t>
    <rPh sb="4" eb="6">
      <t>コベツ</t>
    </rPh>
    <phoneticPr fontId="6"/>
  </si>
  <si>
    <t>【</t>
    <phoneticPr fontId="3"/>
  </si>
  <si>
    <t>サービス名：</t>
    <phoneticPr fontId="3"/>
  </si>
  <si>
    <t>D.e-NetWide</t>
    <phoneticPr fontId="3"/>
  </si>
  <si>
    <t>【記入必須】該当する申込サービスについて記入してください。</t>
    <rPh sb="1" eb="3">
      <t>キニュウ</t>
    </rPh>
    <rPh sb="3" eb="5">
      <t>ヒッス</t>
    </rPh>
    <rPh sb="6" eb="8">
      <t>ガイトウ</t>
    </rPh>
    <rPh sb="10" eb="12">
      <t>モウシコミ</t>
    </rPh>
    <rPh sb="20" eb="22">
      <t>キニュウ</t>
    </rPh>
    <phoneticPr fontId="3"/>
  </si>
  <si>
    <t>申込内容</t>
    <rPh sb="0" eb="2">
      <t>モウシコミ</t>
    </rPh>
    <phoneticPr fontId="3"/>
  </si>
  <si>
    <t>申込サービス</t>
    <phoneticPr fontId="3"/>
  </si>
  <si>
    <r>
      <t>申込区分</t>
    </r>
    <r>
      <rPr>
        <sz val="9"/>
        <color theme="1"/>
        <rFont val="Meiryo UI"/>
        <family val="3"/>
        <charset val="128"/>
      </rPr>
      <t>※1</t>
    </r>
    <rPh sb="0" eb="2">
      <t>モウシコミ</t>
    </rPh>
    <rPh sb="2" eb="4">
      <t>クブン</t>
    </rPh>
    <phoneticPr fontId="3"/>
  </si>
  <si>
    <t>既存契約番号</t>
    <phoneticPr fontId="3"/>
  </si>
  <si>
    <t>反映希望日</t>
    <phoneticPr fontId="3"/>
  </si>
  <si>
    <r>
      <t>作業時間帯</t>
    </r>
    <r>
      <rPr>
        <sz val="9"/>
        <color theme="1" tint="0.499984740745262"/>
        <rFont val="Meiryo UI"/>
        <family val="3"/>
        <charset val="128"/>
      </rPr>
      <t>※2</t>
    </r>
    <rPh sb="0" eb="2">
      <t>サギョウ</t>
    </rPh>
    <rPh sb="2" eb="4">
      <t>ジカン</t>
    </rPh>
    <rPh sb="4" eb="5">
      <t>タイ</t>
    </rPh>
    <phoneticPr fontId="3"/>
  </si>
  <si>
    <t>記入項目</t>
    <rPh sb="0" eb="2">
      <t>キニュウ</t>
    </rPh>
    <rPh sb="2" eb="4">
      <t>コウモク</t>
    </rPh>
    <phoneticPr fontId="3"/>
  </si>
  <si>
    <t>ATI接続</t>
    <phoneticPr fontId="3"/>
  </si>
  <si>
    <t>①</t>
  </si>
  <si>
    <t>TS共有網</t>
    <rPh sb="4" eb="5">
      <t>モウ</t>
    </rPh>
    <phoneticPr fontId="3"/>
  </si>
  <si>
    <t>②</t>
  </si>
  <si>
    <r>
      <t>アクセス回線 [1]</t>
    </r>
    <r>
      <rPr>
        <sz val="9"/>
        <rFont val="Meiryo UI"/>
        <family val="3"/>
        <charset val="128"/>
      </rPr>
      <t>※3</t>
    </r>
    <phoneticPr fontId="3"/>
  </si>
  <si>
    <t>別紙 ③アクセス回線 に記入</t>
    <rPh sb="12" eb="14">
      <t>キニュウ</t>
    </rPh>
    <phoneticPr fontId="3"/>
  </si>
  <si>
    <t>③</t>
    <phoneticPr fontId="3"/>
  </si>
  <si>
    <r>
      <t>アクセス回線 [2]</t>
    </r>
    <r>
      <rPr>
        <sz val="9"/>
        <rFont val="Meiryo UI"/>
        <family val="3"/>
        <charset val="128"/>
      </rPr>
      <t>※3</t>
    </r>
    <phoneticPr fontId="3"/>
  </si>
  <si>
    <r>
      <t>アクセス回線 [3]</t>
    </r>
    <r>
      <rPr>
        <sz val="9"/>
        <rFont val="Meiryo UI"/>
        <family val="3"/>
        <charset val="128"/>
      </rPr>
      <t>※3</t>
    </r>
    <phoneticPr fontId="3"/>
  </si>
  <si>
    <r>
      <t>アクセス回線 [4]</t>
    </r>
    <r>
      <rPr>
        <sz val="9"/>
        <rFont val="Meiryo UI"/>
        <family val="3"/>
        <charset val="128"/>
      </rPr>
      <t>※3</t>
    </r>
    <phoneticPr fontId="3"/>
  </si>
  <si>
    <t>インターネットVPN</t>
    <phoneticPr fontId="3"/>
  </si>
  <si>
    <t>別紙 ④インターネットVPN に記入</t>
    <rPh sb="16" eb="18">
      <t>キニュウ</t>
    </rPh>
    <phoneticPr fontId="3"/>
  </si>
  <si>
    <t>④</t>
    <phoneticPr fontId="3"/>
  </si>
  <si>
    <t>※1</t>
    <phoneticPr fontId="3"/>
  </si>
  <si>
    <t>お申込みいただくサービスについて、申込区分を選択してください。</t>
    <rPh sb="1" eb="3">
      <t>モウシコ</t>
    </rPh>
    <rPh sb="17" eb="19">
      <t>モウシコミ</t>
    </rPh>
    <rPh sb="19" eb="21">
      <t>クブン</t>
    </rPh>
    <rPh sb="22" eb="24">
      <t>センタク</t>
    </rPh>
    <phoneticPr fontId="3"/>
  </si>
  <si>
    <t>※2</t>
  </si>
  <si>
    <t>【アクセス回線】　一般カレンダー　( 日中＝作業時間帯 9:00～17:00　夜間=作業時間帯 17:00～22:00 )</t>
    <rPh sb="22" eb="27">
      <t>サギョウジカンタイ</t>
    </rPh>
    <rPh sb="44" eb="47">
      <t>ジカンタイ</t>
    </rPh>
    <phoneticPr fontId="3"/>
  </si>
  <si>
    <t>※3</t>
    <phoneticPr fontId="3"/>
  </si>
  <si>
    <t>アクセス回線のNWサービス種別 (共有網/個別網) や、キャリアが複数になる場合、[2][3][4]に記入してください。</t>
    <rPh sb="4" eb="6">
      <t>カイセン</t>
    </rPh>
    <rPh sb="17" eb="19">
      <t>キョウユウ</t>
    </rPh>
    <rPh sb="19" eb="20">
      <t>モウ</t>
    </rPh>
    <rPh sb="21" eb="23">
      <t>コベツ</t>
    </rPh>
    <rPh sb="23" eb="24">
      <t>モウ</t>
    </rPh>
    <rPh sb="33" eb="35">
      <t>フクスウ</t>
    </rPh>
    <rPh sb="38" eb="40">
      <t>バアイ</t>
    </rPh>
    <rPh sb="51" eb="53">
      <t>キニュウ</t>
    </rPh>
    <phoneticPr fontId="3"/>
  </si>
  <si>
    <t>①</t>
    <phoneticPr fontId="3"/>
  </si>
  <si>
    <t>ATI接続</t>
    <rPh sb="3" eb="5">
      <t>セツゾク</t>
    </rPh>
    <phoneticPr fontId="3"/>
  </si>
  <si>
    <t>サービスメニュー</t>
    <phoneticPr fontId="3"/>
  </si>
  <si>
    <t>申込区分</t>
    <rPh sb="0" eb="2">
      <t>モウシコミ</t>
    </rPh>
    <rPh sb="2" eb="4">
      <t>クブン</t>
    </rPh>
    <phoneticPr fontId="3"/>
  </si>
  <si>
    <t>現状/新規</t>
    <rPh sb="0" eb="2">
      <t>ゲンジョウ</t>
    </rPh>
    <rPh sb="3" eb="5">
      <t>シンキ</t>
    </rPh>
    <phoneticPr fontId="3"/>
  </si>
  <si>
    <t>変更後</t>
    <rPh sb="0" eb="2">
      <t>ヘンコウ</t>
    </rPh>
    <rPh sb="2" eb="3">
      <t>ゴ</t>
    </rPh>
    <phoneticPr fontId="3"/>
  </si>
  <si>
    <t>備考</t>
    <rPh sb="0" eb="2">
      <t>ビコウ</t>
    </rPh>
    <phoneticPr fontId="3"/>
  </si>
  <si>
    <t>帯域選択</t>
    <rPh sb="0" eb="2">
      <t>タイイキ</t>
    </rPh>
    <rPh sb="2" eb="4">
      <t>センタク</t>
    </rPh>
    <phoneticPr fontId="6"/>
  </si>
  <si>
    <t>・BE:ATIアドレスレンジ向けの通信は、左記の帯域確保となり、
　契約帯域以上はベストエフォートとなります。
　インターネット向けの通信はベストエフォートです。
　※一部例外がありますので、仕様書をご参照ください。
・確保:ATIとインターネット向け通信の合計帯域を契約帯域まで確保します。</t>
    <rPh sb="64" eb="65">
      <t>ム</t>
    </rPh>
    <rPh sb="67" eb="69">
      <t>ツウシン</t>
    </rPh>
    <phoneticPr fontId="3"/>
  </si>
  <si>
    <t>ATI優先制御</t>
    <rPh sb="3" eb="5">
      <t>ユウセン</t>
    </rPh>
    <rPh sb="5" eb="7">
      <t>セイギョ</t>
    </rPh>
    <phoneticPr fontId="3"/>
  </si>
  <si>
    <t>利用有無選択</t>
    <rPh sb="0" eb="2">
      <t>リヨウ</t>
    </rPh>
    <rPh sb="2" eb="4">
      <t>ウム</t>
    </rPh>
    <rPh sb="4" eb="6">
      <t>センタク</t>
    </rPh>
    <phoneticPr fontId="3"/>
  </si>
  <si>
    <t>ATI ⇔ TS NWC の通信時の優先制御 
※ATI＋インターネット（確保）メニュー利用の場合は提供不可</t>
    <rPh sb="16" eb="17">
      <t>ジ</t>
    </rPh>
    <phoneticPr fontId="3"/>
  </si>
  <si>
    <t>②</t>
    <phoneticPr fontId="3"/>
  </si>
  <si>
    <t>TS共有網</t>
    <rPh sb="2" eb="4">
      <t>キョウユウ</t>
    </rPh>
    <rPh sb="4" eb="5">
      <t>モウ</t>
    </rPh>
    <phoneticPr fontId="3"/>
  </si>
  <si>
    <t>共有回線</t>
    <rPh sb="0" eb="2">
      <t>キョウユウ</t>
    </rPh>
    <rPh sb="2" eb="4">
      <t>カイセン</t>
    </rPh>
    <phoneticPr fontId="3"/>
  </si>
  <si>
    <t>キャリアA</t>
    <phoneticPr fontId="3"/>
  </si>
  <si>
    <r>
      <t>・共有網から共有回線を利用し通信を行う場合に
  必要です。
・ご利用になる</t>
    </r>
    <r>
      <rPr>
        <u/>
        <sz val="9"/>
        <color theme="1"/>
        <rFont val="Meiryo UI"/>
        <family val="3"/>
        <charset val="128"/>
      </rPr>
      <t>共有網</t>
    </r>
    <r>
      <rPr>
        <sz val="9"/>
        <color theme="1"/>
        <rFont val="Meiryo UI"/>
        <family val="3"/>
        <charset val="128"/>
      </rPr>
      <t>のアクセスキャリアを選択してください。</t>
    </r>
    <rPh sb="6" eb="8">
      <t>キョウユウ</t>
    </rPh>
    <rPh sb="8" eb="10">
      <t>カイセン</t>
    </rPh>
    <rPh sb="33" eb="35">
      <t>リヨウ</t>
    </rPh>
    <rPh sb="38" eb="40">
      <t>キョウユウ</t>
    </rPh>
    <rPh sb="40" eb="41">
      <t>モウ</t>
    </rPh>
    <rPh sb="51" eb="53">
      <t>センタク</t>
    </rPh>
    <phoneticPr fontId="3"/>
  </si>
  <si>
    <t>キャリアB</t>
    <phoneticPr fontId="3"/>
  </si>
  <si>
    <t>キャリアC</t>
    <phoneticPr fontId="3"/>
  </si>
  <si>
    <t>共有回線
下り保証</t>
    <rPh sb="0" eb="2">
      <t>キョウユウ</t>
    </rPh>
    <rPh sb="2" eb="4">
      <t>カイセン</t>
    </rPh>
    <rPh sb="5" eb="6">
      <t>クダ</t>
    </rPh>
    <rPh sb="7" eb="9">
      <t>ホショウ</t>
    </rPh>
    <phoneticPr fontId="3"/>
  </si>
  <si>
    <t>キャリア選択</t>
    <rPh sb="4" eb="6">
      <t>センタク</t>
    </rPh>
    <phoneticPr fontId="3"/>
  </si>
  <si>
    <r>
      <t>・共有網の場合のみ選択できます。
・下り帯域の保証とQoS設定が行えます。
・ご利用になる</t>
    </r>
    <r>
      <rPr>
        <u/>
        <sz val="9"/>
        <color theme="1"/>
        <rFont val="Meiryo UI"/>
        <family val="3"/>
        <charset val="128"/>
      </rPr>
      <t>共有網</t>
    </r>
    <r>
      <rPr>
        <sz val="9"/>
        <color theme="1"/>
        <rFont val="Meiryo UI"/>
        <family val="3"/>
        <charset val="128"/>
      </rPr>
      <t>のアクセスキャリアを選択し、
　帯域、VLAN数を選択してください。
※キャリアCのみQoS設定が行えません。
※キャリアDは共有網サービスを提供していません。</t>
    </r>
    <rPh sb="23" eb="25">
      <t>ホショウ</t>
    </rPh>
    <rPh sb="64" eb="66">
      <t>タイイキ</t>
    </rPh>
    <rPh sb="71" eb="72">
      <t>スウ</t>
    </rPh>
    <rPh sb="73" eb="75">
      <t>センタク</t>
    </rPh>
    <phoneticPr fontId="3"/>
  </si>
  <si>
    <t>帯域選択</t>
  </si>
  <si>
    <t>VLAN数選択</t>
    <rPh sb="5" eb="7">
      <t>センタク</t>
    </rPh>
    <phoneticPr fontId="3"/>
  </si>
  <si>
    <t>アクセスゲートウェイ</t>
    <phoneticPr fontId="3"/>
  </si>
  <si>
    <r>
      <t>・DC内アクセスゲートウェイルータへの接続が行えます。
・個別網またはイーサ専用線への接続へご利用できます。
・ご利用になる</t>
    </r>
    <r>
      <rPr>
        <u/>
        <sz val="9"/>
        <color theme="1"/>
        <rFont val="Meiryo UI"/>
        <family val="3"/>
        <charset val="128"/>
      </rPr>
      <t>個別網</t>
    </r>
    <r>
      <rPr>
        <sz val="9"/>
        <color theme="1"/>
        <rFont val="Meiryo UI"/>
        <family val="3"/>
        <charset val="128"/>
      </rPr>
      <t>のアクセスキャリアを選択し、
　ポート数を選択してください。</t>
    </r>
    <rPh sb="62" eb="64">
      <t>コベツ</t>
    </rPh>
    <rPh sb="84" eb="85">
      <t>スウ</t>
    </rPh>
    <rPh sb="86" eb="88">
      <t>センタク</t>
    </rPh>
    <phoneticPr fontId="3"/>
  </si>
  <si>
    <t>ポート数選択</t>
  </si>
  <si>
    <t>データセンタ接続</t>
    <phoneticPr fontId="3"/>
  </si>
  <si>
    <t xml:space="preserve">データセンタ接続が行えます。
別途、D.e-ComⅡのご契約が必要となります。
※1G ベストエフォートはDC1のみ、
　 2ポートまでのご提供となります。
</t>
    <rPh sb="70" eb="72">
      <t>テイキョウ</t>
    </rPh>
    <phoneticPr fontId="3"/>
  </si>
  <si>
    <t>Sm@rtWall</t>
    <phoneticPr fontId="3"/>
  </si>
  <si>
    <t>ご利用プラン</t>
    <rPh sb="1" eb="3">
      <t>リヨウ</t>
    </rPh>
    <phoneticPr fontId="3"/>
  </si>
  <si>
    <t>プラン選択</t>
  </si>
  <si>
    <t>※新規受付は終了しています。
　申請は解約のみです。</t>
    <rPh sb="1" eb="5">
      <t>シンキウケツケ</t>
    </rPh>
    <rPh sb="6" eb="8">
      <t>シュウリョウ</t>
    </rPh>
    <rPh sb="16" eb="18">
      <t>シンセイ</t>
    </rPh>
    <rPh sb="19" eb="21">
      <t>カイヤク</t>
    </rPh>
    <phoneticPr fontId="3"/>
  </si>
  <si>
    <t>オプション
ゾーン追加</t>
    <phoneticPr fontId="3"/>
  </si>
  <si>
    <t>全ゾーン解約</t>
  </si>
  <si>
    <t>※新規受付は終了しています。
　申請は解約のみです。</t>
    <phoneticPr fontId="3"/>
  </si>
  <si>
    <t>オプション
ポリシー・NAT上限追加</t>
    <phoneticPr fontId="3"/>
  </si>
  <si>
    <t>全オプション解約</t>
  </si>
  <si>
    <t>設定作業</t>
    <rPh sb="0" eb="2">
      <t>セッテイ</t>
    </rPh>
    <rPh sb="2" eb="4">
      <t>サギョウ</t>
    </rPh>
    <phoneticPr fontId="3"/>
  </si>
  <si>
    <t>スポット対応</t>
  </si>
  <si>
    <t>スポット対応：スポットにて設定変更致します。</t>
    <phoneticPr fontId="3"/>
  </si>
  <si>
    <t>※次頁へ続く</t>
    <rPh sb="1" eb="2">
      <t>ジ</t>
    </rPh>
    <rPh sb="2" eb="3">
      <t>ページ</t>
    </rPh>
    <rPh sb="4" eb="5">
      <t>ツヅ</t>
    </rPh>
    <phoneticPr fontId="16"/>
  </si>
  <si>
    <t>テナント制限</t>
    <phoneticPr fontId="3"/>
  </si>
  <si>
    <t>BIG-IP機種選択</t>
    <rPh sb="6" eb="8">
      <t>キシュ</t>
    </rPh>
    <rPh sb="8" eb="10">
      <t>センタク</t>
    </rPh>
    <phoneticPr fontId="3"/>
  </si>
  <si>
    <t>利用年数選択</t>
    <rPh sb="0" eb="2">
      <t>リヨウ</t>
    </rPh>
    <rPh sb="2" eb="4">
      <t>ネンスウ</t>
    </rPh>
    <rPh sb="4" eb="6">
      <t>センタク</t>
    </rPh>
    <phoneticPr fontId="3"/>
  </si>
  <si>
    <t>-</t>
    <phoneticPr fontId="3"/>
  </si>
  <si>
    <t>オプション
LB機能追加</t>
    <phoneticPr fontId="3"/>
  </si>
  <si>
    <t>オプション
ﾃﾅﾝﾄﾍｯﾀﾞｰ変更作業</t>
    <phoneticPr fontId="3"/>
  </si>
  <si>
    <t>別紙へ記入の上、申込書と合わせてご提出ください。
別紙：O365テナント制限サービス　設定書</t>
    <rPh sb="0" eb="2">
      <t>ベッシ</t>
    </rPh>
    <rPh sb="3" eb="5">
      <t>キニュウ</t>
    </rPh>
    <rPh sb="6" eb="7">
      <t>ウエ</t>
    </rPh>
    <rPh sb="8" eb="11">
      <t>モウシコミショ</t>
    </rPh>
    <rPh sb="12" eb="13">
      <t>ア</t>
    </rPh>
    <rPh sb="17" eb="19">
      <t>テイシュツ</t>
    </rPh>
    <rPh sb="25" eb="27">
      <t>ベッシ</t>
    </rPh>
    <phoneticPr fontId="3"/>
  </si>
  <si>
    <t>オプション
ﾌｫﾜｰﾄﾞ先IPｱﾄﾞﾚｽ変更</t>
    <phoneticPr fontId="3"/>
  </si>
  <si>
    <t>別紙へ記入の上、申込書と合わせてご提出ください。
　別紙：O365テナント制限サービス　設定書</t>
    <rPh sb="0" eb="2">
      <t>ベッシ</t>
    </rPh>
    <rPh sb="3" eb="5">
      <t>キニュウ</t>
    </rPh>
    <rPh sb="6" eb="7">
      <t>ウエ</t>
    </rPh>
    <rPh sb="8" eb="11">
      <t>モウシコミショ</t>
    </rPh>
    <rPh sb="12" eb="13">
      <t>ア</t>
    </rPh>
    <rPh sb="17" eb="19">
      <t>テイシュツ</t>
    </rPh>
    <rPh sb="26" eb="28">
      <t>ベッシ</t>
    </rPh>
    <phoneticPr fontId="3"/>
  </si>
  <si>
    <t>オプション
お客様証明書更新</t>
    <phoneticPr fontId="3"/>
  </si>
  <si>
    <t>オプション
BIG-IP計画停止作業</t>
    <rPh sb="12" eb="14">
      <t>ケイカク</t>
    </rPh>
    <rPh sb="14" eb="16">
      <t>テイシ</t>
    </rPh>
    <phoneticPr fontId="3"/>
  </si>
  <si>
    <t>BIG-IP配下に設置したProxyサーバーの
切離/組込作業をします。申請受領後弊社より
停止スケジュール等の提示を依頼致します。</t>
    <rPh sb="6" eb="8">
      <t>ハイカ</t>
    </rPh>
    <rPh sb="9" eb="11">
      <t>セッチ</t>
    </rPh>
    <rPh sb="24" eb="25">
      <t>キ</t>
    </rPh>
    <rPh sb="25" eb="26">
      <t>ハナ</t>
    </rPh>
    <rPh sb="27" eb="28">
      <t>ク</t>
    </rPh>
    <rPh sb="28" eb="29">
      <t>コ</t>
    </rPh>
    <rPh sb="29" eb="31">
      <t>サギョウ</t>
    </rPh>
    <phoneticPr fontId="3"/>
  </si>
  <si>
    <t>オプション
ライセンスアップグレード</t>
    <phoneticPr fontId="3"/>
  </si>
  <si>
    <t>花本接続</t>
    <phoneticPr fontId="3"/>
  </si>
  <si>
    <t>外部接続機能</t>
    <rPh sb="0" eb="2">
      <t>ガイブ</t>
    </rPh>
    <rPh sb="2" eb="4">
      <t>セツゾク</t>
    </rPh>
    <rPh sb="4" eb="6">
      <t>キノウ</t>
    </rPh>
    <phoneticPr fontId="3"/>
  </si>
  <si>
    <t>エクスチェンジ機能</t>
    <phoneticPr fontId="3"/>
  </si>
  <si>
    <t>接続IF選択</t>
    <rPh sb="0" eb="2">
      <t>セツゾク</t>
    </rPh>
    <rPh sb="4" eb="6">
      <t>センタク</t>
    </rPh>
    <phoneticPr fontId="6"/>
  </si>
  <si>
    <t>その他ご要望</t>
    <phoneticPr fontId="3"/>
  </si>
  <si>
    <t>＜ご確認事項＞</t>
    <rPh sb="2" eb="4">
      <t>カクニン</t>
    </rPh>
    <rPh sb="4" eb="6">
      <t>ジコウ</t>
    </rPh>
    <phoneticPr fontId="3"/>
  </si>
  <si>
    <t>標準納期</t>
    <phoneticPr fontId="3"/>
  </si>
  <si>
    <t>新規</t>
    <phoneticPr fontId="3"/>
  </si>
  <si>
    <t>サービス反映希望日の</t>
    <rPh sb="4" eb="6">
      <t>ハンエイ</t>
    </rPh>
    <rPh sb="6" eb="9">
      <t>キボウビ</t>
    </rPh>
    <phoneticPr fontId="3"/>
  </si>
  <si>
    <t>ヶ月前まで</t>
    <rPh sb="1" eb="3">
      <t>ゲツマエ</t>
    </rPh>
    <phoneticPr fontId="3"/>
  </si>
  <si>
    <t>標準納期より短い反映日をご希望の場合は、
予め弊社営業担当までご連絡願います。
※1：下記記載の通りとなります。
　テナントヘッダー変更作業：6営業日前
　ライセンスアップグレード：2ヶ月前
　その他：1ヶ月前</t>
    <rPh sb="0" eb="2">
      <t>ヒョウジュン</t>
    </rPh>
    <rPh sb="2" eb="4">
      <t>ノウキ</t>
    </rPh>
    <rPh sb="6" eb="7">
      <t>ミジカ</t>
    </rPh>
    <rPh sb="8" eb="10">
      <t>ハンエイ</t>
    </rPh>
    <rPh sb="10" eb="11">
      <t>ビ</t>
    </rPh>
    <rPh sb="13" eb="15">
      <t>キボウ</t>
    </rPh>
    <rPh sb="16" eb="18">
      <t>バアイ</t>
    </rPh>
    <rPh sb="21" eb="22">
      <t>アラカジ</t>
    </rPh>
    <rPh sb="23" eb="25">
      <t>ヘイシャ</t>
    </rPh>
    <rPh sb="25" eb="27">
      <t>エイギョウ</t>
    </rPh>
    <rPh sb="27" eb="29">
      <t>タントウ</t>
    </rPh>
    <rPh sb="32" eb="34">
      <t>レンラク</t>
    </rPh>
    <rPh sb="34" eb="35">
      <t>ネガ</t>
    </rPh>
    <rPh sb="43" eb="45">
      <t>カキ</t>
    </rPh>
    <rPh sb="45" eb="47">
      <t>キサイ</t>
    </rPh>
    <rPh sb="48" eb="49">
      <t>トオ</t>
    </rPh>
    <rPh sb="72" eb="75">
      <t>エイギョウビ</t>
    </rPh>
    <rPh sb="75" eb="76">
      <t>マエ</t>
    </rPh>
    <rPh sb="93" eb="94">
      <t>ゲツ</t>
    </rPh>
    <rPh sb="94" eb="95">
      <t>マエ</t>
    </rPh>
    <rPh sb="99" eb="100">
      <t>ホカ</t>
    </rPh>
    <rPh sb="103" eb="104">
      <t>ゲツ</t>
    </rPh>
    <rPh sb="104" eb="105">
      <t>マエ</t>
    </rPh>
    <phoneticPr fontId="3"/>
  </si>
  <si>
    <t>変更(テナント制限ご利用プラン)</t>
    <rPh sb="0" eb="2">
      <t>ヘンコウ</t>
    </rPh>
    <rPh sb="7" eb="9">
      <t>セイゲン</t>
    </rPh>
    <rPh sb="10" eb="12">
      <t>リヨウ</t>
    </rPh>
    <phoneticPr fontId="3"/>
  </si>
  <si>
    <t>変更(テナント制限オプション)</t>
    <rPh sb="0" eb="2">
      <t>ヘンコウ</t>
    </rPh>
    <rPh sb="7" eb="9">
      <t>セイゲン</t>
    </rPh>
    <phoneticPr fontId="3"/>
  </si>
  <si>
    <t>0.25~2</t>
    <phoneticPr fontId="3"/>
  </si>
  <si>
    <t>ヶ月前まで(※1)</t>
    <rPh sb="1" eb="3">
      <t>ゲツマエ</t>
    </rPh>
    <phoneticPr fontId="3"/>
  </si>
  <si>
    <t>変更(テナント制限以外)</t>
    <rPh sb="0" eb="2">
      <t>ヘンコウ</t>
    </rPh>
    <rPh sb="7" eb="9">
      <t>セイゲン</t>
    </rPh>
    <rPh sb="9" eb="11">
      <t>イガイ</t>
    </rPh>
    <phoneticPr fontId="3"/>
  </si>
  <si>
    <t>解約</t>
    <rPh sb="0" eb="2">
      <t>カイヤク</t>
    </rPh>
    <phoneticPr fontId="3"/>
  </si>
  <si>
    <t>申込書提出方法</t>
    <rPh sb="0" eb="2">
      <t>モウシコミ</t>
    </rPh>
    <rPh sb="2" eb="3">
      <t>ショ</t>
    </rPh>
    <rPh sb="3" eb="5">
      <t>テイシュツ</t>
    </rPh>
    <rPh sb="5" eb="7">
      <t>ホウホウ</t>
    </rPh>
    <phoneticPr fontId="3"/>
  </si>
  <si>
    <t>提出書式</t>
    <rPh sb="0" eb="2">
      <t>テイシュツ</t>
    </rPh>
    <rPh sb="2" eb="4">
      <t>ショシキ</t>
    </rPh>
    <phoneticPr fontId="3"/>
  </si>
  <si>
    <t>押印/サイン済の [原紙] または [PDF等の画像ファイル]　＋　[Excelファイル]</t>
    <phoneticPr fontId="3"/>
  </si>
  <si>
    <t>押印/サイン済の [原紙] または [PDF等の画像ファイル]</t>
    <phoneticPr fontId="3"/>
  </si>
  <si>
    <t>押印/サイン済の [原紙] または [PDF等の画像ファイル]　＋　[Excelファイル]</t>
    <rPh sb="0" eb="2">
      <t>オウイン</t>
    </rPh>
    <rPh sb="6" eb="7">
      <t>ズミ</t>
    </rPh>
    <rPh sb="10" eb="12">
      <t>ゲンシ</t>
    </rPh>
    <rPh sb="22" eb="23">
      <t>ナド</t>
    </rPh>
    <rPh sb="24" eb="26">
      <t>ガゾウ</t>
    </rPh>
    <phoneticPr fontId="3"/>
  </si>
  <si>
    <t>提出方法</t>
    <rPh sb="0" eb="2">
      <t>テイシュツ</t>
    </rPh>
    <rPh sb="2" eb="4">
      <t>ホウホウ</t>
    </rPh>
    <phoneticPr fontId="3"/>
  </si>
  <si>
    <t>E-mail</t>
    <phoneticPr fontId="3"/>
  </si>
  <si>
    <t>営業担当 または 営業ヘルプデスク (helpdesk01@tns.toyotasystems.com)</t>
    <phoneticPr fontId="3"/>
  </si>
  <si>
    <t>郵送</t>
    <phoneticPr fontId="3"/>
  </si>
  <si>
    <t>営業ヘルプデスク (〒461-0001 愛知県名古屋市東区泉1-23-22 トヨタホーム栄ビル4F)</t>
    <phoneticPr fontId="3"/>
  </si>
  <si>
    <t>FAX</t>
    <phoneticPr fontId="3"/>
  </si>
  <si>
    <t>052-951-8514</t>
    <phoneticPr fontId="3"/>
  </si>
  <si>
    <t>※FAX受信確認後、弊社担当者よりご連絡致します。
　 連絡がない場合は恐れ入りますが、営業ヘルプデスク（TEL：050-3142-7889）までご一報願います。</t>
    <phoneticPr fontId="3"/>
  </si>
  <si>
    <t>契約期間</t>
    <phoneticPr fontId="3"/>
  </si>
  <si>
    <t>最低利用期間</t>
    <phoneticPr fontId="3"/>
  </si>
  <si>
    <t>解約金について</t>
    <phoneticPr fontId="3"/>
  </si>
  <si>
    <t>ATI接続 / TS共有網(以下以外)</t>
    <rPh sb="3" eb="5">
      <t>セツゾク</t>
    </rPh>
    <rPh sb="14" eb="16">
      <t>イカ</t>
    </rPh>
    <rPh sb="16" eb="18">
      <t>イガイ</t>
    </rPh>
    <phoneticPr fontId="3"/>
  </si>
  <si>
    <t>1年</t>
    <rPh sb="1" eb="2">
      <t>ネン</t>
    </rPh>
    <phoneticPr fontId="3"/>
  </si>
  <si>
    <t>最低利用期間内に解約される場合、残余の期間に対応する料金が発生します。</t>
    <phoneticPr fontId="3"/>
  </si>
  <si>
    <t>TS共有網(専用スイッチ機能 / 帯域制御)</t>
    <rPh sb="2" eb="4">
      <t>キョウユウ</t>
    </rPh>
    <rPh sb="4" eb="5">
      <t>モウ</t>
    </rPh>
    <phoneticPr fontId="3"/>
  </si>
  <si>
    <t>3年</t>
    <rPh sb="1" eb="2">
      <t>ネン</t>
    </rPh>
    <phoneticPr fontId="3"/>
  </si>
  <si>
    <t>TS共有網(テナント制限)</t>
    <rPh sb="2" eb="4">
      <t>キョウユウ</t>
    </rPh>
    <rPh sb="4" eb="5">
      <t>モウ</t>
    </rPh>
    <rPh sb="10" eb="12">
      <t>セイゲン</t>
    </rPh>
    <phoneticPr fontId="3"/>
  </si>
  <si>
    <r>
      <t xml:space="preserve">3年 or 5年
</t>
    </r>
    <r>
      <rPr>
        <sz val="7"/>
        <rFont val="Meiryo UI"/>
        <family val="3"/>
        <charset val="128"/>
      </rPr>
      <t>(申請内容による)</t>
    </r>
    <rPh sb="1" eb="2">
      <t>ネン</t>
    </rPh>
    <rPh sb="7" eb="8">
      <t>ネン</t>
    </rPh>
    <rPh sb="10" eb="12">
      <t>シンセイ</t>
    </rPh>
    <rPh sb="12" eb="14">
      <t>ナイヨウ</t>
    </rPh>
    <phoneticPr fontId="3"/>
  </si>
  <si>
    <t>キャリアB</t>
  </si>
  <si>
    <t>回線</t>
    <rPh sb="0" eb="2">
      <t>カイセン</t>
    </rPh>
    <phoneticPr fontId="3"/>
  </si>
  <si>
    <t>2年</t>
    <rPh sb="1" eb="2">
      <t>ネン</t>
    </rPh>
    <phoneticPr fontId="3"/>
  </si>
  <si>
    <t>ルーター</t>
    <phoneticPr fontId="3"/>
  </si>
  <si>
    <t>インターネットVPN</t>
  </si>
  <si>
    <t>ルーター</t>
  </si>
  <si>
    <t>Standard</t>
  </si>
  <si>
    <t>Advance</t>
  </si>
  <si>
    <t>HighSpec</t>
  </si>
  <si>
    <t>オンサイト保守</t>
    <rPh sb="5" eb="7">
      <t>ホシュ</t>
    </rPh>
    <phoneticPr fontId="3"/>
  </si>
  <si>
    <t>フレッツ</t>
  </si>
  <si>
    <t>LTE (タイプI)</t>
    <phoneticPr fontId="3"/>
  </si>
  <si>
    <t>1ヶ月</t>
    <rPh sb="2" eb="3">
      <t>ゲツ</t>
    </rPh>
    <phoneticPr fontId="3"/>
  </si>
  <si>
    <t>SD-WAN</t>
    <phoneticPr fontId="3"/>
  </si>
  <si>
    <t>レンタル</t>
    <phoneticPr fontId="3"/>
  </si>
  <si>
    <t>－</t>
    <phoneticPr fontId="3"/>
  </si>
  <si>
    <r>
      <rPr>
        <u/>
        <sz val="9"/>
        <rFont val="Meiryo UI"/>
        <family val="3"/>
        <charset val="128"/>
      </rPr>
      <t>契約期間が3年毎となります。</t>
    </r>
    <r>
      <rPr>
        <sz val="9"/>
        <rFont val="Meiryo UI"/>
        <family val="3"/>
        <charset val="128"/>
      </rPr>
      <t xml:space="preserve">
契約期間内に解約される場合、残余の期間に対応する料金が発生します。</t>
    </r>
    <rPh sb="0" eb="2">
      <t>ケイヤク</t>
    </rPh>
    <rPh sb="2" eb="4">
      <t>キカン</t>
    </rPh>
    <rPh sb="6" eb="7">
      <t>ネン</t>
    </rPh>
    <rPh sb="7" eb="8">
      <t>ゴト</t>
    </rPh>
    <rPh sb="15" eb="17">
      <t>ケイヤク</t>
    </rPh>
    <phoneticPr fontId="3"/>
  </si>
  <si>
    <t>買取(ライセンス)</t>
    <rPh sb="0" eb="2">
      <t>カイトリ</t>
    </rPh>
    <phoneticPr fontId="3"/>
  </si>
  <si>
    <t>フレッツ</t>
    <phoneticPr fontId="3"/>
  </si>
  <si>
    <t>社内記入欄</t>
    <rPh sb="0" eb="2">
      <t>シャナイ</t>
    </rPh>
    <phoneticPr fontId="6"/>
  </si>
  <si>
    <t>営業部署</t>
    <phoneticPr fontId="3"/>
  </si>
  <si>
    <t>納期</t>
    <phoneticPr fontId="3"/>
  </si>
  <si>
    <t>理由</t>
    <phoneticPr fontId="3"/>
  </si>
  <si>
    <t>事前調整状況</t>
    <rPh sb="0" eb="2">
      <t>ジゼン</t>
    </rPh>
    <phoneticPr fontId="3"/>
  </si>
  <si>
    <t>調整部署</t>
    <rPh sb="2" eb="4">
      <t>ブショ</t>
    </rPh>
    <phoneticPr fontId="3"/>
  </si>
  <si>
    <t>調整先担当者</t>
    <rPh sb="2" eb="3">
      <t>サキ</t>
    </rPh>
    <rPh sb="3" eb="6">
      <t>タントウシャ</t>
    </rPh>
    <phoneticPr fontId="3"/>
  </si>
  <si>
    <t>調整日</t>
    <rPh sb="0" eb="2">
      <t>チョウセイ</t>
    </rPh>
    <rPh sb="2" eb="3">
      <t>ビ</t>
    </rPh>
    <phoneticPr fontId="3"/>
  </si>
  <si>
    <t>調整内容</t>
    <rPh sb="2" eb="4">
      <t>ナイヨウ</t>
    </rPh>
    <phoneticPr fontId="3"/>
  </si>
  <si>
    <t>Excel回付
(TS社内)</t>
    <phoneticPr fontId="3"/>
  </si>
  <si>
    <t>回付方法</t>
    <rPh sb="0" eb="2">
      <t>カイフ</t>
    </rPh>
    <rPh sb="2" eb="4">
      <t>ホウホウ</t>
    </rPh>
    <phoneticPr fontId="3"/>
  </si>
  <si>
    <t>PDF添付</t>
    <rPh sb="3" eb="5">
      <t>テンプ</t>
    </rPh>
    <phoneticPr fontId="3"/>
  </si>
  <si>
    <t>□</t>
    <phoneticPr fontId="3"/>
  </si>
  <si>
    <t>対応済</t>
    <rPh sb="0" eb="2">
      <t>タイオウ</t>
    </rPh>
    <rPh sb="2" eb="3">
      <t>スミ</t>
    </rPh>
    <phoneticPr fontId="3"/>
  </si>
  <si>
    <t>メール添付</t>
    <rPh sb="3" eb="5">
      <t>テンプ</t>
    </rPh>
    <phoneticPr fontId="3"/>
  </si>
  <si>
    <t>ファイルサーバ保管</t>
    <rPh sb="7" eb="9">
      <t>ホカン</t>
    </rPh>
    <phoneticPr fontId="3"/>
  </si>
  <si>
    <t>D.e-Share</t>
    <phoneticPr fontId="3"/>
  </si>
  <si>
    <t>↑上記リスト以外は直接入力してください</t>
    <rPh sb="1" eb="3">
      <t>ジョウキ</t>
    </rPh>
    <rPh sb="6" eb="8">
      <t>イガイ</t>
    </rPh>
    <rPh sb="9" eb="11">
      <t>チョクセツ</t>
    </rPh>
    <rPh sb="11" eb="13">
      <t>ニュウリョク</t>
    </rPh>
    <phoneticPr fontId="3"/>
  </si>
  <si>
    <t>CEルータ申請シート提出
予定日</t>
    <rPh sb="5" eb="7">
      <t>シンセイ</t>
    </rPh>
    <rPh sb="10" eb="12">
      <t>テイシュツ</t>
    </rPh>
    <rPh sb="13" eb="15">
      <t>ヨテイ</t>
    </rPh>
    <rPh sb="15" eb="16">
      <t>ビ</t>
    </rPh>
    <phoneticPr fontId="3"/>
  </si>
  <si>
    <t>※ｲﾝﾀｰﾈｯﾄVPN利用時のみ</t>
    <phoneticPr fontId="3"/>
  </si>
  <si>
    <t>お客様 → （営業サポート →） 営業部署[申請内容確認］ → SE部署[技術情報確認］ → 営業事務[売管登録・検収登録・申込書保管］</t>
    <phoneticPr fontId="3"/>
  </si>
  <si>
    <t>D.e-NetWide (アクセス回線)</t>
    <rPh sb="17" eb="19">
      <t>カイセン</t>
    </rPh>
    <phoneticPr fontId="3"/>
  </si>
  <si>
    <t>・配線工事は端末直前までTSが手配いたします。それ以外をご希望の場合は弊社営業担当へお問合せください。</t>
    <phoneticPr fontId="3"/>
  </si>
  <si>
    <t>・3拠点を超える場合は、シートを複製してご使用ください。</t>
    <rPh sb="2" eb="4">
      <t>キョテン</t>
    </rPh>
    <rPh sb="5" eb="6">
      <t>コ</t>
    </rPh>
    <rPh sb="8" eb="10">
      <t>バアイ</t>
    </rPh>
    <rPh sb="16" eb="18">
      <t>フクセイ</t>
    </rPh>
    <rPh sb="21" eb="23">
      <t>シヨウ</t>
    </rPh>
    <phoneticPr fontId="3"/>
  </si>
  <si>
    <t>アクセス回線</t>
    <phoneticPr fontId="3"/>
  </si>
  <si>
    <t>項目</t>
    <rPh sb="0" eb="2">
      <t>コウモク</t>
    </rPh>
    <phoneticPr fontId="3"/>
  </si>
  <si>
    <t>契約情報</t>
    <rPh sb="0" eb="2">
      <t>ケイヤク</t>
    </rPh>
    <rPh sb="2" eb="4">
      <t>ジョウホウ</t>
    </rPh>
    <phoneticPr fontId="3"/>
  </si>
  <si>
    <t>拠点名</t>
    <rPh sb="0" eb="2">
      <t>キョテン</t>
    </rPh>
    <rPh sb="2" eb="3">
      <t>メイ</t>
    </rPh>
    <phoneticPr fontId="3"/>
  </si>
  <si>
    <t>NWサービス種別</t>
    <rPh sb="6" eb="8">
      <t>シュベツ</t>
    </rPh>
    <phoneticPr fontId="3"/>
  </si>
  <si>
    <t>接続先 DC</t>
    <rPh sb="0" eb="2">
      <t>セツゾク</t>
    </rPh>
    <rPh sb="2" eb="3">
      <t>サキ</t>
    </rPh>
    <phoneticPr fontId="3"/>
  </si>
  <si>
    <t>アクセスキャリア</t>
    <phoneticPr fontId="3"/>
  </si>
  <si>
    <t>TS共有回線利用有無</t>
    <rPh sb="2" eb="4">
      <t>キョウユウ</t>
    </rPh>
    <rPh sb="4" eb="6">
      <t>カイセン</t>
    </rPh>
    <rPh sb="6" eb="8">
      <t>リヨウ</t>
    </rPh>
    <rPh sb="8" eb="10">
      <t>ウム</t>
    </rPh>
    <phoneticPr fontId="3"/>
  </si>
  <si>
    <t>TS共有回線契約番号</t>
    <rPh sb="2" eb="4">
      <t>キョウユウ</t>
    </rPh>
    <rPh sb="4" eb="6">
      <t>カイセン</t>
    </rPh>
    <rPh sb="6" eb="8">
      <t>ケイヤク</t>
    </rPh>
    <rPh sb="8" eb="10">
      <t>バンゴウ</t>
    </rPh>
    <phoneticPr fontId="3"/>
  </si>
  <si>
    <t>アクセス回線申込区分</t>
    <rPh sb="4" eb="6">
      <t>カイセン</t>
    </rPh>
    <rPh sb="6" eb="8">
      <t>モウシコミ</t>
    </rPh>
    <rPh sb="8" eb="10">
      <t>クブン</t>
    </rPh>
    <phoneticPr fontId="3"/>
  </si>
  <si>
    <t>同一回線切替</t>
    <phoneticPr fontId="3"/>
  </si>
  <si>
    <t>変更内容</t>
    <rPh sb="0" eb="2">
      <t>ヘンコウ</t>
    </rPh>
    <rPh sb="2" eb="4">
      <t>ナイヨウ</t>
    </rPh>
    <phoneticPr fontId="3"/>
  </si>
  <si>
    <t>反映希望日</t>
    <rPh sb="0" eb="2">
      <t>ハンエイ</t>
    </rPh>
    <rPh sb="2" eb="5">
      <t>キボウビ</t>
    </rPh>
    <phoneticPr fontId="3"/>
  </si>
  <si>
    <t>サービス反映希望日</t>
    <rPh sb="4" eb="6">
      <t>ハンエイ</t>
    </rPh>
    <rPh sb="6" eb="9">
      <t>キボウビ</t>
    </rPh>
    <phoneticPr fontId="3"/>
  </si>
  <si>
    <t>作業開始時間帯</t>
    <rPh sb="0" eb="2">
      <t>サギョウ</t>
    </rPh>
    <rPh sb="2" eb="4">
      <t>カイシ</t>
    </rPh>
    <rPh sb="4" eb="6">
      <t>ジカン</t>
    </rPh>
    <rPh sb="6" eb="7">
      <t>タイ</t>
    </rPh>
    <phoneticPr fontId="3"/>
  </si>
  <si>
    <t>現地調査
情報</t>
    <rPh sb="5" eb="7">
      <t>ジョウホウ</t>
    </rPh>
    <phoneticPr fontId="3"/>
  </si>
  <si>
    <t>工事希望日</t>
    <rPh sb="0" eb="2">
      <t>コウジ</t>
    </rPh>
    <rPh sb="2" eb="5">
      <t>キボウビ</t>
    </rPh>
    <phoneticPr fontId="3"/>
  </si>
  <si>
    <t>工事希望日区分</t>
    <rPh sb="0" eb="2">
      <t>コウジ</t>
    </rPh>
    <rPh sb="2" eb="5">
      <t>キボウビ</t>
    </rPh>
    <rPh sb="5" eb="7">
      <t>クブン</t>
    </rPh>
    <phoneticPr fontId="3"/>
  </si>
  <si>
    <t>光ファイバー設備情報</t>
    <rPh sb="0" eb="1">
      <t>ヒカリ</t>
    </rPh>
    <rPh sb="6" eb="8">
      <t>セツビ</t>
    </rPh>
    <rPh sb="8" eb="10">
      <t>ジョウホウ</t>
    </rPh>
    <phoneticPr fontId="3"/>
  </si>
  <si>
    <t>端末電源種別</t>
    <rPh sb="0" eb="2">
      <t>タンマツ</t>
    </rPh>
    <rPh sb="2" eb="4">
      <t>デンゲン</t>
    </rPh>
    <rPh sb="4" eb="6">
      <t>シュベツ</t>
    </rPh>
    <phoneticPr fontId="3"/>
  </si>
  <si>
    <t>入線工事</t>
    <phoneticPr fontId="3"/>
  </si>
  <si>
    <t>工事希望日</t>
    <rPh sb="4" eb="5">
      <t>ビ</t>
    </rPh>
    <phoneticPr fontId="3"/>
  </si>
  <si>
    <t>回線情報</t>
    <rPh sb="0" eb="2">
      <t>カイセン</t>
    </rPh>
    <rPh sb="2" eb="4">
      <t>ジョウホウ</t>
    </rPh>
    <phoneticPr fontId="3"/>
  </si>
  <si>
    <t>回線種別</t>
    <rPh sb="0" eb="2">
      <t>カイセン</t>
    </rPh>
    <rPh sb="2" eb="4">
      <t>シュベツ</t>
    </rPh>
    <phoneticPr fontId="3"/>
  </si>
  <si>
    <t>回線品目</t>
    <rPh sb="0" eb="2">
      <t>カイセン</t>
    </rPh>
    <rPh sb="2" eb="4">
      <t>ヒンモク</t>
    </rPh>
    <phoneticPr fontId="3"/>
  </si>
  <si>
    <t>QoS</t>
    <phoneticPr fontId="3"/>
  </si>
  <si>
    <t>設置場所
情報</t>
    <rPh sb="0" eb="2">
      <t>セッチ</t>
    </rPh>
    <rPh sb="2" eb="4">
      <t>バショ</t>
    </rPh>
    <rPh sb="5" eb="7">
      <t>ジョウホウ</t>
    </rPh>
    <phoneticPr fontId="3"/>
  </si>
  <si>
    <t>郵便番号</t>
    <rPh sb="0" eb="4">
      <t>ユウビンバンゴウ</t>
    </rPh>
    <phoneticPr fontId="3"/>
  </si>
  <si>
    <t>設置場所住所 (番地まで)</t>
    <rPh sb="0" eb="2">
      <t>セッチ</t>
    </rPh>
    <rPh sb="2" eb="4">
      <t>バショ</t>
    </rPh>
    <rPh sb="4" eb="6">
      <t>ジュウショ</t>
    </rPh>
    <rPh sb="8" eb="10">
      <t>バンチ</t>
    </rPh>
    <phoneticPr fontId="3"/>
  </si>
  <si>
    <t>ビル名　等</t>
    <rPh sb="2" eb="3">
      <t>メイ</t>
    </rPh>
    <rPh sb="4" eb="5">
      <t>ナド</t>
    </rPh>
    <phoneticPr fontId="3"/>
  </si>
  <si>
    <t>フロア数</t>
    <rPh sb="3" eb="4">
      <t>スウ</t>
    </rPh>
    <phoneticPr fontId="3"/>
  </si>
  <si>
    <t>ビル総階数</t>
    <rPh sb="2" eb="3">
      <t>ソウ</t>
    </rPh>
    <rPh sb="3" eb="5">
      <t>カイスウ</t>
    </rPh>
    <phoneticPr fontId="3"/>
  </si>
  <si>
    <t>電話番号</t>
    <rPh sb="0" eb="2">
      <t>デンワ</t>
    </rPh>
    <rPh sb="2" eb="4">
      <t>バンゴウ</t>
    </rPh>
    <phoneticPr fontId="3"/>
  </si>
  <si>
    <t>ルーター情報</t>
    <rPh sb="4" eb="6">
      <t>ジョウホウ</t>
    </rPh>
    <phoneticPr fontId="3"/>
  </si>
  <si>
    <t>ルーター手配</t>
    <phoneticPr fontId="3"/>
  </si>
  <si>
    <r>
      <t xml:space="preserve">ルーター返却
</t>
    </r>
    <r>
      <rPr>
        <sz val="6"/>
        <rFont val="Meiryo UI"/>
        <family val="3"/>
        <charset val="128"/>
      </rPr>
      <t>*返却方法は担当営業にご確認ください</t>
    </r>
    <rPh sb="4" eb="6">
      <t>ヘンキャク</t>
    </rPh>
    <rPh sb="8" eb="12">
      <t>ヘンキャクホウホウ</t>
    </rPh>
    <rPh sb="13" eb="17">
      <t>タントウエイギョウ</t>
    </rPh>
    <rPh sb="19" eb="21">
      <t>カクニン</t>
    </rPh>
    <phoneticPr fontId="3"/>
  </si>
  <si>
    <t>ルーター種別</t>
    <rPh sb="4" eb="6">
      <t>シュベツ</t>
    </rPh>
    <phoneticPr fontId="3"/>
  </si>
  <si>
    <t>ルーター機種</t>
    <rPh sb="4" eb="6">
      <t>キシュ</t>
    </rPh>
    <phoneticPr fontId="3"/>
  </si>
  <si>
    <t>ルーター保守運用代行</t>
    <rPh sb="4" eb="6">
      <t>ホシュ</t>
    </rPh>
    <rPh sb="6" eb="8">
      <t>ウンヨウ</t>
    </rPh>
    <rPh sb="8" eb="10">
      <t>ダイコウ</t>
    </rPh>
    <phoneticPr fontId="3"/>
  </si>
  <si>
    <t>ONU二重設置 (キャリアBのみ)</t>
    <rPh sb="3" eb="5">
      <t>ニジュウ</t>
    </rPh>
    <rPh sb="5" eb="7">
      <t>セッチ</t>
    </rPh>
    <phoneticPr fontId="3"/>
  </si>
  <si>
    <t>ルーター送付先</t>
    <phoneticPr fontId="3"/>
  </si>
  <si>
    <t>郵便番号</t>
    <phoneticPr fontId="3"/>
  </si>
  <si>
    <t>送付先住所 (番地まで)</t>
    <rPh sb="0" eb="3">
      <t>ソウフサキ</t>
    </rPh>
    <phoneticPr fontId="3"/>
  </si>
  <si>
    <t>ビル名</t>
    <phoneticPr fontId="3"/>
  </si>
  <si>
    <t>フロア数</t>
    <phoneticPr fontId="3"/>
  </si>
  <si>
    <t>ルーター納品先担当者</t>
    <phoneticPr fontId="3"/>
  </si>
  <si>
    <t>法人名</t>
    <phoneticPr fontId="3"/>
  </si>
  <si>
    <t>部署名</t>
    <phoneticPr fontId="3"/>
  </si>
  <si>
    <t>受取人 お名前</t>
    <phoneticPr fontId="3"/>
  </si>
  <si>
    <t>電話番号</t>
    <phoneticPr fontId="3"/>
  </si>
  <si>
    <t>ルーター設定変更</t>
    <rPh sb="4" eb="8">
      <t>セッテイヘンコウ</t>
    </rPh>
    <phoneticPr fontId="3"/>
  </si>
  <si>
    <t>複数VLAN</t>
    <rPh sb="0" eb="2">
      <t>フクスウ</t>
    </rPh>
    <phoneticPr fontId="3"/>
  </si>
  <si>
    <t>VLAN数</t>
    <rPh sb="4" eb="5">
      <t>スウ</t>
    </rPh>
    <phoneticPr fontId="3"/>
  </si>
  <si>
    <t>既存回線
情報</t>
    <phoneticPr fontId="3"/>
  </si>
  <si>
    <t>回線最終利用日</t>
    <phoneticPr fontId="3"/>
  </si>
  <si>
    <t>設備撤去希望日</t>
    <phoneticPr fontId="3"/>
  </si>
  <si>
    <t>設備撤去希望日区分</t>
    <phoneticPr fontId="3"/>
  </si>
  <si>
    <t>フレッツ回線</t>
    <rPh sb="4" eb="6">
      <t>カイセン</t>
    </rPh>
    <phoneticPr fontId="3"/>
  </si>
  <si>
    <t>回線手配</t>
    <rPh sb="0" eb="2">
      <t>カイセン</t>
    </rPh>
    <rPh sb="2" eb="4">
      <t>テハイ</t>
    </rPh>
    <phoneticPr fontId="3"/>
  </si>
  <si>
    <t>既存回線利用停止日</t>
    <rPh sb="0" eb="2">
      <t>キソン</t>
    </rPh>
    <rPh sb="2" eb="4">
      <t>カイセン</t>
    </rPh>
    <rPh sb="4" eb="6">
      <t>リヨウ</t>
    </rPh>
    <rPh sb="6" eb="8">
      <t>テイシ</t>
    </rPh>
    <rPh sb="8" eb="9">
      <t>ビ</t>
    </rPh>
    <phoneticPr fontId="3"/>
  </si>
  <si>
    <t>終端装置
返却キット
送付先</t>
    <phoneticPr fontId="3"/>
  </si>
  <si>
    <t>郵便番号</t>
    <rPh sb="0" eb="2">
      <t>ユウビン</t>
    </rPh>
    <rPh sb="2" eb="4">
      <t>バンゴウ</t>
    </rPh>
    <phoneticPr fontId="3"/>
  </si>
  <si>
    <t>住所</t>
    <rPh sb="0" eb="2">
      <t>ジュウショ</t>
    </rPh>
    <phoneticPr fontId="3"/>
  </si>
  <si>
    <t>ビル名</t>
    <rPh sb="2" eb="3">
      <t>メイ</t>
    </rPh>
    <phoneticPr fontId="3"/>
  </si>
  <si>
    <t>法人名</t>
    <rPh sb="0" eb="2">
      <t>ホウジン</t>
    </rPh>
    <rPh sb="2" eb="3">
      <t>メイ</t>
    </rPh>
    <phoneticPr fontId="3"/>
  </si>
  <si>
    <t>部署名</t>
    <rPh sb="0" eb="2">
      <t>ブショ</t>
    </rPh>
    <rPh sb="2" eb="3">
      <t>メイ</t>
    </rPh>
    <phoneticPr fontId="3"/>
  </si>
  <si>
    <t>受取人 お名前</t>
    <rPh sb="0" eb="2">
      <t>ウケトリ</t>
    </rPh>
    <rPh sb="2" eb="3">
      <t>ニン</t>
    </rPh>
    <rPh sb="5" eb="7">
      <t>ナマエ</t>
    </rPh>
    <phoneticPr fontId="3"/>
  </si>
  <si>
    <t>回線開通に
関わる
連絡先
・
回線終端
場所担当者</t>
    <phoneticPr fontId="3"/>
  </si>
  <si>
    <t>お客様情報区分</t>
    <rPh sb="1" eb="3">
      <t>キャクサマ</t>
    </rPh>
    <rPh sb="3" eb="5">
      <t>ジョウホウ</t>
    </rPh>
    <rPh sb="5" eb="7">
      <t>クブン</t>
    </rPh>
    <phoneticPr fontId="3"/>
  </si>
  <si>
    <t>お名前</t>
    <rPh sb="1" eb="3">
      <t>ナマエ</t>
    </rPh>
    <phoneticPr fontId="3"/>
  </si>
  <si>
    <t>E-Mail</t>
    <phoneticPr fontId="3"/>
  </si>
  <si>
    <t>工事立会者</t>
    <phoneticPr fontId="3"/>
  </si>
  <si>
    <t>その他ご要望</t>
  </si>
  <si>
    <t>D.e-NetWide (インターネットVPN)</t>
    <phoneticPr fontId="3"/>
  </si>
  <si>
    <t>⑤</t>
    <phoneticPr fontId="3"/>
  </si>
  <si>
    <t>インターネットVPN申込書</t>
    <phoneticPr fontId="3"/>
  </si>
  <si>
    <t>インターネットVPN申込区分</t>
    <rPh sb="10" eb="12">
      <t>モウシコミ</t>
    </rPh>
    <rPh sb="12" eb="14">
      <t>クブン</t>
    </rPh>
    <phoneticPr fontId="3"/>
  </si>
  <si>
    <t>新設</t>
    <rPh sb="0" eb="2">
      <t>シンセツ</t>
    </rPh>
    <phoneticPr fontId="3"/>
  </si>
  <si>
    <t>設置場所 住所</t>
    <rPh sb="0" eb="2">
      <t>セッチ</t>
    </rPh>
    <rPh sb="2" eb="4">
      <t>バショ</t>
    </rPh>
    <rPh sb="5" eb="7">
      <t>ジュウショ</t>
    </rPh>
    <phoneticPr fontId="3"/>
  </si>
  <si>
    <t>現調・報告書</t>
    <rPh sb="0" eb="1">
      <t>ゲン</t>
    </rPh>
    <rPh sb="3" eb="6">
      <t>ホウコクショ</t>
    </rPh>
    <phoneticPr fontId="3"/>
  </si>
  <si>
    <t>希望有無</t>
    <rPh sb="0" eb="2">
      <t>キボウ</t>
    </rPh>
    <rPh sb="2" eb="4">
      <t>ウム</t>
    </rPh>
    <phoneticPr fontId="3"/>
  </si>
  <si>
    <t>ルーター情報</t>
    <phoneticPr fontId="3"/>
  </si>
  <si>
    <t>CEルーター機種</t>
    <rPh sb="6" eb="8">
      <t>キシュ</t>
    </rPh>
    <phoneticPr fontId="3"/>
  </si>
  <si>
    <t>CEルーターオンサイト保守</t>
    <rPh sb="11" eb="13">
      <t>ホシュ</t>
    </rPh>
    <phoneticPr fontId="3"/>
  </si>
  <si>
    <t>CEルーターコールドスタンバイ</t>
    <phoneticPr fontId="3"/>
  </si>
  <si>
    <t>利用台数</t>
    <rPh sb="0" eb="2">
      <t>リヨウ</t>
    </rPh>
    <rPh sb="2" eb="4">
      <t>ダイスウ</t>
    </rPh>
    <phoneticPr fontId="3"/>
  </si>
  <si>
    <t>回線情報
(オプション)</t>
    <rPh sb="0" eb="2">
      <t>カイセン</t>
    </rPh>
    <rPh sb="2" eb="4">
      <t>ジョウホウ</t>
    </rPh>
    <phoneticPr fontId="3"/>
  </si>
  <si>
    <t>必要 (TS手配)</t>
    <rPh sb="0" eb="2">
      <t>ヒツヨウ</t>
    </rPh>
    <rPh sb="6" eb="8">
      <t>テハイ</t>
    </rPh>
    <phoneticPr fontId="3"/>
  </si>
  <si>
    <t>インターネット回線</t>
    <rPh sb="7" eb="9">
      <t>カイセン</t>
    </rPh>
    <phoneticPr fontId="3"/>
  </si>
  <si>
    <t>=IF(K$13=Menu!$BP$11,なし,IF(OR(K$13=Menu!$BP$4,K$13=Menu!$BP$5),IF(K$26=Menu!$BQ$5,インターネット回線_Standard,インターネット回線_フレッツ),IF(OR(K$13=Menu!$BP$6,K$13=Menu!$BP$7,K$13=Menu!$BP$9),インターネット回線_フレッツ,IF(K$13=Menu!$BP$16, インターネット回線_Standard,インターネット回線_LTE))))</t>
    <phoneticPr fontId="3"/>
  </si>
  <si>
    <t>インターネット回線種別</t>
    <rPh sb="7" eb="9">
      <t>カイセン</t>
    </rPh>
    <rPh sb="9" eb="11">
      <t>シュベツ</t>
    </rPh>
    <phoneticPr fontId="3"/>
  </si>
  <si>
    <t>フレッツ24時間オンサイト保守</t>
    <phoneticPr fontId="3"/>
  </si>
  <si>
    <r>
      <t>(ルータシングル/回線冗長)</t>
    </r>
    <r>
      <rPr>
        <sz val="10"/>
        <rFont val="Meiryo UI"/>
        <family val="3"/>
        <charset val="128"/>
      </rPr>
      <t xml:space="preserve"> 利用有無</t>
    </r>
    <rPh sb="9" eb="11">
      <t>カイセン</t>
    </rPh>
    <rPh sb="11" eb="13">
      <t>ジョウチョウ</t>
    </rPh>
    <rPh sb="15" eb="17">
      <t>リヨウ</t>
    </rPh>
    <rPh sb="17" eb="19">
      <t>ウム</t>
    </rPh>
    <phoneticPr fontId="3"/>
  </si>
  <si>
    <r>
      <rPr>
        <sz val="9"/>
        <rFont val="Meiryo UI"/>
        <family val="3"/>
        <charset val="128"/>
      </rPr>
      <t>(ルータシングル/回線冗長)</t>
    </r>
    <r>
      <rPr>
        <sz val="10"/>
        <rFont val="Meiryo UI"/>
        <family val="3"/>
        <charset val="128"/>
      </rPr>
      <t xml:space="preserve"> 回線種別</t>
    </r>
    <rPh sb="9" eb="11">
      <t>カイセン</t>
    </rPh>
    <rPh sb="11" eb="13">
      <t>ジョウチョウ</t>
    </rPh>
    <rPh sb="15" eb="17">
      <t>カイセン</t>
    </rPh>
    <rPh sb="17" eb="19">
      <t>シュベツ</t>
    </rPh>
    <phoneticPr fontId="3"/>
  </si>
  <si>
    <t>既存LTE回線利用</t>
    <rPh sb="0" eb="2">
      <t>キソン</t>
    </rPh>
    <rPh sb="5" eb="7">
      <t>カイセン</t>
    </rPh>
    <rPh sb="7" eb="9">
      <t>リヨウ</t>
    </rPh>
    <phoneticPr fontId="3"/>
  </si>
  <si>
    <t>既存回線 利用停止日</t>
    <rPh sb="0" eb="2">
      <t>キソン</t>
    </rPh>
    <rPh sb="2" eb="4">
      <t>カイセン</t>
    </rPh>
    <rPh sb="5" eb="7">
      <t>リヨウ</t>
    </rPh>
    <rPh sb="7" eb="9">
      <t>テイシ</t>
    </rPh>
    <rPh sb="9" eb="10">
      <t>ビ</t>
    </rPh>
    <phoneticPr fontId="3"/>
  </si>
  <si>
    <t>LTE SIMカード送付先</t>
    <rPh sb="10" eb="12">
      <t>ソウフ</t>
    </rPh>
    <rPh sb="12" eb="13">
      <t>サキ</t>
    </rPh>
    <phoneticPr fontId="3"/>
  </si>
  <si>
    <t/>
  </si>
  <si>
    <t>ビル名・フロア数</t>
    <rPh sb="2" eb="3">
      <t>メイ</t>
    </rPh>
    <phoneticPr fontId="3"/>
  </si>
  <si>
    <t>役職</t>
    <rPh sb="0" eb="2">
      <t>ヤクショク</t>
    </rPh>
    <phoneticPr fontId="3"/>
  </si>
  <si>
    <t>フリガナ</t>
    <phoneticPr fontId="3"/>
  </si>
  <si>
    <t>回線終端場所担当者</t>
    <phoneticPr fontId="3"/>
  </si>
  <si>
    <t>情報区分</t>
    <rPh sb="0" eb="2">
      <t>ジョウホウ</t>
    </rPh>
    <rPh sb="2" eb="4">
      <t>クブン</t>
    </rPh>
    <phoneticPr fontId="3"/>
  </si>
  <si>
    <t>#</t>
    <phoneticPr fontId="3"/>
  </si>
  <si>
    <t>修正概要</t>
    <rPh sb="0" eb="2">
      <t>シュウセイ</t>
    </rPh>
    <rPh sb="2" eb="4">
      <t>ガイヨウ</t>
    </rPh>
    <phoneticPr fontId="3"/>
  </si>
  <si>
    <t>依頼内容（コムテック様ご相談パワポからそのまま転記）</t>
    <rPh sb="0" eb="4">
      <t>イライナイヨウ</t>
    </rPh>
    <rPh sb="10" eb="11">
      <t>サマ</t>
    </rPh>
    <rPh sb="12" eb="14">
      <t>ソウダン</t>
    </rPh>
    <rPh sb="23" eb="25">
      <t>テンキ</t>
    </rPh>
    <phoneticPr fontId="3"/>
  </si>
  <si>
    <t>対象シート</t>
    <rPh sb="0" eb="2">
      <t>タイショウ</t>
    </rPh>
    <phoneticPr fontId="3"/>
  </si>
  <si>
    <t>対応状況</t>
    <rPh sb="0" eb="2">
      <t>タイオウ</t>
    </rPh>
    <rPh sb="2" eb="4">
      <t>ジョウキョウ</t>
    </rPh>
    <phoneticPr fontId="3"/>
  </si>
  <si>
    <t>修正前</t>
    <rPh sb="0" eb="3">
      <t>シュウセイマエ</t>
    </rPh>
    <phoneticPr fontId="3"/>
  </si>
  <si>
    <t>修正後（実施した内容）</t>
    <rPh sb="0" eb="3">
      <t>シュウセイゴ</t>
    </rPh>
    <rPh sb="4" eb="6">
      <t>ジッシ</t>
    </rPh>
    <rPh sb="8" eb="10">
      <t>ナイヨウ</t>
    </rPh>
    <phoneticPr fontId="3"/>
  </si>
  <si>
    <t>申請書枠外へ注意書きを追加</t>
    <rPh sb="0" eb="5">
      <t>シンセイショワクガイ</t>
    </rPh>
    <rPh sb="6" eb="9">
      <t>チュウイガ</t>
    </rPh>
    <rPh sb="11" eb="13">
      <t>ツイカ</t>
    </rPh>
    <phoneticPr fontId="3"/>
  </si>
  <si>
    <t>アクセス回線シート枠外　注意書きの追加：​</t>
  </si>
  <si>
    <t>【選択必須】③アクセス回線</t>
    <rPh sb="1" eb="5">
      <t>センタクヒッス</t>
    </rPh>
    <rPh sb="11" eb="13">
      <t>カイセン</t>
    </rPh>
    <phoneticPr fontId="3"/>
  </si>
  <si>
    <t>完了</t>
    <rPh sb="0" eb="2">
      <t>カンリョウ</t>
    </rPh>
    <phoneticPr fontId="3"/>
  </si>
  <si>
    <t>コムテック様作成の注意書きを参照</t>
    <rPh sb="5" eb="6">
      <t>サマ</t>
    </rPh>
    <rPh sb="6" eb="8">
      <t>サクセイ</t>
    </rPh>
    <rPh sb="9" eb="12">
      <t>チュウイガ</t>
    </rPh>
    <rPh sb="14" eb="16">
      <t>サンショウ</t>
    </rPh>
    <phoneticPr fontId="3"/>
  </si>
  <si>
    <t>■同一拠点に複数回線を敷設する場合には区別のできる名称を記入してください​</t>
  </si>
  <si>
    <t>（記入例）メイン・バックアップ、プライマリ・セカンダリ、＃1･#2等​</t>
  </si>
  <si>
    <t>追記依頼理由：変更申込や解約の場合に、どの回線が対象か明確な区別をつけるため​</t>
  </si>
  <si>
    <t>​</t>
  </si>
  <si>
    <t>■「アクセス回線申込区分」ごとに列を分けて記入してください​</t>
  </si>
  <si>
    <t>※回線変更に伴うルーター設定変更（サービス反映希望日が同日）であれば、1列で記入可​</t>
  </si>
  <si>
    <t>追記依頼理由：申込内容ごとに関連した情報を判別するため​</t>
  </si>
  <si>
    <t>■キャリア変更の場合、解約・新規で列を分けて記入してください​</t>
  </si>
  <si>
    <t>追記依頼理由：申込内容ごとに関連した情報を判別するため</t>
  </si>
  <si>
    <t>項目（行）削除</t>
    <rPh sb="0" eb="2">
      <t>コウモク</t>
    </rPh>
    <rPh sb="3" eb="4">
      <t>ギョウ</t>
    </rPh>
    <rPh sb="5" eb="7">
      <t>サクジョ</t>
    </rPh>
    <phoneticPr fontId="3"/>
  </si>
  <si>
    <t>■現地調査情報＞光ファイバー設備情報、端末電源種別​</t>
  </si>
  <si>
    <t>対応済み</t>
    <rPh sb="0" eb="3">
      <t>タイオウズ</t>
    </rPh>
    <phoneticPr fontId="3"/>
  </si>
  <si>
    <t>「光ファイバー設備情報」、「端末電源種別」の2行をグレーに塗りつぶして非表示にした</t>
    <rPh sb="1" eb="2">
      <t>ヒカリ</t>
    </rPh>
    <rPh sb="7" eb="11">
      <t>セツビジョウホウ</t>
    </rPh>
    <rPh sb="14" eb="16">
      <t>タンマツ</t>
    </rPh>
    <rPh sb="16" eb="20">
      <t>デンゲンシュベツ</t>
    </rPh>
    <rPh sb="23" eb="24">
      <t>ギョウ</t>
    </rPh>
    <rPh sb="29" eb="30">
      <t>ヌ</t>
    </rPh>
    <rPh sb="35" eb="38">
      <t>ヒヒョウジ</t>
    </rPh>
    <phoneticPr fontId="3"/>
  </si>
  <si>
    <t>→非表示で対応</t>
    <rPh sb="1" eb="4">
      <t>ヒヒョウジ</t>
    </rPh>
    <rPh sb="5" eb="7">
      <t>タイオウ</t>
    </rPh>
    <phoneticPr fontId="3"/>
  </si>
  <si>
    <t>削除提案理由：売管登録情報に関係が無く、オーダー依頼書にて記載があれば良い。​</t>
  </si>
  <si>
    <t>→不要になった行は削除ではなくグレーアウトして非表示にしているようだったので同様に対応</t>
    <rPh sb="1" eb="3">
      <t>フヨウ</t>
    </rPh>
    <rPh sb="7" eb="8">
      <t>ギョウ</t>
    </rPh>
    <rPh sb="9" eb="11">
      <t>サクジョ</t>
    </rPh>
    <rPh sb="23" eb="26">
      <t>ヒヒョウジ</t>
    </rPh>
    <rPh sb="38" eb="40">
      <t>ドウヨウ</t>
    </rPh>
    <rPh sb="41" eb="43">
      <t>タイオウ</t>
    </rPh>
    <phoneticPr fontId="3"/>
  </si>
  <si>
    <t>　　　　　　　　　　 必要でなければ削除してほしい。</t>
  </si>
  <si>
    <t>【2025/9/8 レビューにて】</t>
    <phoneticPr fontId="3"/>
  </si>
  <si>
    <t>非表示ではなく削除がよいので影響ないか確認して削除する</t>
    <rPh sb="0" eb="3">
      <t>ヒヒョウジ</t>
    </rPh>
    <rPh sb="7" eb="9">
      <t>サクジョ</t>
    </rPh>
    <rPh sb="14" eb="16">
      <t>エイキョウ</t>
    </rPh>
    <rPh sb="19" eb="21">
      <t>カクニン</t>
    </rPh>
    <rPh sb="23" eb="25">
      <t>サクジョ</t>
    </rPh>
    <phoneticPr fontId="3"/>
  </si>
  <si>
    <t>→過去に不要になった62～65行をグレーに塗りつぶし＋非表示にしているようだったので</t>
    <rPh sb="1" eb="3">
      <t>カコ</t>
    </rPh>
    <rPh sb="4" eb="6">
      <t>フヨウ</t>
    </rPh>
    <rPh sb="15" eb="16">
      <t>ギョウ</t>
    </rPh>
    <rPh sb="21" eb="22">
      <t>ヌ</t>
    </rPh>
    <rPh sb="27" eb="30">
      <t>ヒヒョウジ</t>
    </rPh>
    <phoneticPr fontId="3"/>
  </si>
  <si>
    <t>　27、28行目も同様に塗りつぶし＋非表示にて対応することにした。</t>
    <rPh sb="6" eb="8">
      <t>ギョウメ</t>
    </rPh>
    <rPh sb="9" eb="11">
      <t>ドウヨウ</t>
    </rPh>
    <rPh sb="12" eb="13">
      <t>ヌ</t>
    </rPh>
    <rPh sb="18" eb="21">
      <t>ヒヒョウジ</t>
    </rPh>
    <rPh sb="23" eb="25">
      <t>タイオウ</t>
    </rPh>
    <phoneticPr fontId="3"/>
  </si>
  <si>
    <t>　もしユーザーが申込書記入時にこちらを再表示して問題が発生するようであれば削除を検討する。</t>
    <rPh sb="8" eb="11">
      <t>モウシコミショ</t>
    </rPh>
    <rPh sb="11" eb="14">
      <t>キニュウジ</t>
    </rPh>
    <rPh sb="19" eb="22">
      <t>サイヒョウジ</t>
    </rPh>
    <rPh sb="24" eb="26">
      <t>モンダイ</t>
    </rPh>
    <rPh sb="27" eb="29">
      <t>ハッセイ</t>
    </rPh>
    <rPh sb="37" eb="39">
      <t>サクジョ</t>
    </rPh>
    <rPh sb="40" eb="42">
      <t>ケントウ</t>
    </rPh>
    <phoneticPr fontId="3"/>
  </si>
  <si>
    <t>文言変更</t>
    <rPh sb="0" eb="4">
      <t>モンゴンヘンコウ</t>
    </rPh>
    <phoneticPr fontId="3"/>
  </si>
  <si>
    <t>■設置場所情報＞ビル名等​</t>
  </si>
  <si>
    <t>修正前は「ビル名」という項目</t>
    <rPh sb="0" eb="2">
      <t>シュウセイ</t>
    </rPh>
    <rPh sb="2" eb="3">
      <t>マエ</t>
    </rPh>
    <rPh sb="7" eb="8">
      <t>メイ</t>
    </rPh>
    <rPh sb="12" eb="14">
      <t>コウモク</t>
    </rPh>
    <phoneticPr fontId="3"/>
  </si>
  <si>
    <t>コムテック様にて「ビル名　等」に変更済み</t>
    <rPh sb="5" eb="6">
      <t>サマ</t>
    </rPh>
    <rPh sb="11" eb="12">
      <t>メイ</t>
    </rPh>
    <rPh sb="13" eb="14">
      <t>ナド</t>
    </rPh>
    <rPh sb="16" eb="18">
      <t>ヘンコウ</t>
    </rPh>
    <rPh sb="18" eb="19">
      <t>ズ</t>
    </rPh>
    <phoneticPr fontId="3"/>
  </si>
  <si>
    <t>変更依頼理由：設置場所がビルではなく、１階建ての際に書かれていない事例があったため。​</t>
  </si>
  <si>
    <t>　　　　　　　　　　　又、オーダー依頼書の表記と合わせたい。</t>
  </si>
  <si>
    <t>→セルの色、文字の色も他とあわせて水色、黒字に変更</t>
    <rPh sb="4" eb="5">
      <t>イロ</t>
    </rPh>
    <rPh sb="6" eb="8">
      <t>モジ</t>
    </rPh>
    <rPh sb="9" eb="10">
      <t>イロ</t>
    </rPh>
    <rPh sb="11" eb="12">
      <t>ホカ</t>
    </rPh>
    <rPh sb="17" eb="19">
      <t>ミズイロ</t>
    </rPh>
    <rPh sb="20" eb="22">
      <t>クロジ</t>
    </rPh>
    <rPh sb="23" eb="25">
      <t>ヘンコウ</t>
    </rPh>
    <phoneticPr fontId="3"/>
  </si>
  <si>
    <t>行の追加、プルダウンリスト設定</t>
    <rPh sb="0" eb="1">
      <t>ギョウ</t>
    </rPh>
    <rPh sb="2" eb="4">
      <t>ツイカ</t>
    </rPh>
    <rPh sb="13" eb="15">
      <t>セッテイ</t>
    </rPh>
    <phoneticPr fontId="3"/>
  </si>
  <si>
    <r>
      <t>■ルーター情報＞ルーター設定変更という行の追加、記入欄に「あり/なし」のプルダウン</t>
    </r>
    <r>
      <rPr>
        <sz val="10.5"/>
        <rFont val="Meiryo UI"/>
        <family val="3"/>
        <charset val="128"/>
      </rPr>
      <t>​</t>
    </r>
  </si>
  <si>
    <t>「ルーター設定変更」の行なし</t>
    <rPh sb="5" eb="7">
      <t>セッテイ</t>
    </rPh>
    <rPh sb="7" eb="9">
      <t>ヘンコウ</t>
    </rPh>
    <rPh sb="11" eb="12">
      <t>ギョウ</t>
    </rPh>
    <phoneticPr fontId="3"/>
  </si>
  <si>
    <t>・コムテック様にて「ルーター設定変更」の行追加済み</t>
    <rPh sb="6" eb="7">
      <t>サマ</t>
    </rPh>
    <rPh sb="14" eb="18">
      <t>セッテイヘンコウ</t>
    </rPh>
    <rPh sb="20" eb="21">
      <t>ギョウ</t>
    </rPh>
    <rPh sb="21" eb="23">
      <t>ツイカ</t>
    </rPh>
    <rPh sb="23" eb="24">
      <t>ズ</t>
    </rPh>
    <phoneticPr fontId="3"/>
  </si>
  <si>
    <t>【要確認】プルダウンリストに「空白」も選択できるようにするか</t>
  </si>
  <si>
    <t>※56行目に追加</t>
    <rPh sb="3" eb="5">
      <t>ギョウメ</t>
    </rPh>
    <rPh sb="6" eb="8">
      <t>ツイカ</t>
    </rPh>
    <phoneticPr fontId="3"/>
  </si>
  <si>
    <t>変更依頼理由：回線変更に伴ってルーター設定変更の作業を行うケースが多いため。</t>
  </si>
  <si>
    <t>Menu</t>
    <phoneticPr fontId="3"/>
  </si>
  <si>
    <t>→たぶん意味ないので空白なしで進めてOK</t>
    <rPh sb="4" eb="6">
      <t>イミ</t>
    </rPh>
    <rPh sb="10" eb="12">
      <t>クウハク</t>
    </rPh>
    <rPh sb="15" eb="16">
      <t>スス</t>
    </rPh>
    <phoneticPr fontId="3"/>
  </si>
  <si>
    <t>・MenuシートのBH列に「ルーター設定変更」のリストと名前の定義を追加</t>
    <rPh sb="11" eb="12">
      <t>レツ</t>
    </rPh>
    <rPh sb="18" eb="20">
      <t>セッテイ</t>
    </rPh>
    <rPh sb="20" eb="22">
      <t>ヘンコウ</t>
    </rPh>
    <rPh sb="28" eb="30">
      <t>ナマエ</t>
    </rPh>
    <rPh sb="31" eb="33">
      <t>テイギ</t>
    </rPh>
    <rPh sb="34" eb="36">
      <t>ツイカ</t>
    </rPh>
    <phoneticPr fontId="3"/>
  </si>
  <si>
    <t>申請書のシート自体への行追加による影響確認</t>
    <rPh sb="0" eb="3">
      <t>シンセイショ</t>
    </rPh>
    <rPh sb="7" eb="9">
      <t>ジタイ</t>
    </rPh>
    <rPh sb="11" eb="12">
      <t>ギョウ</t>
    </rPh>
    <rPh sb="12" eb="14">
      <t>ツイカ</t>
    </rPh>
    <rPh sb="17" eb="19">
      <t>エイキョウ</t>
    </rPh>
    <rPh sb="19" eb="21">
      <t>カクニン</t>
    </rPh>
    <phoneticPr fontId="3"/>
  </si>
  <si>
    <t>※「ルーター設定変更」の行追加に伴う、条件書式設定が必要な箇所</t>
  </si>
  <si>
    <t>→書式設定は明示的にセル指定されている場合はずれているのでOK、範囲に含まれている場合は修正必要そう。</t>
    <rPh sb="1" eb="5">
      <t>ショシキセッテイ</t>
    </rPh>
    <rPh sb="6" eb="9">
      <t>メイジテキ</t>
    </rPh>
    <rPh sb="12" eb="14">
      <t>シテイ</t>
    </rPh>
    <rPh sb="19" eb="21">
      <t>バアイ</t>
    </rPh>
    <rPh sb="32" eb="34">
      <t>ハンイ</t>
    </rPh>
    <rPh sb="35" eb="36">
      <t>フク</t>
    </rPh>
    <rPh sb="41" eb="43">
      <t>バアイ</t>
    </rPh>
    <rPh sb="44" eb="46">
      <t>シュウセイ</t>
    </rPh>
    <rPh sb="46" eb="48">
      <t>ヒツヨウ</t>
    </rPh>
    <phoneticPr fontId="3"/>
  </si>
  <si>
    <t>【アクセス回線シート】</t>
  </si>
  <si>
    <t>・アクセス回線申込区分が以下の場合、記入欄を白抜き（選択必要）</t>
  </si>
  <si>
    <t>Menuシートに列追加による影響確認</t>
    <rPh sb="8" eb="9">
      <t>レツ</t>
    </rPh>
    <rPh sb="9" eb="11">
      <t>ツイカ</t>
    </rPh>
    <rPh sb="14" eb="16">
      <t>エイキョウ</t>
    </rPh>
    <rPh sb="16" eb="18">
      <t>カクニン</t>
    </rPh>
    <phoneticPr fontId="3"/>
  </si>
  <si>
    <t>　「変更：設置場所変更（住所変更あり）」</t>
  </si>
  <si>
    <t>→書式設定も参照元セルが合わせて変わっているので影響なさそう、名前の定義は新規作成が必要</t>
    <rPh sb="1" eb="5">
      <t>ショシキセッテイ</t>
    </rPh>
    <rPh sb="6" eb="9">
      <t>サンショウモト</t>
    </rPh>
    <rPh sb="12" eb="13">
      <t>ア</t>
    </rPh>
    <rPh sb="16" eb="17">
      <t>カ</t>
    </rPh>
    <rPh sb="24" eb="26">
      <t>エイキョウ</t>
    </rPh>
    <rPh sb="31" eb="33">
      <t>ナマエ</t>
    </rPh>
    <rPh sb="34" eb="36">
      <t>テイギ</t>
    </rPh>
    <rPh sb="37" eb="41">
      <t>シンキサクセイ</t>
    </rPh>
    <rPh sb="42" eb="44">
      <t>ヒツヨウ</t>
    </rPh>
    <phoneticPr fontId="3"/>
  </si>
  <si>
    <t>　「変更：設置場所変更（住所変更なし）」</t>
  </si>
  <si>
    <t>　「変更：設置場所変更（ルート変更）」　</t>
  </si>
  <si>
    <t>　「変更：回線種別変更」</t>
  </si>
  <si>
    <t>　「変更：回線品目変更（同一回線種別）」</t>
  </si>
  <si>
    <t>・アクセス回線申込区分が以下の場合、記入欄はグレーアウト（選択不要）</t>
  </si>
  <si>
    <t>他項目のプルダウンリストに空白の選択肢が含まれているものがあるため</t>
    <rPh sb="0" eb="1">
      <t>ホカ</t>
    </rPh>
    <rPh sb="1" eb="3">
      <t>コウモク</t>
    </rPh>
    <rPh sb="13" eb="15">
      <t>クウハク</t>
    </rPh>
    <rPh sb="16" eb="19">
      <t>センタクシ</t>
    </rPh>
    <rPh sb="20" eb="21">
      <t>フク</t>
    </rPh>
    <phoneticPr fontId="3"/>
  </si>
  <si>
    <t>　「新設」</t>
  </si>
  <si>
    <t>「あり」「なし」のみか「空白」も選択できるようにするか確認</t>
    <rPh sb="12" eb="14">
      <t>クウハク</t>
    </rPh>
    <rPh sb="16" eb="18">
      <t>センタク</t>
    </rPh>
    <rPh sb="27" eb="29">
      <t>カクニン</t>
    </rPh>
    <phoneticPr fontId="3"/>
  </si>
  <si>
    <t>　「変更：ルータリモート設定」</t>
  </si>
  <si>
    <t>　「変更：ルータ交換 (SD-WAN移行以外)」</t>
  </si>
  <si>
    <t>　「変更：ルータ交換 (SD-WAN移行)」</t>
  </si>
  <si>
    <t>　「更新：ライセンス(SD-WAN)」</t>
  </si>
  <si>
    <t>　「変更：その他(変更内容欄に詳細を記入)」</t>
  </si>
  <si>
    <t>　「解約」→1か所白抜きのままになっているので要修正</t>
    <rPh sb="8" eb="9">
      <t>ショ</t>
    </rPh>
    <rPh sb="9" eb="11">
      <t>シロヌ</t>
    </rPh>
    <rPh sb="23" eb="26">
      <t>ヨウシュウセイ</t>
    </rPh>
    <phoneticPr fontId="3"/>
  </si>
  <si>
    <t>←このように「空白」</t>
    <rPh sb="7" eb="9">
      <t>クウハク</t>
    </rPh>
    <phoneticPr fontId="3"/>
  </si>
  <si>
    <t>も選択できるように</t>
    <rPh sb="1" eb="3">
      <t>センタク</t>
    </rPh>
    <phoneticPr fontId="3"/>
  </si>
  <si>
    <t>する必要があるか</t>
    <rPh sb="2" eb="4">
      <t>ヒツヨウ</t>
    </rPh>
    <phoneticPr fontId="3"/>
  </si>
  <si>
    <t>→アクセス回線申込区分が「新設」の場合、記入欄をグレーアウトさせる設定のみ実施</t>
    <rPh sb="5" eb="7">
      <t>カイセン</t>
    </rPh>
    <rPh sb="7" eb="9">
      <t>モウシコミ</t>
    </rPh>
    <rPh sb="9" eb="11">
      <t>クブン</t>
    </rPh>
    <rPh sb="13" eb="15">
      <t>シンセツ</t>
    </rPh>
    <rPh sb="17" eb="19">
      <t>バアイ</t>
    </rPh>
    <rPh sb="20" eb="23">
      <t>キニュウラン</t>
    </rPh>
    <rPh sb="33" eb="35">
      <t>セッテイ</t>
    </rPh>
    <rPh sb="37" eb="39">
      <t>ジッシ</t>
    </rPh>
    <phoneticPr fontId="3"/>
  </si>
  <si>
    <t>（他の設定は実施済みだったため）</t>
    <rPh sb="1" eb="2">
      <t>ホカ</t>
    </rPh>
    <rPh sb="3" eb="5">
      <t>セッテイ</t>
    </rPh>
    <rPh sb="6" eb="9">
      <t>ジッシズ</t>
    </rPh>
    <phoneticPr fontId="3"/>
  </si>
  <si>
    <t>↑の書式設定に「ルーター設定変更」を追加</t>
    <rPh sb="2" eb="6">
      <t>ショシキセッテイ</t>
    </rPh>
    <rPh sb="12" eb="14">
      <t>セッテイ</t>
    </rPh>
    <rPh sb="14" eb="16">
      <t>ヘンコウ</t>
    </rPh>
    <rPh sb="18" eb="20">
      <t>ツイカ</t>
    </rPh>
    <phoneticPr fontId="3"/>
  </si>
  <si>
    <t>メモは以下の内容で記載</t>
    <rPh sb="3" eb="5">
      <t>イカ</t>
    </rPh>
    <rPh sb="6" eb="8">
      <t>ナイヨウ</t>
    </rPh>
    <rPh sb="9" eb="11">
      <t>キサイ</t>
    </rPh>
    <phoneticPr fontId="3"/>
  </si>
  <si>
    <t>◆ルーター設定変更</t>
  </si>
  <si>
    <t>プルダウンメニューより選択してください、</t>
  </si>
  <si>
    <t>・申込区分が「解約」の時にAC56セルが白抜きのままになっている</t>
    <rPh sb="1" eb="5">
      <t>モウシコミクブン</t>
    </rPh>
    <rPh sb="7" eb="9">
      <t>カイヤク</t>
    </rPh>
    <rPh sb="11" eb="12">
      <t>トキ</t>
    </rPh>
    <rPh sb="20" eb="22">
      <t>シロヌ</t>
    </rPh>
    <phoneticPr fontId="3"/>
  </si>
  <si>
    <t>→書式設定に追加したので修正完了</t>
    <rPh sb="1" eb="5">
      <t>ショシキセッテイ</t>
    </rPh>
    <rPh sb="6" eb="8">
      <t>ツイカ</t>
    </rPh>
    <rPh sb="12" eb="16">
      <t>シュウセイカンリョウ</t>
    </rPh>
    <phoneticPr fontId="3"/>
  </si>
  <si>
    <t>【選択必須】④インターネットVPN</t>
    <rPh sb="1" eb="5">
      <t>センタクヒッス</t>
    </rPh>
    <phoneticPr fontId="3"/>
  </si>
  <si>
    <t>変更依頼理由：設置場所がビルではなく、１階建ての際に書かれていない事例があったため。​</t>
    <phoneticPr fontId="3"/>
  </si>
  <si>
    <t>MenuシートのBS列に「ルーター設定変更」のリストを追加</t>
    <rPh sb="10" eb="11">
      <t>レツ</t>
    </rPh>
    <rPh sb="17" eb="19">
      <t>セッテイ</t>
    </rPh>
    <rPh sb="19" eb="21">
      <t>ヘンコウ</t>
    </rPh>
    <rPh sb="27" eb="29">
      <t>ツイカ</t>
    </rPh>
    <phoneticPr fontId="3"/>
  </si>
  <si>
    <t>※「ルーター設定変更」の行追加に伴う、条件書式設定が必要な箇所</t>
    <phoneticPr fontId="3"/>
  </si>
  <si>
    <t>【インターネットVPNシート】</t>
  </si>
  <si>
    <t>・インターネットVPN申込区分が以下の場合、記入欄を白抜き（選択必要）</t>
  </si>
  <si>
    <t>　「変更：インターネット回線切替（LTE→フレッツ）」</t>
  </si>
  <si>
    <t>　「変更：インターネット回線切替（LTE→フレッツIPoE）」</t>
  </si>
  <si>
    <t>　「変更：インターネット回線切替（フレッツ→LTE）」</t>
  </si>
  <si>
    <t>　「変更：インターネット回線切替（フレッツ→フレッツIPoE）」</t>
  </si>
  <si>
    <t>　「変更：インターネット回線（LTEバックアップ追加）」→グレーアウトしてしまっている</t>
    <phoneticPr fontId="3"/>
  </si>
  <si>
    <t>　「変更：インターネット回線（LTEバックアップ解約）」</t>
  </si>
  <si>
    <t>　「変更：設置場所（インターネット回線（フレッツ））」</t>
  </si>
  <si>
    <t>・インターネットVPN申込区分が以下の場合、記入欄はグレーアウト（選択不要）</t>
  </si>
  <si>
    <t>　「変更：CEルーター設定、接続構成変更」</t>
  </si>
  <si>
    <t>↑から「ルーター設定変更」のセルを削除→削除しても白抜きにならない</t>
    <rPh sb="8" eb="12">
      <t>セッテイヘンコウ</t>
    </rPh>
    <rPh sb="17" eb="19">
      <t>サクジョ</t>
    </rPh>
    <rPh sb="20" eb="22">
      <t>サクジョ</t>
    </rPh>
    <rPh sb="25" eb="27">
      <t>シロヌ</t>
    </rPh>
    <phoneticPr fontId="3"/>
  </si>
  <si>
    <t>　「変更：インターネット回線（LTE(タイプI)品目）」</t>
  </si>
  <si>
    <t>　「変更：その他」</t>
  </si>
  <si>
    <t>　「解約」</t>
  </si>
  <si>
    <t>そもそも最初からグレーアウトしていてその設定がどこにあるのか見つからない</t>
    <rPh sb="4" eb="6">
      <t>サイショ</t>
    </rPh>
    <rPh sb="20" eb="22">
      <t>セッテイ</t>
    </rPh>
    <rPh sb="30" eb="31">
      <t>ミ</t>
    </rPh>
    <phoneticPr fontId="3"/>
  </si>
  <si>
    <t>→現状「申込区分」に何が入っていても白くならない</t>
    <rPh sb="1" eb="3">
      <t>ゲンジョウ</t>
    </rPh>
    <rPh sb="4" eb="8">
      <t>モウシコミクブン</t>
    </rPh>
    <rPh sb="10" eb="11">
      <t>ナニ</t>
    </rPh>
    <rPh sb="12" eb="13">
      <t>ハイ</t>
    </rPh>
    <rPh sb="18" eb="19">
      <t>シロ</t>
    </rPh>
    <phoneticPr fontId="3"/>
  </si>
  <si>
    <t>↓条件付き書式設定で白抜きにする設定を追加した</t>
    <rPh sb="1" eb="4">
      <t>ジョウケンツ</t>
    </rPh>
    <rPh sb="5" eb="9">
      <t>ショシキセッテイ</t>
    </rPh>
    <rPh sb="10" eb="12">
      <t>シロヌ</t>
    </rPh>
    <rPh sb="16" eb="18">
      <t>セッテイ</t>
    </rPh>
    <rPh sb="19" eb="21">
      <t>ツイカ</t>
    </rPh>
    <phoneticPr fontId="3"/>
  </si>
  <si>
    <t>・申込区分が「変更：インターネット回線（LTEバックアップ追加）」の時にグレーアウトしている</t>
    <rPh sb="1" eb="5">
      <t>モウシコミクブン</t>
    </rPh>
    <rPh sb="7" eb="9">
      <t>ヘンコウ</t>
    </rPh>
    <rPh sb="17" eb="19">
      <t>カイセン</t>
    </rPh>
    <rPh sb="29" eb="31">
      <t>ツイカ</t>
    </rPh>
    <rPh sb="34" eb="35">
      <t>トキ</t>
    </rPh>
    <phoneticPr fontId="3"/>
  </si>
  <si>
    <t>↓の条件付き書式設定で「ルーター設定変更」の行を削除した</t>
    <rPh sb="2" eb="5">
      <t>ジョウケンツ</t>
    </rPh>
    <rPh sb="6" eb="10">
      <t>ショシキセッテイ</t>
    </rPh>
    <rPh sb="16" eb="18">
      <t>セッテイ</t>
    </rPh>
    <rPh sb="18" eb="20">
      <t>ヘンコウ</t>
    </rPh>
    <rPh sb="22" eb="23">
      <t>ギョウ</t>
    </rPh>
    <rPh sb="24" eb="26">
      <t>サクジョ</t>
    </rPh>
    <phoneticPr fontId="3"/>
  </si>
  <si>
    <t>文言修正</t>
    <rPh sb="0" eb="2">
      <t>モンゴン</t>
    </rPh>
    <rPh sb="2" eb="4">
      <t>シュウセイ</t>
    </rPh>
    <phoneticPr fontId="3"/>
  </si>
  <si>
    <t>1. サービス個別申込書＞記入欄外＞※2【アクセス回線】一般カレンダー​</t>
  </si>
  <si>
    <t>【必須】サービス個別①②</t>
  </si>
  <si>
    <t>日中＝作業開始時間 8:00～20:00</t>
    <rPh sb="0" eb="2">
      <t>ニッチュウ</t>
    </rPh>
    <rPh sb="3" eb="9">
      <t>サギョウカイシジカン</t>
    </rPh>
    <phoneticPr fontId="3"/>
  </si>
  <si>
    <t>日中＝作業時間帯 9:00～17:00</t>
    <rPh sb="5" eb="8">
      <t>ジカンタイ</t>
    </rPh>
    <phoneticPr fontId="3"/>
  </si>
  <si>
    <t>【要確認】コムテック様からの指摘事項ではないのですが、</t>
  </si>
  <si>
    <t>作業時間帯の変更　日中＝作業開始時間 9:00～17:00​</t>
  </si>
  <si>
    <t>夜間＝作業開始時間 20:00～8:00</t>
    <rPh sb="0" eb="2">
      <t>ヤカン</t>
    </rPh>
    <rPh sb="3" eb="9">
      <t>サギョウカイシジカン</t>
    </rPh>
    <phoneticPr fontId="3"/>
  </si>
  <si>
    <t>夜間=作業時間帯 17:00～22:00</t>
    <rPh sb="5" eb="8">
      <t>ジカンタイ</t>
    </rPh>
    <phoneticPr fontId="3"/>
  </si>
  <si>
    <t>※2の注釈がついている「作業時間帯」という項目名に合わせて</t>
    <phoneticPr fontId="3"/>
  </si>
  <si>
    <t>　　　　　　　　 　　　　 夜間=作業開始時間 17:00～22:00​</t>
  </si>
  <si>
    <t>に文言修正した（上の行も作業開始時間→作業時間帯に修正した）</t>
    <rPh sb="1" eb="3">
      <t>モンゴン</t>
    </rPh>
    <rPh sb="3" eb="5">
      <t>シュウセイ</t>
    </rPh>
    <rPh sb="8" eb="9">
      <t>ウエ</t>
    </rPh>
    <rPh sb="10" eb="11">
      <t>ギョウ</t>
    </rPh>
    <rPh sb="12" eb="16">
      <t>サギョウカイシ</t>
    </rPh>
    <rPh sb="16" eb="18">
      <t>ジカン</t>
    </rPh>
    <rPh sb="19" eb="24">
      <t>サギョウジカンタイ</t>
    </rPh>
    <rPh sb="25" eb="27">
      <t>シュウセイ</t>
    </rPh>
    <phoneticPr fontId="3"/>
  </si>
  <si>
    <t>※2の文中の”作業開始時間”は”作業時間帯”の方がしっくりくる？気がします。</t>
    <rPh sb="3" eb="5">
      <t>ブンチュウ</t>
    </rPh>
    <rPh sb="7" eb="13">
      <t>サギョウカイシジカン</t>
    </rPh>
    <rPh sb="32" eb="33">
      <t>キ</t>
    </rPh>
    <phoneticPr fontId="3"/>
  </si>
  <si>
    <t>”作業時間帯”へ修正しても問題ないでしょうか？</t>
    <rPh sb="1" eb="6">
      <t>サギョウジカンタイ</t>
    </rPh>
    <rPh sb="8" eb="10">
      <t>シュウセイ</t>
    </rPh>
    <rPh sb="13" eb="15">
      <t>モンダイ</t>
    </rPh>
    <phoneticPr fontId="3"/>
  </si>
  <si>
    <t>→作業時間帯でOK</t>
    <rPh sb="1" eb="6">
      <t>サギョウジカンタイ</t>
    </rPh>
    <phoneticPr fontId="3"/>
  </si>
  <si>
    <t>注釈修正</t>
    <rPh sb="0" eb="2">
      <t>チュウシャク</t>
    </rPh>
    <rPh sb="2" eb="4">
      <t>シュウセイ</t>
    </rPh>
    <phoneticPr fontId="3"/>
  </si>
  <si>
    <t>2. サービス個別申込書＞記入欄外＞※3　新規提供終了しています​</t>
  </si>
  <si>
    <t>※3の文言は削除して、※4を※3に繰り上げた</t>
    <rPh sb="3" eb="5">
      <t>モンゴン</t>
    </rPh>
    <rPh sb="6" eb="8">
      <t>サクジョ</t>
    </rPh>
    <rPh sb="17" eb="18">
      <t>ク</t>
    </rPh>
    <rPh sb="19" eb="20">
      <t>ア</t>
    </rPh>
    <phoneticPr fontId="3"/>
  </si>
  <si>
    <t>【要確認】※3に該当する項目がなければ※4を※3に繰り上げます。</t>
  </si>
  <si>
    <t>※3の該当箇所が見当たらない為、対象箇所に※3の明記、もしくは※4の繰り上げをお願いします。​</t>
  </si>
  <si>
    <t>→現申請書ではもともとどこの項目に※3がついているか分からないので念のため</t>
  </si>
  <si>
    <t>※4に繰り上げてOK</t>
    <rPh sb="3" eb="4">
      <t>ク</t>
    </rPh>
    <rPh sb="5" eb="6">
      <t>ア</t>
    </rPh>
    <phoneticPr fontId="3"/>
  </si>
  <si>
    <t>確認していただいたあとに修正対応します。</t>
  </si>
  <si>
    <t>→削除してOK</t>
    <rPh sb="1" eb="3">
      <t>サクジョ</t>
    </rPh>
    <phoneticPr fontId="3"/>
  </si>
  <si>
    <t>文言修正</t>
    <rPh sb="0" eb="4">
      <t>モンゴンシュウセイ</t>
    </rPh>
    <phoneticPr fontId="3"/>
  </si>
  <si>
    <t>3. サービス個別申込書＞記入欄外＞※4　アクセス回線のNWサービス種別 (共有網/個別網) や、キャリアが複数になる場合、[2][3]に記入してください。​</t>
  </si>
  <si>
    <t>[4]を追記</t>
    <rPh sb="4" eb="6">
      <t>ツイキ</t>
    </rPh>
    <phoneticPr fontId="3"/>
  </si>
  <si>
    <t>[4]の追加をお願いします。（・・・・キャリアが複数になる場合、[2][3][4]に記入してください。）​</t>
  </si>
  <si>
    <t>書式設定変更</t>
    <rPh sb="0" eb="4">
      <t>ショシキセッテイ</t>
    </rPh>
    <rPh sb="4" eb="6">
      <t>ヘンコウ</t>
    </rPh>
    <phoneticPr fontId="3"/>
  </si>
  <si>
    <t>4. アクセス回線シート＞ルーター情報＞ルーター返却​</t>
  </si>
  <si>
    <t>既存の条件付き書式設定ルール（2つ）に追加</t>
    <rPh sb="0" eb="2">
      <t>キゾン</t>
    </rPh>
    <rPh sb="3" eb="6">
      <t>ジョウケンツ</t>
    </rPh>
    <rPh sb="7" eb="11">
      <t>ショシキセッテイ</t>
    </rPh>
    <rPh sb="19" eb="21">
      <t>ツイカ</t>
    </rPh>
    <phoneticPr fontId="3"/>
  </si>
  <si>
    <t>アクセス回線申込区分が「新設」、もしくは「変更：ルーターリモート設定」選択時はグレーアウトにしてほしい。​</t>
  </si>
  <si>
    <t>↑に「ルーター返却」のセルを追記した</t>
  </si>
  <si>
    <t>5. アクセス回線シート＞ルーター情報＞ルーター返却​</t>
  </si>
  <si>
    <t>既存の条件付き書式設定ルールに追加</t>
    <rPh sb="0" eb="2">
      <t>キゾン</t>
    </rPh>
    <rPh sb="3" eb="6">
      <t>ジョウケンツ</t>
    </rPh>
    <rPh sb="7" eb="11">
      <t>ショシキセッテイ</t>
    </rPh>
    <rPh sb="15" eb="17">
      <t>ツイカ</t>
    </rPh>
    <phoneticPr fontId="3"/>
  </si>
  <si>
    <t>ルーター手配にて「既存ルータ」を選択時には、グレーアウトにしてほしい。​</t>
  </si>
  <si>
    <t>→「アクセス回線申し込み区分」が「解約」ではなく、「ルーター手配」が「既存ルータ」の場合は「ルーター返却」を塗りつぶす</t>
    <rPh sb="6" eb="8">
      <t>カイセン</t>
    </rPh>
    <rPh sb="8" eb="9">
      <t>モウ</t>
    </rPh>
    <rPh sb="10" eb="11">
      <t>コ</t>
    </rPh>
    <rPh sb="12" eb="14">
      <t>クブン</t>
    </rPh>
    <rPh sb="17" eb="19">
      <t>カイヤク</t>
    </rPh>
    <rPh sb="30" eb="32">
      <t>テハイ</t>
    </rPh>
    <rPh sb="35" eb="37">
      <t>キゾン</t>
    </rPh>
    <rPh sb="42" eb="44">
      <t>バアイ</t>
    </rPh>
    <rPh sb="50" eb="52">
      <t>ヘンキャク</t>
    </rPh>
    <rPh sb="54" eb="55">
      <t>ヌ</t>
    </rPh>
    <phoneticPr fontId="3"/>
  </si>
  <si>
    <t>プルダウンリスト追加</t>
  </si>
  <si>
    <t>6. インターネットVPNシート＞契約情報＞インターネットVPN申込区分​</t>
  </si>
  <si>
    <t>Menuの「インターネットVPN」-「インターネットVPN申込区分」に「変更：設置場所 (インターネット回線(フレッツIPoE))」を追加した</t>
    <rPh sb="29" eb="31">
      <t>モウシコミ</t>
    </rPh>
    <rPh sb="31" eb="33">
      <t>クブン</t>
    </rPh>
    <rPh sb="36" eb="38">
      <t>ヘンコウ</t>
    </rPh>
    <rPh sb="39" eb="41">
      <t>セッチ</t>
    </rPh>
    <rPh sb="41" eb="43">
      <t>バショ</t>
    </rPh>
    <rPh sb="52" eb="54">
      <t>カイセン</t>
    </rPh>
    <rPh sb="67" eb="69">
      <t>ツイカ</t>
    </rPh>
    <phoneticPr fontId="3"/>
  </si>
  <si>
    <t>Menuシートの既存項目に新しいセルを差し込んだ時の影響</t>
    <rPh sb="8" eb="10">
      <t>キゾン</t>
    </rPh>
    <rPh sb="10" eb="12">
      <t>コウモク</t>
    </rPh>
    <rPh sb="13" eb="14">
      <t>アタラ</t>
    </rPh>
    <rPh sb="19" eb="20">
      <t>サ</t>
    </rPh>
    <rPh sb="21" eb="22">
      <t>コ</t>
    </rPh>
    <rPh sb="24" eb="25">
      <t>トキ</t>
    </rPh>
    <rPh sb="26" eb="28">
      <t>エイキョウ</t>
    </rPh>
    <phoneticPr fontId="3"/>
  </si>
  <si>
    <t>「変更：設置場所（インターネット回線（フレッツIPoE））」を追加してほしい。​</t>
    <phoneticPr fontId="3"/>
  </si>
  <si>
    <t>→一部書式設定に影響あり：差し込んだセルとその下にあるセルを参照元としている書式設定に影響あるため</t>
    <rPh sb="1" eb="3">
      <t>イチブ</t>
    </rPh>
    <rPh sb="3" eb="7">
      <t>ショシキセッテイ</t>
    </rPh>
    <rPh sb="8" eb="10">
      <t>エイキョウ</t>
    </rPh>
    <rPh sb="13" eb="14">
      <t>サ</t>
    </rPh>
    <rPh sb="15" eb="16">
      <t>コ</t>
    </rPh>
    <rPh sb="23" eb="24">
      <t>シタ</t>
    </rPh>
    <rPh sb="30" eb="33">
      <t>サンショウモト</t>
    </rPh>
    <rPh sb="38" eb="42">
      <t>ショシキセッテイ</t>
    </rPh>
    <rPh sb="43" eb="45">
      <t>エイキョウ</t>
    </rPh>
    <phoneticPr fontId="3"/>
  </si>
  <si>
    <t>対象セルを含む書式設定の修正が必要</t>
    <rPh sb="0" eb="2">
      <t>タイショウ</t>
    </rPh>
    <rPh sb="5" eb="6">
      <t>フク</t>
    </rPh>
    <rPh sb="7" eb="11">
      <t>ショシキセッテイ</t>
    </rPh>
    <rPh sb="12" eb="14">
      <t>シュウセイ</t>
    </rPh>
    <rPh sb="15" eb="17">
      <t>ヒツヨウ</t>
    </rPh>
    <phoneticPr fontId="3"/>
  </si>
  <si>
    <t>BP14「変更：設置場所 (インターネット回線(フレッツIPoE))」を追加</t>
    <rPh sb="36" eb="38">
      <t>ツイカ</t>
    </rPh>
    <phoneticPr fontId="3"/>
  </si>
  <si>
    <t>BP15「変更：その他」←影響あり</t>
    <rPh sb="5" eb="7">
      <t>ヘンコウ</t>
    </rPh>
    <rPh sb="10" eb="11">
      <t>タ</t>
    </rPh>
    <rPh sb="13" eb="15">
      <t>エイキョウ</t>
    </rPh>
    <phoneticPr fontId="3"/>
  </si>
  <si>
    <t>BP16「解約」←影響あり</t>
    <rPh sb="5" eb="7">
      <t>カイヤク</t>
    </rPh>
    <rPh sb="9" eb="11">
      <t>エイキョウ</t>
    </rPh>
    <phoneticPr fontId="3"/>
  </si>
  <si>
    <t>「名前の管理」で「インターネットVPN」の範囲を変更した</t>
    <rPh sb="1" eb="3">
      <t>ナマエ</t>
    </rPh>
    <rPh sb="4" eb="6">
      <t>カンリ</t>
    </rPh>
    <rPh sb="21" eb="23">
      <t>ハンイ</t>
    </rPh>
    <rPh sb="24" eb="26">
      <t>ヘンコウ</t>
    </rPh>
    <phoneticPr fontId="3"/>
  </si>
  <si>
    <t>7. インターネットVPNシート＞設置場所情報（全体）​</t>
  </si>
  <si>
    <t>「変更：設置場所 (インターネット回線(フレッツ))」　選択時、設置場所情報がグレーアウトされる。​</t>
    <phoneticPr fontId="3"/>
  </si>
  <si>
    <t>オーダーに住所記入必要のため白抜きにしてほしい。​</t>
  </si>
  <si>
    <t>Menu!BP11→変更：インターネット回線 (LTE バックアップ解約)</t>
    <phoneticPr fontId="3"/>
  </si>
  <si>
    <t>既存の書式設定を2つに分けた</t>
    <rPh sb="0" eb="2">
      <t>キゾン</t>
    </rPh>
    <rPh sb="3" eb="7">
      <t>ショシキセッテイ</t>
    </rPh>
    <rPh sb="11" eb="12">
      <t>ワ</t>
    </rPh>
    <phoneticPr fontId="3"/>
  </si>
  <si>
    <t>Menu!BP13→変更：設置場所 (インターネット回線(フレッツ))</t>
    <phoneticPr fontId="3"/>
  </si>
  <si>
    <t>8. インターネットVPNシート＞設置場所情報（全体）​</t>
  </si>
  <si>
    <t>【要確認】</t>
    <rPh sb="1" eb="4">
      <t>ヨウカクニン</t>
    </rPh>
    <phoneticPr fontId="3"/>
  </si>
  <si>
    <t>「変更：設置場所 (インターネット回線(フレッツ⇒フレッツ(IPoE))」　選択時、設置場所情報がグレーアウトされる。​</t>
    <phoneticPr fontId="3"/>
  </si>
  <si>
    <t>追加リクエストのあった「変更：設置場所 (インターネット回線(フレッツ⇒フレッツ(IPoE))」は</t>
    <rPh sb="0" eb="2">
      <t>ツイカ</t>
    </rPh>
    <phoneticPr fontId="3"/>
  </si>
  <si>
    <t>「変更：設置場所 (インターネット回線(フレッツ))」の書式設定(グレーアウトのセルや白抜きセル)と同じ設定で良いか確認したいです。</t>
    <rPh sb="28" eb="32">
      <t>ショシキセッテイ</t>
    </rPh>
    <rPh sb="43" eb="45">
      <t>シロヌ</t>
    </rPh>
    <rPh sb="50" eb="51">
      <t>オナ</t>
    </rPh>
    <rPh sb="52" eb="54">
      <t>セッテイ</t>
    </rPh>
    <rPh sb="55" eb="56">
      <t>ヨ</t>
    </rPh>
    <rPh sb="58" eb="60">
      <t>カクニン</t>
    </rPh>
    <phoneticPr fontId="3"/>
  </si>
  <si>
    <t>→確認してもらう</t>
    <rPh sb="1" eb="3">
      <t>カクニン</t>
    </rPh>
    <phoneticPr fontId="3"/>
  </si>
  <si>
    <t>9. インターネットVPNシート＞ルーター情報＞ルーター返却​</t>
  </si>
  <si>
    <t>書式設定を作成</t>
    <rPh sb="0" eb="4">
      <t>ショシキセッテイ</t>
    </rPh>
    <rPh sb="5" eb="7">
      <t>サクセイ</t>
    </rPh>
    <phoneticPr fontId="3"/>
  </si>
  <si>
    <t>申込区分が「新設」、もしくは「変更：CEルータ設定、接続構成変更」の場合、グレーアウトにしてほしい。​</t>
  </si>
  <si>
    <t>10. インターネットVPNシート＞ルーター情報＞ルーター返却​</t>
  </si>
  <si>
    <t>既存の書式設定に追加</t>
    <rPh sb="0" eb="2">
      <t>キゾン</t>
    </rPh>
    <rPh sb="3" eb="7">
      <t>ショシキセッテイ</t>
    </rPh>
    <rPh sb="8" eb="10">
      <t>ツイカ</t>
    </rPh>
    <phoneticPr fontId="3"/>
  </si>
  <si>
    <t>入力規則変更</t>
    <rPh sb="0" eb="2">
      <t>ニュウリョク</t>
    </rPh>
    <rPh sb="2" eb="4">
      <t>キソク</t>
    </rPh>
    <rPh sb="4" eb="6">
      <t>ヘンコウ</t>
    </rPh>
    <phoneticPr fontId="3"/>
  </si>
  <si>
    <t>11. インターネットVPNシート＞回線情報＞インターネット回線​</t>
  </si>
  <si>
    <t>現行申請書の入力規則</t>
    <rPh sb="0" eb="1">
      <t>ゲンコウ</t>
    </rPh>
    <rPh sb="1" eb="4">
      <t>シンセイショ</t>
    </rPh>
    <rPh sb="5" eb="9">
      <t>ニュウリョクキソク</t>
    </rPh>
    <phoneticPr fontId="3"/>
  </si>
  <si>
    <t>修正後の入力規則</t>
    <rPh sb="0" eb="3">
      <t>シュウセイゴ</t>
    </rPh>
    <rPh sb="4" eb="8">
      <t>ニュウリョクキソク</t>
    </rPh>
    <phoneticPr fontId="3"/>
  </si>
  <si>
    <t>申込区分が「解約」の場合に「インターネット回線：LTE」の選択肢がないので追加してほしい。​</t>
  </si>
  <si>
    <t>=IF(K$13=Menu!$BO$11,なし,IF(OR(K$13=Menu!$BO$4,K$13=Menu!$BO$5),IF(K$26=Menu!$BP$5,インターネット回線_Standard,インターネット回線_フレッツ),IF(OR(K$13=Menu!$BO$6,K$13=Menu!$BO$7,K$13=Menu!$BO$9,K$13=Menu!$BO$15),インターネット回線_フレッツ,インターネット回線_LTE)))</t>
    <phoneticPr fontId="3"/>
  </si>
  <si>
    <t>申込区分が「解約」の場合に「インターネット回線」に出てくるべき選択肢は</t>
    <rPh sb="0" eb="2">
      <t>モウシコミ</t>
    </rPh>
    <rPh sb="2" eb="4">
      <t>クブン</t>
    </rPh>
    <rPh sb="6" eb="8">
      <t>カイヤク</t>
    </rPh>
    <rPh sb="10" eb="12">
      <t>バアイ</t>
    </rPh>
    <rPh sb="21" eb="23">
      <t>カイセン</t>
    </rPh>
    <rPh sb="25" eb="26">
      <t>デ</t>
    </rPh>
    <rPh sb="31" eb="34">
      <t>センタクシ</t>
    </rPh>
    <phoneticPr fontId="3"/>
  </si>
  <si>
    <t>①K$13(申込区分)がMenu!$BO$11(変更：インターネット回線 (LTE バックアップ解約))と等しい場合は「なし」を返す。</t>
    <rPh sb="6" eb="10">
      <t>モウシコミクブン</t>
    </rPh>
    <rPh sb="24" eb="26">
      <t>ヘンコウ</t>
    </rPh>
    <rPh sb="34" eb="36">
      <t>カイセン</t>
    </rPh>
    <phoneticPr fontId="3"/>
  </si>
  <si>
    <t>①K$13がMenu!$BP$11と等しい場合は「なし」を返す。</t>
  </si>
  <si>
    <t>フレッツ　→　現状表示される</t>
    <rPh sb="7" eb="9">
      <t>ゲンジョウ</t>
    </rPh>
    <rPh sb="9" eb="11">
      <t>ヒョウジ</t>
    </rPh>
    <phoneticPr fontId="3"/>
  </si>
  <si>
    <t>②K$13がMenu!$BP$4またはMenu!$BP$5と等しい場合は、K$26がMenu!$BQ$5と等しい場合に「インターネット回線_Standard」を返し、それ以外の場合は「インターネット回線_フレッツ」を返す。</t>
  </si>
  <si>
    <t>フレッツ(IPoE)　→　現状表示される</t>
    <rPh sb="13" eb="17">
      <t>ゲンジョウヒョウジ</t>
    </rPh>
    <phoneticPr fontId="3"/>
  </si>
  <si>
    <t>③ K$13がMenu!$BO$6(変更：インターネット回線切替 (LTE⇒フレッツ))、BO7(変更：インターネット回線切替 (LTE⇒フレッツ(IPoE)))、BO9(変更：インターネット回線切替 (フレッツ⇒フレッツ(IPoE)))、B15(解約)のいずれかと等しい場合 は「インターネット回線_フレッツ」を返す。</t>
    <rPh sb="124" eb="126">
      <t>カイヤク</t>
    </rPh>
    <rPh sb="157" eb="158">
      <t>カエ</t>
    </rPh>
    <phoneticPr fontId="3"/>
  </si>
  <si>
    <t>③K$13がMenu!$BP$6、Menu!$BP$7、またはMenu!$BP$9と等しい場合は「インターネット回線_フレッツ」を返す。</t>
  </si>
  <si>
    <t>LTE　→　現状表示されないため表示させたい</t>
    <rPh sb="6" eb="8">
      <t>ゲンジョウ</t>
    </rPh>
    <rPh sb="8" eb="10">
      <t>ヒョウジ</t>
    </rPh>
    <rPh sb="16" eb="18">
      <t>ヒョウジ</t>
    </rPh>
    <phoneticPr fontId="3"/>
  </si>
  <si>
    <t>④上記の条件に該当しない場合は「インターネット回線_LTE」を返す。</t>
  </si>
  <si>
    <t>④K$13がMenu!$BP$16と等しい場合は「インターネット回線_Standard」を返す。</t>
  </si>
  <si>
    <t>の3種類でOKでしょうか？</t>
    <rPh sb="2" eb="4">
      <t>シュルイ</t>
    </rPh>
    <phoneticPr fontId="3"/>
  </si>
  <si>
    <t>【2025/9/3追記：井川さんチャットより】</t>
    <rPh sb="9" eb="11">
      <t>ツイキ</t>
    </rPh>
    <rPh sb="12" eb="14">
      <t>イカワ</t>
    </rPh>
    <phoneticPr fontId="3"/>
  </si>
  <si>
    <t>→修正後、Menuシートへ列追加によりBO列はBP列に置き換わる</t>
    <rPh sb="1" eb="4">
      <t>シュウセイゴ</t>
    </rPh>
    <rPh sb="13" eb="14">
      <t>レツ</t>
    </rPh>
    <rPh sb="14" eb="16">
      <t>ツイカ</t>
    </rPh>
    <rPh sb="21" eb="22">
      <t>レツ</t>
    </rPh>
    <rPh sb="25" eb="26">
      <t>レツ</t>
    </rPh>
    <rPh sb="27" eb="28">
      <t>オ</t>
    </rPh>
    <rPh sb="29" eb="30">
      <t>カ</t>
    </rPh>
    <phoneticPr fontId="3"/>
  </si>
  <si>
    <t>⑤上記の条件に該当しない場合は「インターネット回線_LTE」を返す。</t>
  </si>
  <si>
    <t>→3つ表示させる</t>
    <rPh sb="3" eb="5">
      <t>ヒョウジ</t>
    </rPh>
    <phoneticPr fontId="3"/>
  </si>
  <si>
    <t>追加要件①申込区分が何も選択していない状態でインターネット回線にLTEの選択肢が見える</t>
    <rPh sb="0" eb="2">
      <t>ツイカ</t>
    </rPh>
    <rPh sb="2" eb="4">
      <t>ヨウケン</t>
    </rPh>
    <rPh sb="5" eb="9">
      <t>モウシコミクブン</t>
    </rPh>
    <rPh sb="10" eb="11">
      <t>ナニ</t>
    </rPh>
    <rPh sb="12" eb="14">
      <t>センタク</t>
    </rPh>
    <rPh sb="19" eb="21">
      <t>ジョウタイ</t>
    </rPh>
    <rPh sb="29" eb="31">
      <t>カイセン</t>
    </rPh>
    <rPh sb="36" eb="39">
      <t>センタクシ</t>
    </rPh>
    <rPh sb="40" eb="41">
      <t>ミ</t>
    </rPh>
    <phoneticPr fontId="3"/>
  </si>
  <si>
    <t>→③から「解約」を削除して、新しく④「解約」の場合は「インターネット回線Standard」を返すという条件を追加した</t>
    <phoneticPr fontId="3"/>
  </si>
  <si>
    <t>解約選択時だけ見えるようにした方がいい</t>
    <rPh sb="0" eb="2">
      <t>カイヤク</t>
    </rPh>
    <rPh sb="2" eb="5">
      <t>センタクジ</t>
    </rPh>
    <rPh sb="7" eb="8">
      <t>ミ</t>
    </rPh>
    <rPh sb="15" eb="16">
      <t>ホウ</t>
    </rPh>
    <phoneticPr fontId="3"/>
  </si>
  <si>
    <t>→申込区分が空白の時は「インターネット回線」のプルダウンには「-」が表示されるようにした</t>
    <rPh sb="1" eb="5">
      <t>モウシコミクブン</t>
    </rPh>
    <rPh sb="6" eb="8">
      <t>クウハク</t>
    </rPh>
    <rPh sb="9" eb="10">
      <t>トキ</t>
    </rPh>
    <rPh sb="19" eb="21">
      <t>カイセン</t>
    </rPh>
    <rPh sb="34" eb="36">
      <t>ヒョウジ</t>
    </rPh>
    <phoneticPr fontId="3"/>
  </si>
  <si>
    <t>新規要件①②も追加するために以下の対応を実施</t>
    <rPh sb="0" eb="4">
      <t>シンキヨウケン</t>
    </rPh>
    <rPh sb="7" eb="9">
      <t>ツイカ</t>
    </rPh>
    <rPh sb="14" eb="16">
      <t>イカ</t>
    </rPh>
    <rPh sb="17" eb="19">
      <t>タイオウ</t>
    </rPh>
    <rPh sb="20" eb="22">
      <t>ジッシ</t>
    </rPh>
    <phoneticPr fontId="3"/>
  </si>
  <si>
    <t>追加要件②新規申し込みの回線TS手配必要を選択した際選べる回線にLTEがないので追加いただきたい</t>
    <rPh sb="0" eb="2">
      <t>ツイカ</t>
    </rPh>
    <rPh sb="2" eb="4">
      <t>ヨウケン</t>
    </rPh>
    <rPh sb="5" eb="8">
      <t>シンキモウ</t>
    </rPh>
    <rPh sb="9" eb="10">
      <t>コ</t>
    </rPh>
    <rPh sb="12" eb="14">
      <t>カイセン</t>
    </rPh>
    <rPh sb="16" eb="18">
      <t>テハイ</t>
    </rPh>
    <rPh sb="18" eb="20">
      <t>ヒツヨウ</t>
    </rPh>
    <rPh sb="21" eb="23">
      <t>センタク</t>
    </rPh>
    <rPh sb="25" eb="26">
      <t>サイ</t>
    </rPh>
    <rPh sb="26" eb="27">
      <t>エラ</t>
    </rPh>
    <rPh sb="29" eb="31">
      <t>カイセン</t>
    </rPh>
    <rPh sb="40" eb="42">
      <t>ツイカ</t>
    </rPh>
    <phoneticPr fontId="3"/>
  </si>
  <si>
    <t>入力規則の文字数制限の関係で↑の追加要件①、②を入力規則で設定できないため、</t>
    <rPh sb="0" eb="2">
      <t>ニュウリョク</t>
    </rPh>
    <rPh sb="2" eb="4">
      <t>キソク</t>
    </rPh>
    <rPh sb="5" eb="10">
      <t>モジスウセイゲン</t>
    </rPh>
    <rPh sb="11" eb="13">
      <t>カンケイ</t>
    </rPh>
    <rPh sb="16" eb="18">
      <t>ツイカ</t>
    </rPh>
    <rPh sb="18" eb="20">
      <t>ヨウケン</t>
    </rPh>
    <rPh sb="24" eb="26">
      <t>ニュウリョク</t>
    </rPh>
    <rPh sb="26" eb="28">
      <t>キソク</t>
    </rPh>
    <rPh sb="29" eb="31">
      <t>セッテイ</t>
    </rPh>
    <phoneticPr fontId="3"/>
  </si>
  <si>
    <t>補助セルを使用した方法で対応する（詳細は→の実施した内容に記載）</t>
    <rPh sb="0" eb="2">
      <t>ホジョ</t>
    </rPh>
    <rPh sb="5" eb="7">
      <t>シヨウ</t>
    </rPh>
    <rPh sb="9" eb="11">
      <t>ホウホウ</t>
    </rPh>
    <rPh sb="12" eb="14">
      <t>タイオウ</t>
    </rPh>
    <rPh sb="17" eb="19">
      <t>ショウサイ</t>
    </rPh>
    <rPh sb="22" eb="24">
      <t>ジッシ</t>
    </rPh>
    <rPh sb="26" eb="28">
      <t>ナイヨウ</t>
    </rPh>
    <rPh sb="29" eb="31">
      <t>キサイ</t>
    </rPh>
    <phoneticPr fontId="3"/>
  </si>
  <si>
    <t>12. インターネットVPNシート＞回線情報＞既存LTE回線利用​</t>
  </si>
  <si>
    <t>【要確認】</t>
    <rPh sb="1" eb="2">
      <t>ヨウ</t>
    </rPh>
    <rPh sb="2" eb="4">
      <t>カクニン</t>
    </rPh>
    <phoneticPr fontId="3"/>
  </si>
  <si>
    <t>選択肢が「-」のみになっているので、見直しをお願いします。​</t>
  </si>
  <si>
    <t>=IF(OR(K$13=Menu!$BO$6,K$13=Menu!$BO$14),LTE回線利用①,IF(K$13=Menu!$BO$8,LTE回線利用②,なし))</t>
    <phoneticPr fontId="3"/>
  </si>
  <si>
    <t>「-」以外の選択肢が必要なのか、項目の必要・不要の判断がいるのか分からないので教えてほしいです。</t>
    <rPh sb="3" eb="5">
      <t>イガイ</t>
    </rPh>
    <rPh sb="6" eb="9">
      <t>センタクシ</t>
    </rPh>
    <rPh sb="10" eb="12">
      <t>ヒツヨウ</t>
    </rPh>
    <rPh sb="16" eb="18">
      <t>コウモク</t>
    </rPh>
    <rPh sb="19" eb="21">
      <t>ヒツヨウ</t>
    </rPh>
    <rPh sb="22" eb="24">
      <t>フヨウ</t>
    </rPh>
    <rPh sb="25" eb="27">
      <t>ハンダン</t>
    </rPh>
    <rPh sb="32" eb="33">
      <t>ワ</t>
    </rPh>
    <rPh sb="39" eb="40">
      <t>オシ</t>
    </rPh>
    <phoneticPr fontId="3"/>
  </si>
  <si>
    <t>① K$13がMenu!$BO$6またはMenu!$BO$14と等しい場合は「LTE回線利用①」を返す。</t>
  </si>
  <si>
    <t>①「申込区分」が「変更：インターネット回線切替 (LTE⇒フレッツ)」か「変更：その他」の場合は「【タイプI】継続利用」と「利用停止」のプルダウンが出る</t>
    <rPh sb="2" eb="4">
      <t>モウシコミ</t>
    </rPh>
    <rPh sb="4" eb="6">
      <t>クブン</t>
    </rPh>
    <rPh sb="45" eb="47">
      <t>バアイ</t>
    </rPh>
    <rPh sb="74" eb="75">
      <t>デ</t>
    </rPh>
    <phoneticPr fontId="3"/>
  </si>
  <si>
    <t>→LTE利用なし　に変更する</t>
    <rPh sb="4" eb="6">
      <t>リヨウ</t>
    </rPh>
    <rPh sb="10" eb="12">
      <t>ヘンコウ</t>
    </rPh>
    <phoneticPr fontId="3"/>
  </si>
  <si>
    <t>→内部で相談の上、「-」ではなく「LTE回線利用なし」と表示されるようにしました</t>
    <rPh sb="1" eb="3">
      <t>ナイブ</t>
    </rPh>
    <rPh sb="4" eb="6">
      <t>ソウダン</t>
    </rPh>
    <rPh sb="7" eb="8">
      <t>ウエ</t>
    </rPh>
    <rPh sb="20" eb="22">
      <t>カイセン</t>
    </rPh>
    <rPh sb="22" eb="24">
      <t>リヨウ</t>
    </rPh>
    <rPh sb="28" eb="30">
      <t>ヒョウジ</t>
    </rPh>
    <phoneticPr fontId="3"/>
  </si>
  <si>
    <t>② K$13がMenu!$BO$8と等しい場合は「LTE回線利用②」を返す。</t>
  </si>
  <si>
    <t>②「申込区分」が「変更：インターネット回線切替 (フレッツ⇒LTE)」の場合は以下のプルダウンが表示される</t>
    <rPh sb="2" eb="4">
      <t>モウシコミ</t>
    </rPh>
    <rPh sb="4" eb="6">
      <t>クブン</t>
    </rPh>
    <rPh sb="36" eb="38">
      <t>バアイ</t>
    </rPh>
    <rPh sb="39" eb="41">
      <t>イカ</t>
    </rPh>
    <rPh sb="48" eb="50">
      <t>ヒョウジ</t>
    </rPh>
    <phoneticPr fontId="3"/>
  </si>
  <si>
    <t>③ K$13が上記のいずれの条件にも該当しない場合は「なし」を返す。</t>
  </si>
  <si>
    <t>既存のLTE回線なし</t>
    <rPh sb="0" eb="2">
      <t>キソン</t>
    </rPh>
    <rPh sb="6" eb="8">
      <t>カイセン</t>
    </rPh>
    <phoneticPr fontId="3"/>
  </si>
  <si>
    <t>【タイプI】メイン回線として継続利用 (品目変更)</t>
    <rPh sb="9" eb="11">
      <t>カイセン</t>
    </rPh>
    <rPh sb="14" eb="16">
      <t>ケイゾク</t>
    </rPh>
    <rPh sb="16" eb="18">
      <t>リヨウ</t>
    </rPh>
    <rPh sb="20" eb="22">
      <t>ヒンモク</t>
    </rPh>
    <rPh sb="22" eb="24">
      <t>ヘンコウ</t>
    </rPh>
    <phoneticPr fontId="3"/>
  </si>
  <si>
    <t>③「申込区分」が上記以外の場合は「LTE回線利用なし」が表示される</t>
    <rPh sb="2" eb="6">
      <t>モウシコミクブン</t>
    </rPh>
    <rPh sb="8" eb="10">
      <t>ジョウキ</t>
    </rPh>
    <rPh sb="10" eb="12">
      <t>イガイ</t>
    </rPh>
    <rPh sb="13" eb="15">
      <t>バアイ</t>
    </rPh>
    <rPh sb="20" eb="24">
      <t>カイセンリヨウ</t>
    </rPh>
    <rPh sb="28" eb="30">
      <t>ヒョウジ</t>
    </rPh>
    <phoneticPr fontId="3"/>
  </si>
  <si>
    <t>【タイプI】継続利用</t>
  </si>
  <si>
    <t>利用停止</t>
    <rPh sb="0" eb="2">
      <t>リヨウ</t>
    </rPh>
    <rPh sb="2" eb="4">
      <t>テイシ</t>
    </rPh>
    <phoneticPr fontId="3"/>
  </si>
  <si>
    <t>③「申込区分」が上記以外の場合は「-」が表示される</t>
    <rPh sb="2" eb="6">
      <t>モウシコミクブン</t>
    </rPh>
    <rPh sb="8" eb="10">
      <t>ジョウキ</t>
    </rPh>
    <rPh sb="10" eb="12">
      <t>イガイ</t>
    </rPh>
    <rPh sb="13" eb="15">
      <t>バアイ</t>
    </rPh>
    <rPh sb="20" eb="22">
      <t>ヒョウジ</t>
    </rPh>
    <phoneticPr fontId="3"/>
  </si>
  <si>
    <t>・BP14→BP15へ修正（Menuシートへの行追加時のずれのため）</t>
    <rPh sb="11" eb="13">
      <t>シュウセイ</t>
    </rPh>
    <rPh sb="23" eb="26">
      <t>ギョウツイカ</t>
    </rPh>
    <rPh sb="26" eb="27">
      <t>ジ</t>
    </rPh>
    <phoneticPr fontId="3"/>
  </si>
  <si>
    <t>入力規則で「なし」の場合に「LTE回線利用なし」と返すようにする</t>
    <rPh sb="0" eb="2">
      <t>ニュウリョク</t>
    </rPh>
    <rPh sb="2" eb="4">
      <t>キソク</t>
    </rPh>
    <rPh sb="10" eb="12">
      <t>バアイ</t>
    </rPh>
    <rPh sb="17" eb="21">
      <t>カイセンリヨウ</t>
    </rPh>
    <rPh sb="25" eb="26">
      <t>カエ</t>
    </rPh>
    <phoneticPr fontId="3"/>
  </si>
  <si>
    <t>Menuリストに「LTE回線利用なし」を追加、名前を「LTE回線③」と定義した</t>
    <rPh sb="12" eb="16">
      <t>カイセンリヨウ</t>
    </rPh>
    <rPh sb="20" eb="22">
      <t>ツイカ</t>
    </rPh>
    <rPh sb="23" eb="25">
      <t>ナマエ</t>
    </rPh>
    <rPh sb="30" eb="32">
      <t>カイセン</t>
    </rPh>
    <rPh sb="35" eb="37">
      <t>テイギ</t>
    </rPh>
    <phoneticPr fontId="3"/>
  </si>
  <si>
    <t>データの入力規則を以下のように修正した</t>
    <rPh sb="3" eb="5">
      <t>ニュウリョク</t>
    </rPh>
    <rPh sb="5" eb="7">
      <t>キソク</t>
    </rPh>
    <rPh sb="8" eb="10">
      <t>イカ</t>
    </rPh>
    <rPh sb="14" eb="16">
      <t>シュウセイ</t>
    </rPh>
    <phoneticPr fontId="3"/>
  </si>
  <si>
    <t>=IF(OR(K$13=Menu!$BP$6,K$13=Menu!$BP$15),LTE回線利用①,IF(K$13=Menu!$BP$8,LTE回線利用②,LTE回線利用③))</t>
    <phoneticPr fontId="3"/>
  </si>
  <si>
    <t>13. インターネットVPNシート＞回線情報（オプション）＞既存回線利用停止日​</t>
  </si>
  <si>
    <t>メモの「・利用停止日がサービス反映希望日と異なる場合は直接入力してください。(yyyy/m/d)」を</t>
    <rPh sb="5" eb="9">
      <t>リヨウテイシ</t>
    </rPh>
    <rPh sb="9" eb="10">
      <t>ビ</t>
    </rPh>
    <rPh sb="15" eb="19">
      <t>ハンエイキボウ</t>
    </rPh>
    <rPh sb="19" eb="20">
      <t>ニチ</t>
    </rPh>
    <rPh sb="21" eb="22">
      <t>コト</t>
    </rPh>
    <rPh sb="24" eb="26">
      <t>バアイ</t>
    </rPh>
    <rPh sb="27" eb="29">
      <t>チョクセツ</t>
    </rPh>
    <rPh sb="29" eb="31">
      <t>ニュウリョク</t>
    </rPh>
    <phoneticPr fontId="3"/>
  </si>
  <si>
    <t>メモ修正</t>
    <phoneticPr fontId="3"/>
  </si>
  <si>
    <t>申込区分が以下の場合、既存回線利用停止日をグレーアウトではなく白抜きにしてほしい。</t>
    <phoneticPr fontId="3"/>
  </si>
  <si>
    <t>「・既存回線の最終利用日を入力してください。(yyyy/m/d)」に変更した</t>
    <rPh sb="2" eb="4">
      <t>キゾン</t>
    </rPh>
    <rPh sb="4" eb="6">
      <t>カイセン</t>
    </rPh>
    <rPh sb="7" eb="12">
      <t>サイシュウリヨウビ</t>
    </rPh>
    <rPh sb="13" eb="15">
      <t>ニュウリョク</t>
    </rPh>
    <rPh sb="34" eb="36">
      <t>ヘンコウ</t>
    </rPh>
    <phoneticPr fontId="3"/>
  </si>
  <si>
    <t>注釈は「既存回線の最終利用日を入力してください」に変更してほしい。​</t>
    <phoneticPr fontId="3"/>
  </si>
  <si>
    <t>「変更：インターネット回線切替 (フレッツ⇒フレッツ(IPoE))　」　​</t>
    <phoneticPr fontId="3"/>
  </si>
  <si>
    <t>「変更：設置場所 (インターネット回線(フレッツ))」​</t>
  </si>
  <si>
    <t>↑から「変更：インターネット回線切替 (フレッツ⇒フレッツ(IPoE))　」　​のセルを削除→削除しても白抜きにならない→適用順位を上位に変更して適用された</t>
    <rPh sb="44" eb="46">
      <t>サクジョ</t>
    </rPh>
    <rPh sb="47" eb="49">
      <t>サクジョ</t>
    </rPh>
    <rPh sb="52" eb="54">
      <t>シロヌ</t>
    </rPh>
    <rPh sb="61" eb="63">
      <t>テキヨウ</t>
    </rPh>
    <rPh sb="63" eb="65">
      <t>ジュンイ</t>
    </rPh>
    <rPh sb="66" eb="68">
      <t>ジョウイ</t>
    </rPh>
    <rPh sb="69" eb="71">
      <t>ヘンコウ</t>
    </rPh>
    <rPh sb="73" eb="75">
      <t>テキヨウ</t>
    </rPh>
    <phoneticPr fontId="3"/>
  </si>
  <si>
    <t>↑をBP11とBP13の書式設定に分ける</t>
    <rPh sb="12" eb="16">
      <t>ショシキセッテイ</t>
    </rPh>
    <rPh sb="17" eb="18">
      <t>ワ</t>
    </rPh>
    <phoneticPr fontId="3"/>
  </si>
  <si>
    <t>【コムテック様依頼外の修正】</t>
    <rPh sb="6" eb="7">
      <t>サマ</t>
    </rPh>
    <rPh sb="7" eb="10">
      <t>イライガイ</t>
    </rPh>
    <rPh sb="11" eb="13">
      <t>シュウセイ</t>
    </rPh>
    <phoneticPr fontId="3"/>
  </si>
  <si>
    <t>現行申込書</t>
    <rPh sb="0" eb="2">
      <t>ゲンコウ</t>
    </rPh>
    <rPh sb="2" eb="5">
      <t>モウシコミショ</t>
    </rPh>
    <phoneticPr fontId="3"/>
  </si>
  <si>
    <t>BO14「変更：その他」→BP15「変更：その他」へ修正した</t>
    <rPh sb="5" eb="7">
      <t>ヘンコウ</t>
    </rPh>
    <rPh sb="10" eb="11">
      <t>タ</t>
    </rPh>
    <rPh sb="18" eb="20">
      <t>ヘンコウ</t>
    </rPh>
    <rPh sb="23" eb="24">
      <t>タ</t>
    </rPh>
    <rPh sb="26" eb="28">
      <t>シュウセイ</t>
    </rPh>
    <phoneticPr fontId="3"/>
  </si>
  <si>
    <t>入力規則の修正</t>
    <rPh sb="0" eb="2">
      <t>ニュウリョク</t>
    </rPh>
    <rPh sb="2" eb="4">
      <t>キソク</t>
    </rPh>
    <rPh sb="5" eb="7">
      <t>シュウセイ</t>
    </rPh>
    <phoneticPr fontId="3"/>
  </si>
  <si>
    <t>ルーター情報＞CEルーター機種</t>
    <rPh sb="4" eb="6">
      <t>ジョウホウ</t>
    </rPh>
    <rPh sb="13" eb="15">
      <t>キシュ</t>
    </rPh>
    <phoneticPr fontId="3"/>
  </si>
  <si>
    <t>Menuシートへのセル追加(BP14「変更：設置場所 (インターネット回線(フレッツIPoE))」による影響を修正</t>
    <rPh sb="11" eb="13">
      <t>ツイカ</t>
    </rPh>
    <rPh sb="52" eb="54">
      <t>エイキョウ</t>
    </rPh>
    <rPh sb="55" eb="57">
      <t>シュウセイ</t>
    </rPh>
    <phoneticPr fontId="3"/>
  </si>
  <si>
    <t>=IF(OR(AC$13=Menu!$BO$6,AC$13=Menu!$BO$8,AC$13=Menu!$BO$10,AC$13=Menu!$BO$12,AC$13=Menu!$BO$14),Menu!$BP$5,CEルーター_インターネットVPN)</t>
  </si>
  <si>
    <t>=IF(OR(K$13=Menu!$BP$6,K$13=Menu!$BP$8,K$13=Menu!$BP$10,K$13=Menu!$BP$12,K$13=Menu!$BP$15),Menu!$BQ$5,CEルーター_インターネットVPN)</t>
    <phoneticPr fontId="3"/>
  </si>
  <si>
    <t>回線情報(オプション)＞回線手配</t>
    <rPh sb="0" eb="4">
      <t>カイセンジョウホウ</t>
    </rPh>
    <rPh sb="12" eb="16">
      <t>カイセンテハイ</t>
    </rPh>
    <phoneticPr fontId="3"/>
  </si>
  <si>
    <t>=IF(OR(K$13=Menu!$BO$8,K$13=Menu!$BO$10,K$13=Menu!$BO$11,K$13=Menu!$BO$12,K$13=Menu!$BO$13,K$13=Menu!$BO$14),回線手配②,回線手配)</t>
    <phoneticPr fontId="3"/>
  </si>
  <si>
    <t>=IF(OR(K$13=Menu!$BP$8,K$13=Menu!$BP$10,K$13=Menu!$BP$11,K$13=Menu!$BP$12,K$13=Menu!$BP$13,K$13=Menu!$BP$15),回線手配②,回線手配)</t>
    <phoneticPr fontId="3"/>
  </si>
  <si>
    <t>条件付き書式設定の修正</t>
    <rPh sb="0" eb="3">
      <t>ジョウケンツ</t>
    </rPh>
    <rPh sb="4" eb="6">
      <t>ショシキ</t>
    </rPh>
    <rPh sb="6" eb="8">
      <t>セッテイ</t>
    </rPh>
    <rPh sb="9" eb="11">
      <t>シュウセイ</t>
    </rPh>
    <phoneticPr fontId="3"/>
  </si>
  <si>
    <t>範囲</t>
    <rPh sb="0" eb="2">
      <t>ハンイ</t>
    </rPh>
    <phoneticPr fontId="3"/>
  </si>
  <si>
    <t>$K$48:$AK$66</t>
  </si>
  <si>
    <t>数式</t>
    <rPh sb="0" eb="1">
      <t>スウシキ</t>
    </rPh>
    <phoneticPr fontId="3"/>
  </si>
  <si>
    <t>=K$13=Menu!$BO$14</t>
  </si>
  <si>
    <t>BO15「解約」→BP16「解約」へ修正した</t>
    <rPh sb="5" eb="7">
      <t>カイヤク</t>
    </rPh>
    <rPh sb="14" eb="16">
      <t>カイヤク</t>
    </rPh>
    <rPh sb="18" eb="20">
      <t>シュウセイ</t>
    </rPh>
    <phoneticPr fontId="3"/>
  </si>
  <si>
    <t>$K$38:$AK$47</t>
  </si>
  <si>
    <t>=K$13=Menu!$BO$15</t>
  </si>
  <si>
    <t>$K$18:$AK$22,$K$24:$AK$24,$K$26:$AK$29,$K$33:$AK$35</t>
  </si>
  <si>
    <t>$K$24:$AK$24,$K$26:$AK$29,$K$33:$AK$36</t>
  </si>
  <si>
    <t>未対応</t>
  </si>
  <si>
    <t>修正中</t>
  </si>
  <si>
    <t>確認中</t>
    <rPh sb="0" eb="3">
      <t>カクニンチュウ</t>
    </rPh>
    <phoneticPr fontId="3"/>
  </si>
  <si>
    <t>→残レビュー</t>
    <rPh sb="1" eb="2">
      <t>ノコ</t>
    </rPh>
    <phoneticPr fontId="3"/>
  </si>
  <si>
    <t>完了</t>
  </si>
  <si>
    <t>→レビューも完了</t>
    <rPh sb="6" eb="8">
      <t>カンリョウ</t>
    </rPh>
    <phoneticPr fontId="3"/>
  </si>
  <si>
    <t>○○</t>
    <phoneticPr fontId="3"/>
  </si>
  <si>
    <t>■</t>
  </si>
  <si>
    <t>xxxxxxx-xxxx</t>
    <phoneticPr fontId="3"/>
  </si>
  <si>
    <t>xxx</t>
    <phoneticPr fontId="3"/>
  </si>
  <si>
    <t>xxxx</t>
    <phoneticPr fontId="3"/>
  </si>
  <si>
    <t>○○県○○市○○区○○町 x丁目x番地x</t>
    <phoneticPr fontId="3"/>
  </si>
  <si>
    <t>○○ビル x階</t>
    <phoneticPr fontId="3"/>
  </si>
  <si>
    <t>ｶﾌﾞｼｷｶﾞｲｼｬ ﾏﾙﾏﾙ</t>
    <phoneticPr fontId="3"/>
  </si>
  <si>
    <t>株式会社　○○</t>
    <phoneticPr fontId="3"/>
  </si>
  <si>
    <t>ｼｽﾃﾑ ﾀﾛｳ</t>
    <phoneticPr fontId="3"/>
  </si>
  <si>
    <t>システム　太郎</t>
    <phoneticPr fontId="3"/>
  </si>
  <si>
    <t>〇〇部</t>
    <rPh sb="2" eb="3">
      <t>ブ</t>
    </rPh>
    <phoneticPr fontId="3"/>
  </si>
  <si>
    <t>〇〇</t>
    <phoneticPr fontId="3"/>
  </si>
  <si>
    <t>xxx-xxx-xxxx</t>
    <phoneticPr fontId="3"/>
  </si>
  <si>
    <t>system-taro</t>
    <phoneticPr fontId="3"/>
  </si>
  <si>
    <t>aaaaa.co.jp</t>
    <phoneticPr fontId="3"/>
  </si>
  <si>
    <t>xxxxxxxxxx</t>
    <phoneticPr fontId="3"/>
  </si>
  <si>
    <t>変更：インターネット回線 (LTE(タイプD)品目)</t>
    <rPh sb="0" eb="2">
      <t>ヘンコウ</t>
    </rPh>
    <rPh sb="10" eb="12">
      <t>カイセン</t>
    </rPh>
    <rPh sb="23" eb="25">
      <t>ヒンモク</t>
    </rPh>
    <phoneticPr fontId="3"/>
  </si>
  <si>
    <t>LTE</t>
  </si>
  <si>
    <t>共通</t>
    <rPh sb="0" eb="2">
      <t>キョウツウ</t>
    </rPh>
    <phoneticPr fontId="3"/>
  </si>
  <si>
    <t>TS共有回線</t>
    <rPh sb="2" eb="4">
      <t>キョウユウ</t>
    </rPh>
    <rPh sb="4" eb="6">
      <t>カイセン</t>
    </rPh>
    <phoneticPr fontId="3"/>
  </si>
  <si>
    <t>海外GW接続</t>
    <rPh sb="0" eb="2">
      <t>カイガイ</t>
    </rPh>
    <rPh sb="4" eb="6">
      <t>セツゾク</t>
    </rPh>
    <phoneticPr fontId="3"/>
  </si>
  <si>
    <t>アクセス回線</t>
    <rPh sb="4" eb="6">
      <t>カイセン</t>
    </rPh>
    <phoneticPr fontId="3"/>
  </si>
  <si>
    <t>花本</t>
    <rPh sb="0" eb="2">
      <t>ハナモト</t>
    </rPh>
    <phoneticPr fontId="3"/>
  </si>
  <si>
    <t>チェック</t>
    <phoneticPr fontId="3"/>
  </si>
  <si>
    <t>申込区分①</t>
    <rPh sb="0" eb="2">
      <t>モウシコミ</t>
    </rPh>
    <rPh sb="2" eb="4">
      <t>クブン</t>
    </rPh>
    <phoneticPr fontId="3"/>
  </si>
  <si>
    <t>作業時間帯</t>
    <rPh sb="0" eb="2">
      <t>サギョウ</t>
    </rPh>
    <rPh sb="2" eb="4">
      <t>ジカン</t>
    </rPh>
    <rPh sb="4" eb="5">
      <t>タイ</t>
    </rPh>
    <phoneticPr fontId="3"/>
  </si>
  <si>
    <t>有無①</t>
    <rPh sb="0" eb="2">
      <t>ウム</t>
    </rPh>
    <phoneticPr fontId="3"/>
  </si>
  <si>
    <t>有無②</t>
    <rPh sb="0" eb="2">
      <t>ウム</t>
    </rPh>
    <phoneticPr fontId="3"/>
  </si>
  <si>
    <t>ATI接続帯域</t>
    <phoneticPr fontId="3"/>
  </si>
  <si>
    <t>キャリア</t>
    <phoneticPr fontId="3"/>
  </si>
  <si>
    <t>下り保証帯域</t>
    <phoneticPr fontId="3"/>
  </si>
  <si>
    <t>下り保証 VLAN数</t>
    <rPh sb="9" eb="10">
      <t>スウ</t>
    </rPh>
    <phoneticPr fontId="3"/>
  </si>
  <si>
    <t>アクセスGW利用</t>
    <phoneticPr fontId="3"/>
  </si>
  <si>
    <t>データセンター接続</t>
    <phoneticPr fontId="3"/>
  </si>
  <si>
    <t>データセンター接続_ポート数①</t>
    <rPh sb="13" eb="14">
      <t>スウ</t>
    </rPh>
    <phoneticPr fontId="3"/>
  </si>
  <si>
    <t>データセンター接続_ポート数②</t>
    <rPh sb="13" eb="14">
      <t>スウ</t>
    </rPh>
    <phoneticPr fontId="3"/>
  </si>
  <si>
    <t>Sm@rtWall利用プラン</t>
    <phoneticPr fontId="3"/>
  </si>
  <si>
    <t>ゾーン数</t>
    <phoneticPr fontId="3"/>
  </si>
  <si>
    <t>Sm@rtWall運用</t>
    <rPh sb="9" eb="11">
      <t>ウンヨウ</t>
    </rPh>
    <phoneticPr fontId="3"/>
  </si>
  <si>
    <t>テナント制限機種</t>
    <rPh sb="4" eb="6">
      <t>セイゲン</t>
    </rPh>
    <rPh sb="6" eb="8">
      <t>キシュ</t>
    </rPh>
    <phoneticPr fontId="3"/>
  </si>
  <si>
    <t>テナント制限利用年数</t>
    <rPh sb="4" eb="6">
      <t>セイゲン</t>
    </rPh>
    <rPh sb="6" eb="8">
      <t>リヨウ</t>
    </rPh>
    <rPh sb="8" eb="10">
      <t>ネンスウ</t>
    </rPh>
    <phoneticPr fontId="3"/>
  </si>
  <si>
    <t>ライセンスアップグレード</t>
    <phoneticPr fontId="3"/>
  </si>
  <si>
    <t>海外GW接続帯域</t>
    <phoneticPr fontId="3"/>
  </si>
  <si>
    <t>NWサービス種別</t>
    <phoneticPr fontId="3"/>
  </si>
  <si>
    <t>TS共有回線利用有無</t>
    <phoneticPr fontId="3"/>
  </si>
  <si>
    <t>アクセス回線申込区分</t>
    <rPh sb="6" eb="8">
      <t>モウシコミ</t>
    </rPh>
    <rPh sb="8" eb="10">
      <t>クブン</t>
    </rPh>
    <phoneticPr fontId="3"/>
  </si>
  <si>
    <t>回線種別_キャリアA_共有網_KDDI</t>
    <phoneticPr fontId="3"/>
  </si>
  <si>
    <t>回線種別_キャリアA_個別網_KDDI</t>
    <rPh sb="0" eb="2">
      <t>カイセン</t>
    </rPh>
    <rPh sb="2" eb="4">
      <t>シュベツ</t>
    </rPh>
    <rPh sb="11" eb="13">
      <t>コベツ</t>
    </rPh>
    <rPh sb="13" eb="14">
      <t>モウ</t>
    </rPh>
    <phoneticPr fontId="3"/>
  </si>
  <si>
    <t>イーサ_【電力】</t>
    <phoneticPr fontId="3"/>
  </si>
  <si>
    <t>イーサ_【NTTダーク】</t>
    <phoneticPr fontId="3"/>
  </si>
  <si>
    <t>ハウジング</t>
    <phoneticPr fontId="3"/>
  </si>
  <si>
    <t>ベストエフォート_WithFプラス</t>
    <phoneticPr fontId="3"/>
  </si>
  <si>
    <t>LTEバックアップ_キャリアA</t>
    <phoneticPr fontId="3"/>
  </si>
  <si>
    <t>ワイヤレスアクセス</t>
    <phoneticPr fontId="3"/>
  </si>
  <si>
    <t>プラットフォーム</t>
    <phoneticPr fontId="3"/>
  </si>
  <si>
    <t>バーストイーサ</t>
    <phoneticPr fontId="3"/>
  </si>
  <si>
    <t>Comイーサ</t>
    <phoneticPr fontId="3"/>
  </si>
  <si>
    <t>電力イーサ</t>
    <phoneticPr fontId="3"/>
  </si>
  <si>
    <t>ベストエフォート</t>
    <phoneticPr fontId="3"/>
  </si>
  <si>
    <t>MDN</t>
    <phoneticPr fontId="3"/>
  </si>
  <si>
    <t>STM</t>
    <phoneticPr fontId="3"/>
  </si>
  <si>
    <t>回線種別_キャリアC_CTC</t>
    <rPh sb="0" eb="2">
      <t>カイセン</t>
    </rPh>
    <rPh sb="2" eb="4">
      <t>シュベツ</t>
    </rPh>
    <phoneticPr fontId="3"/>
  </si>
  <si>
    <t>イーサダイブ</t>
    <phoneticPr fontId="3"/>
  </si>
  <si>
    <t>ビジネスコミュファ_CTC</t>
    <phoneticPr fontId="3"/>
  </si>
  <si>
    <t>ビジネスコミュファ_フレッツ</t>
    <phoneticPr fontId="3"/>
  </si>
  <si>
    <t>イーサリンク_県内</t>
    <rPh sb="7" eb="9">
      <t>ケンナイ</t>
    </rPh>
    <phoneticPr fontId="3"/>
  </si>
  <si>
    <t>イーサリンク_エリア</t>
    <phoneticPr fontId="3"/>
  </si>
  <si>
    <t>イーサリンク_指定DC _県内</t>
    <phoneticPr fontId="3"/>
  </si>
  <si>
    <t>イーサリンク_指定DC _エリア</t>
    <phoneticPr fontId="3"/>
  </si>
  <si>
    <t>高速イーサネット専用線</t>
    <rPh sb="0" eb="2">
      <t>コウソク</t>
    </rPh>
    <rPh sb="8" eb="11">
      <t>センヨウセン</t>
    </rPh>
    <phoneticPr fontId="3"/>
  </si>
  <si>
    <t>Neoイーサ</t>
    <phoneticPr fontId="3"/>
  </si>
  <si>
    <t>国内イーサネット専用サービス</t>
    <phoneticPr fontId="3"/>
  </si>
  <si>
    <t>利用区分</t>
    <phoneticPr fontId="3"/>
  </si>
  <si>
    <t>回収有無</t>
    <rPh sb="0" eb="2">
      <t>カイシュウ</t>
    </rPh>
    <rPh sb="2" eb="4">
      <t>ウム</t>
    </rPh>
    <phoneticPr fontId="3"/>
  </si>
  <si>
    <t>レンタル種別</t>
    <phoneticPr fontId="3"/>
  </si>
  <si>
    <t>ルーター設定変更</t>
    <rPh sb="4" eb="6">
      <t>セッテイ</t>
    </rPh>
    <rPh sb="6" eb="8">
      <t>ヘンコウ</t>
    </rPh>
    <phoneticPr fontId="3"/>
  </si>
  <si>
    <t>CEルーター</t>
    <phoneticPr fontId="3"/>
  </si>
  <si>
    <t>工事希望日</t>
    <rPh sb="0" eb="2">
      <t>コウジ</t>
    </rPh>
    <phoneticPr fontId="3"/>
  </si>
  <si>
    <t>工事希望日区分</t>
    <rPh sb="0" eb="2">
      <t>コウジ</t>
    </rPh>
    <rPh sb="5" eb="7">
      <t>クブン</t>
    </rPh>
    <phoneticPr fontId="3"/>
  </si>
  <si>
    <t>光ファイバー設備情報</t>
    <phoneticPr fontId="3"/>
  </si>
  <si>
    <t>端末電源種別</t>
    <phoneticPr fontId="3"/>
  </si>
  <si>
    <t>お客様情報区分①</t>
    <phoneticPr fontId="3"/>
  </si>
  <si>
    <t>CEルーター_インターネットVPN</t>
    <phoneticPr fontId="3"/>
  </si>
  <si>
    <t>CEルーター_コールドスタンバイ</t>
    <phoneticPr fontId="3"/>
  </si>
  <si>
    <t>インターネット回線_Standard</t>
    <phoneticPr fontId="3"/>
  </si>
  <si>
    <t>あり_【フレッツ】</t>
    <phoneticPr fontId="3"/>
  </si>
  <si>
    <t>あり_【LTE】</t>
    <phoneticPr fontId="3"/>
  </si>
  <si>
    <t>LTEバックアップ</t>
    <phoneticPr fontId="3"/>
  </si>
  <si>
    <t>LTEタイプI</t>
    <phoneticPr fontId="3"/>
  </si>
  <si>
    <t>LTE回線利用（LTE⇒フレッツ）</t>
    <rPh sb="3" eb="5">
      <t>カイセン</t>
    </rPh>
    <rPh sb="5" eb="7">
      <t>リヨウ</t>
    </rPh>
    <phoneticPr fontId="3"/>
  </si>
  <si>
    <t>既存回線停止日</t>
    <rPh sb="0" eb="2">
      <t>キソン</t>
    </rPh>
    <rPh sb="2" eb="4">
      <t>カイセン</t>
    </rPh>
    <rPh sb="4" eb="6">
      <t>テイシ</t>
    </rPh>
    <rPh sb="6" eb="7">
      <t>ヒ</t>
    </rPh>
    <phoneticPr fontId="3"/>
  </si>
  <si>
    <t>(ルータシングル構成) LTEバックアップ_新規</t>
    <rPh sb="22" eb="24">
      <t>シンキ</t>
    </rPh>
    <phoneticPr fontId="3"/>
  </si>
  <si>
    <t>(ルータシングル構成) LTEバックアップ_品目変更</t>
    <rPh sb="22" eb="24">
      <t>ヒンモク</t>
    </rPh>
    <rPh sb="24" eb="26">
      <t>ヘンコウ</t>
    </rPh>
    <phoneticPr fontId="3"/>
  </si>
  <si>
    <t>LTEデータ通信カード送付先</t>
    <rPh sb="11" eb="14">
      <t>ソウフサキ</t>
    </rPh>
    <phoneticPr fontId="3"/>
  </si>
  <si>
    <t>終端装置返却キット送付先</t>
    <rPh sb="0" eb="2">
      <t>シュウタン</t>
    </rPh>
    <rPh sb="2" eb="4">
      <t>ソウチ</t>
    </rPh>
    <rPh sb="4" eb="6">
      <t>ヘンキャク</t>
    </rPh>
    <rPh sb="9" eb="11">
      <t>ソウフ</t>
    </rPh>
    <rPh sb="11" eb="12">
      <t>サキ</t>
    </rPh>
    <phoneticPr fontId="3"/>
  </si>
  <si>
    <t>工事立会い</t>
    <rPh sb="0" eb="2">
      <t>コウジ</t>
    </rPh>
    <rPh sb="2" eb="4">
      <t>タチア</t>
    </rPh>
    <phoneticPr fontId="3"/>
  </si>
  <si>
    <t>SD-WAN申込区分</t>
    <rPh sb="6" eb="8">
      <t>モウシコミ</t>
    </rPh>
    <rPh sb="8" eb="10">
      <t>クブン</t>
    </rPh>
    <phoneticPr fontId="3"/>
  </si>
  <si>
    <t>ルーター帯域</t>
    <rPh sb="4" eb="6">
      <t>タイイキ</t>
    </rPh>
    <phoneticPr fontId="3"/>
  </si>
  <si>
    <t>設置場所情報</t>
    <rPh sb="0" eb="6">
      <t>セッチバショジョウホウ</t>
    </rPh>
    <phoneticPr fontId="3"/>
  </si>
  <si>
    <t>外部接続帯域</t>
    <rPh sb="0" eb="2">
      <t>ガイブ</t>
    </rPh>
    <rPh sb="2" eb="4">
      <t>セツゾク</t>
    </rPh>
    <rPh sb="4" eb="6">
      <t>タイイキ</t>
    </rPh>
    <phoneticPr fontId="3"/>
  </si>
  <si>
    <t>接続IF</t>
    <rPh sb="0" eb="2">
      <t>セツゾク</t>
    </rPh>
    <phoneticPr fontId="3"/>
  </si>
  <si>
    <t>エクスチェンジ機能_ポート数</t>
    <rPh sb="7" eb="9">
      <t>キノウ</t>
    </rPh>
    <rPh sb="13" eb="14">
      <t>スウ</t>
    </rPh>
    <phoneticPr fontId="3"/>
  </si>
  <si>
    <t>帯域制御帯域</t>
    <rPh sb="0" eb="2">
      <t>タイイキ</t>
    </rPh>
    <rPh sb="2" eb="4">
      <t>セイギョ</t>
    </rPh>
    <rPh sb="4" eb="6">
      <t>タイイキ</t>
    </rPh>
    <phoneticPr fontId="3"/>
  </si>
  <si>
    <t>接続先DC</t>
    <rPh sb="0" eb="2">
      <t>セツゾク</t>
    </rPh>
    <rPh sb="2" eb="3">
      <t>サキ</t>
    </rPh>
    <phoneticPr fontId="3"/>
  </si>
  <si>
    <t>アクセスキャリア_イーサ専用線</t>
    <rPh sb="12" eb="14">
      <t>センヨウ</t>
    </rPh>
    <rPh sb="14" eb="15">
      <t>セン</t>
    </rPh>
    <phoneticPr fontId="3"/>
  </si>
  <si>
    <t>平日日中</t>
    <rPh sb="0" eb="2">
      <t>ヘイジツ</t>
    </rPh>
    <rPh sb="2" eb="4">
      <t>ニッチュウ</t>
    </rPh>
    <phoneticPr fontId="3"/>
  </si>
  <si>
    <t>ポート数選択</t>
    <phoneticPr fontId="3"/>
  </si>
  <si>
    <t>ポート数選択</t>
    <phoneticPr fontId="6"/>
  </si>
  <si>
    <t>プラン選択</t>
    <phoneticPr fontId="6"/>
  </si>
  <si>
    <t>ゾーン追加数選択</t>
    <phoneticPr fontId="6"/>
  </si>
  <si>
    <t>運用プラン選択</t>
    <phoneticPr fontId="6"/>
  </si>
  <si>
    <t>帯域選択</t>
    <phoneticPr fontId="6"/>
  </si>
  <si>
    <t>キャリアA (KDDI)</t>
    <phoneticPr fontId="3"/>
  </si>
  <si>
    <t>■</t>
    <phoneticPr fontId="3"/>
  </si>
  <si>
    <t>新規</t>
  </si>
  <si>
    <t>平日夜間</t>
    <rPh sb="0" eb="2">
      <t>ヘイジツ</t>
    </rPh>
    <rPh sb="2" eb="4">
      <t>ヤカン</t>
    </rPh>
    <phoneticPr fontId="3"/>
  </si>
  <si>
    <t>あり</t>
    <phoneticPr fontId="3"/>
  </si>
  <si>
    <t>0.5Mbps(BE)</t>
    <phoneticPr fontId="3"/>
  </si>
  <si>
    <t>1Mbps</t>
  </si>
  <si>
    <t>1VLAN</t>
    <phoneticPr fontId="3"/>
  </si>
  <si>
    <t>1ポート</t>
  </si>
  <si>
    <t>100M BE</t>
    <phoneticPr fontId="3"/>
  </si>
  <si>
    <t>1ポート</t>
    <phoneticPr fontId="3"/>
  </si>
  <si>
    <t>ライト,スタンダード,プレミアム</t>
    <phoneticPr fontId="3"/>
  </si>
  <si>
    <t>1ゾーン</t>
    <phoneticPr fontId="3"/>
  </si>
  <si>
    <t>スポット対応</t>
    <phoneticPr fontId="3"/>
  </si>
  <si>
    <t>i2600　電源シングル</t>
    <rPh sb="6" eb="8">
      <t>デンゲン</t>
    </rPh>
    <phoneticPr fontId="3"/>
  </si>
  <si>
    <t>5年</t>
    <rPh sb="1" eb="2">
      <t>ネン</t>
    </rPh>
    <phoneticPr fontId="3"/>
  </si>
  <si>
    <t>i2600</t>
    <phoneticPr fontId="3"/>
  </si>
  <si>
    <t>i2800</t>
    <phoneticPr fontId="3"/>
  </si>
  <si>
    <t>1Mbps</t>
    <phoneticPr fontId="3"/>
  </si>
  <si>
    <t>アクセス回線_共有網</t>
    <phoneticPr fontId="3"/>
  </si>
  <si>
    <t>変更：設置場所変更 (住所変更あり)</t>
    <rPh sb="3" eb="5">
      <t>セッチ</t>
    </rPh>
    <rPh sb="5" eb="7">
      <t>バショ</t>
    </rPh>
    <rPh sb="7" eb="9">
      <t>ヘンコウ</t>
    </rPh>
    <phoneticPr fontId="3"/>
  </si>
  <si>
    <t>可 (切替時間帯は回線利用しません)</t>
    <rPh sb="0" eb="1">
      <t>カ</t>
    </rPh>
    <rPh sb="3" eb="5">
      <t>キリカエ</t>
    </rPh>
    <rPh sb="5" eb="8">
      <t>ジカンタイ</t>
    </rPh>
    <rPh sb="9" eb="11">
      <t>カイセン</t>
    </rPh>
    <rPh sb="11" eb="13">
      <t>リヨウ</t>
    </rPh>
    <phoneticPr fontId="3"/>
  </si>
  <si>
    <t>イーサネット_【電力】</t>
    <phoneticPr fontId="3"/>
  </si>
  <si>
    <t>バースト10M (1M下り保証)</t>
    <phoneticPr fontId="3"/>
  </si>
  <si>
    <t>0.5M</t>
  </si>
  <si>
    <t>フレッツ光ネクスト</t>
  </si>
  <si>
    <t>利用なし</t>
    <rPh sb="0" eb="2">
      <t>リヨウ</t>
    </rPh>
    <phoneticPr fontId="3"/>
  </si>
  <si>
    <t>LTE (7GB)</t>
    <phoneticPr fontId="3"/>
  </si>
  <si>
    <t>10M</t>
  </si>
  <si>
    <t>バーストイーサ_24年10月で新規受付停止済み</t>
    <phoneticPr fontId="3"/>
  </si>
  <si>
    <t>10M (1M上下保証)</t>
    <rPh sb="7" eb="9">
      <t>ジョウゲ</t>
    </rPh>
    <phoneticPr fontId="3"/>
  </si>
  <si>
    <t>1M</t>
  </si>
  <si>
    <t xml:space="preserve"> (愛知県内)_0.5M</t>
  </si>
  <si>
    <t>128K</t>
    <phoneticPr fontId="3"/>
  </si>
  <si>
    <t>100M BE型</t>
    <rPh sb="7" eb="8">
      <t>ガタ</t>
    </rPh>
    <phoneticPr fontId="3"/>
  </si>
  <si>
    <t>100M BE 型</t>
    <phoneticPr fontId="3"/>
  </si>
  <si>
    <t>愛知県内_10M (1M保証)</t>
  </si>
  <si>
    <t>エリア_10M (1M保証)</t>
  </si>
  <si>
    <t>DC_愛知県内_10M (1M保証)</t>
  </si>
  <si>
    <t>1G</t>
    <phoneticPr fontId="3"/>
  </si>
  <si>
    <t>新規ルータ</t>
    <rPh sb="0" eb="2">
      <t>シンキ</t>
    </rPh>
    <phoneticPr fontId="3"/>
  </si>
  <si>
    <t>有り</t>
    <rPh sb="0" eb="1">
      <t>ア</t>
    </rPh>
    <phoneticPr fontId="3"/>
  </si>
  <si>
    <t>標準レンタル</t>
    <rPh sb="0" eb="2">
      <t>ヒョウジュン</t>
    </rPh>
    <phoneticPr fontId="3"/>
  </si>
  <si>
    <t>C1121-4P</t>
    <phoneticPr fontId="3"/>
  </si>
  <si>
    <t>2VLAN</t>
  </si>
  <si>
    <t>希望なし</t>
    <phoneticPr fontId="3"/>
  </si>
  <si>
    <t>まで</t>
    <phoneticPr fontId="3"/>
  </si>
  <si>
    <t>ビル未入線、設置場所未定 (調査日当日確認)</t>
    <phoneticPr fontId="3"/>
  </si>
  <si>
    <t>AC100V2P</t>
    <phoneticPr fontId="3"/>
  </si>
  <si>
    <t>基本情報 ⑥申込者 と同じ</t>
    <rPh sb="0" eb="2">
      <t>キホン</t>
    </rPh>
    <rPh sb="2" eb="4">
      <t>ジョウホウ</t>
    </rPh>
    <phoneticPr fontId="3"/>
  </si>
  <si>
    <t>変更：CEルータ設定、接続構成変更</t>
    <phoneticPr fontId="3"/>
  </si>
  <si>
    <t>Standard</t>
    <phoneticPr fontId="3"/>
  </si>
  <si>
    <t>利用あり (Standard)</t>
    <rPh sb="0" eb="2">
      <t>リヨウ</t>
    </rPh>
    <phoneticPr fontId="3"/>
  </si>
  <si>
    <t>フレッツNTT東日本</t>
    <phoneticPr fontId="3"/>
  </si>
  <si>
    <t>LTE(タイプI)10GB</t>
  </si>
  <si>
    <t>LTE(タイプI)10GB</t>
    <phoneticPr fontId="3"/>
  </si>
  <si>
    <t>サービス反映希望日と同じ</t>
    <rPh sb="4" eb="6">
      <t>ハンエイ</t>
    </rPh>
    <rPh sb="6" eb="9">
      <t>キボウビ</t>
    </rPh>
    <rPh sb="10" eb="11">
      <t>オナ</t>
    </rPh>
    <phoneticPr fontId="3"/>
  </si>
  <si>
    <t>LTE(タイプK)バックアップ</t>
  </si>
  <si>
    <t>【旧】LTEメイン (タイプK) ⇒ 【新】LTEバックアップ (タイプK)</t>
    <rPh sb="1" eb="2">
      <t>キュウ</t>
    </rPh>
    <rPh sb="20" eb="21">
      <t>シン</t>
    </rPh>
    <phoneticPr fontId="3"/>
  </si>
  <si>
    <t>設置先住所 と同様</t>
    <rPh sb="0" eb="2">
      <t>セッチ</t>
    </rPh>
    <rPh sb="2" eb="3">
      <t>サキ</t>
    </rPh>
    <rPh sb="3" eb="5">
      <t>ジュウショ</t>
    </rPh>
    <rPh sb="7" eb="9">
      <t>ドウヨウ</t>
    </rPh>
    <phoneticPr fontId="3"/>
  </si>
  <si>
    <t>必要</t>
    <rPh sb="0" eb="2">
      <t>ヒツヨウ</t>
    </rPh>
    <phoneticPr fontId="3"/>
  </si>
  <si>
    <t>新設</t>
  </si>
  <si>
    <t>SD-WAN 10M</t>
    <phoneticPr fontId="3"/>
  </si>
  <si>
    <t>利用あり</t>
    <rPh sb="0" eb="2">
      <t>リヨウ</t>
    </rPh>
    <phoneticPr fontId="3"/>
  </si>
  <si>
    <t>④アクセス回線 設置場所情報 と同様</t>
    <rPh sb="5" eb="7">
      <t>カイセン</t>
    </rPh>
    <rPh sb="8" eb="14">
      <t>セッチバショジョウホウ</t>
    </rPh>
    <rPh sb="16" eb="18">
      <t>ドウヨウ</t>
    </rPh>
    <phoneticPr fontId="3"/>
  </si>
  <si>
    <t>100M</t>
  </si>
  <si>
    <t>10GBase-SR</t>
    <phoneticPr fontId="3"/>
  </si>
  <si>
    <t>2G</t>
    <phoneticPr fontId="3"/>
  </si>
  <si>
    <t>花本DC</t>
    <rPh sb="0" eb="2">
      <t>ハナモト</t>
    </rPh>
    <phoneticPr fontId="3"/>
  </si>
  <si>
    <t>キャリアC (CTC)</t>
    <phoneticPr fontId="3"/>
  </si>
  <si>
    <t>変更</t>
    <phoneticPr fontId="3"/>
  </si>
  <si>
    <t>休日日中</t>
    <rPh sb="0" eb="2">
      <t>キュウジツ</t>
    </rPh>
    <rPh sb="2" eb="4">
      <t>ニッチュウ</t>
    </rPh>
    <phoneticPr fontId="3"/>
  </si>
  <si>
    <t>1Mbps(BE)</t>
    <phoneticPr fontId="3"/>
  </si>
  <si>
    <t>2Mbps</t>
  </si>
  <si>
    <t>2ポート</t>
  </si>
  <si>
    <t>1G BE</t>
    <phoneticPr fontId="3"/>
  </si>
  <si>
    <t>2ポート</t>
    <phoneticPr fontId="3"/>
  </si>
  <si>
    <t>2ゾーン</t>
    <phoneticPr fontId="3"/>
  </si>
  <si>
    <t>i2600　電源冗長</t>
    <rPh sb="6" eb="8">
      <t>デンゲン</t>
    </rPh>
    <rPh sb="8" eb="10">
      <t>ジョウチョウ</t>
    </rPh>
    <phoneticPr fontId="3"/>
  </si>
  <si>
    <t>i4600</t>
    <phoneticPr fontId="3"/>
  </si>
  <si>
    <t>i4800</t>
    <phoneticPr fontId="3"/>
  </si>
  <si>
    <t>2Mbps</t>
    <phoneticPr fontId="3"/>
  </si>
  <si>
    <t>アクセス回線_個別網</t>
    <phoneticPr fontId="3"/>
  </si>
  <si>
    <t>変更：設置場所変更 (住所変更なし)</t>
    <rPh sb="0" eb="2">
      <t>ヘンコウ</t>
    </rPh>
    <rPh sb="3" eb="5">
      <t>セッチ</t>
    </rPh>
    <rPh sb="5" eb="7">
      <t>バショ</t>
    </rPh>
    <rPh sb="7" eb="9">
      <t>ヘンコウ</t>
    </rPh>
    <phoneticPr fontId="3"/>
  </si>
  <si>
    <t>不可</t>
    <rPh sb="0" eb="2">
      <t>フカ</t>
    </rPh>
    <phoneticPr fontId="3"/>
  </si>
  <si>
    <t>イーサネット_【NTTダーク】</t>
    <phoneticPr fontId="3"/>
  </si>
  <si>
    <t>バースト10M (1M上下保証)</t>
    <rPh sb="11" eb="13">
      <t>ジョウゲ</t>
    </rPh>
    <phoneticPr fontId="3"/>
  </si>
  <si>
    <t>フレッツ光ネクスト (24Hサポート)</t>
    <phoneticPr fontId="3"/>
  </si>
  <si>
    <t>7GB</t>
    <phoneticPr fontId="3"/>
  </si>
  <si>
    <t>LTE (20GB)</t>
    <phoneticPr fontId="3"/>
  </si>
  <si>
    <t>20M</t>
  </si>
  <si>
    <t>100M (10M上下保証)</t>
    <rPh sb="9" eb="11">
      <t>ジョウゲ</t>
    </rPh>
    <phoneticPr fontId="3"/>
  </si>
  <si>
    <t>2M</t>
  </si>
  <si>
    <t xml:space="preserve"> (愛知県内)_1M</t>
  </si>
  <si>
    <t>1G BE型</t>
    <phoneticPr fontId="3"/>
  </si>
  <si>
    <t>愛知県内_100M (1M保証)</t>
  </si>
  <si>
    <t>エリア_100M (1M保証)</t>
  </si>
  <si>
    <t>DC_愛知県内_100M (1M保証)</t>
  </si>
  <si>
    <t>10G</t>
    <phoneticPr fontId="3"/>
  </si>
  <si>
    <t>既存ルータ</t>
    <phoneticPr fontId="3"/>
  </si>
  <si>
    <t>無し</t>
    <rPh sb="0" eb="1">
      <t>ナ</t>
    </rPh>
    <phoneticPr fontId="3"/>
  </si>
  <si>
    <t>個別レンタル</t>
    <rPh sb="0" eb="2">
      <t>コベツ</t>
    </rPh>
    <phoneticPr fontId="3"/>
  </si>
  <si>
    <t>C8200-1N-4T</t>
    <phoneticPr fontId="3"/>
  </si>
  <si>
    <t>3VLAN</t>
  </si>
  <si>
    <t>希望あり→ 希望日を直接入力してください</t>
    <rPh sb="6" eb="9">
      <t>キボウビ</t>
    </rPh>
    <rPh sb="10" eb="12">
      <t>チョクセツ</t>
    </rPh>
    <rPh sb="12" eb="14">
      <t>ニュウリョク</t>
    </rPh>
    <phoneticPr fontId="3"/>
  </si>
  <si>
    <t>指定</t>
    <rPh sb="0" eb="2">
      <t>シテイ</t>
    </rPh>
    <phoneticPr fontId="3"/>
  </si>
  <si>
    <t>既設回線と別フロア</t>
    <phoneticPr fontId="3"/>
  </si>
  <si>
    <t>AC100V3P</t>
    <phoneticPr fontId="3"/>
  </si>
  <si>
    <t>基本情報 ⑧連絡先 と同じ</t>
    <rPh sb="0" eb="2">
      <t>キホン</t>
    </rPh>
    <rPh sb="2" eb="4">
      <t>ジョウホウ</t>
    </rPh>
    <rPh sb="6" eb="9">
      <t>レンラクサキ</t>
    </rPh>
    <phoneticPr fontId="3"/>
  </si>
  <si>
    <t>変更：インターネット回線切替 (LTE⇒フレッツ)</t>
    <phoneticPr fontId="3"/>
  </si>
  <si>
    <t>不要 (お客様ご準備)</t>
    <rPh sb="0" eb="2">
      <t>フヨウ</t>
    </rPh>
    <rPh sb="5" eb="7">
      <t>キャクサマ</t>
    </rPh>
    <rPh sb="8" eb="10">
      <t>ジュンビ</t>
    </rPh>
    <phoneticPr fontId="3"/>
  </si>
  <si>
    <t>フレッツ(IPoE)</t>
    <phoneticPr fontId="3"/>
  </si>
  <si>
    <t>フレッツNTT西日本</t>
    <phoneticPr fontId="3"/>
  </si>
  <si>
    <t>LTE(タイプI)15GB</t>
  </si>
  <si>
    <t>LTE(タイプI)15GB</t>
    <phoneticPr fontId="3"/>
  </si>
  <si>
    <t>利用停止希望日(最終利用日)を直接入力してください</t>
    <rPh sb="0" eb="2">
      <t>リヨウ</t>
    </rPh>
    <rPh sb="2" eb="4">
      <t>テイシ</t>
    </rPh>
    <rPh sb="8" eb="10">
      <t>サイシュウ</t>
    </rPh>
    <rPh sb="10" eb="12">
      <t>リヨウ</t>
    </rPh>
    <rPh sb="12" eb="13">
      <t>ビ</t>
    </rPh>
    <phoneticPr fontId="3"/>
  </si>
  <si>
    <t>LTE(タイプD)10GB</t>
  </si>
  <si>
    <t>【旧】LTEメイン (タイプD) ⇒ 【新】LTEバックアップ (タイプD)</t>
    <rPh sb="1" eb="2">
      <t>キュウ</t>
    </rPh>
    <rPh sb="20" eb="21">
      <t>シン</t>
    </rPh>
    <phoneticPr fontId="3"/>
  </si>
  <si>
    <t>以下のとおり</t>
    <rPh sb="0" eb="2">
      <t>イカ</t>
    </rPh>
    <phoneticPr fontId="3"/>
  </si>
  <si>
    <t>基本情報 ⑥申込者 と同様</t>
    <rPh sb="0" eb="2">
      <t>キホン</t>
    </rPh>
    <rPh sb="2" eb="4">
      <t>ジョウホウ</t>
    </rPh>
    <rPh sb="11" eb="13">
      <t>ドウヨウ</t>
    </rPh>
    <phoneticPr fontId="3"/>
  </si>
  <si>
    <t>不要</t>
    <rPh sb="0" eb="2">
      <t>フヨウ</t>
    </rPh>
    <phoneticPr fontId="3"/>
  </si>
  <si>
    <t>変更：CEルータ設定、接続構成変更</t>
  </si>
  <si>
    <t>SD-WAN 100M</t>
    <phoneticPr fontId="3"/>
  </si>
  <si>
    <t>買取</t>
    <rPh sb="0" eb="2">
      <t>カイトリ</t>
    </rPh>
    <phoneticPr fontId="3"/>
  </si>
  <si>
    <t>200M</t>
  </si>
  <si>
    <t>10GBase-LR</t>
    <phoneticPr fontId="3"/>
  </si>
  <si>
    <t>5G</t>
    <phoneticPr fontId="3"/>
  </si>
  <si>
    <t>名古屋DC</t>
    <rPh sb="0" eb="3">
      <t>ナゴヤ</t>
    </rPh>
    <phoneticPr fontId="3"/>
  </si>
  <si>
    <t>キャリアD (NTTBS)</t>
    <phoneticPr fontId="3"/>
  </si>
  <si>
    <t>解約</t>
  </si>
  <si>
    <t>休日夜間</t>
    <rPh sb="0" eb="2">
      <t>キュウジツ</t>
    </rPh>
    <rPh sb="2" eb="4">
      <t>ヤカン</t>
    </rPh>
    <phoneticPr fontId="3"/>
  </si>
  <si>
    <t>10Mbps(BE)</t>
    <phoneticPr fontId="3"/>
  </si>
  <si>
    <t>3Mbps</t>
  </si>
  <si>
    <t>3ポート</t>
    <phoneticPr fontId="3"/>
  </si>
  <si>
    <t>3ゾーン</t>
  </si>
  <si>
    <t>i2800　電源シングル</t>
    <phoneticPr fontId="3"/>
  </si>
  <si>
    <t>1年延長</t>
    <rPh sb="1" eb="2">
      <t>ネン</t>
    </rPh>
    <rPh sb="2" eb="4">
      <t>エンチョウ</t>
    </rPh>
    <phoneticPr fontId="3"/>
  </si>
  <si>
    <t>i5600</t>
    <phoneticPr fontId="3"/>
  </si>
  <si>
    <t>i5800</t>
    <phoneticPr fontId="3"/>
  </si>
  <si>
    <t>アクセス回線_イーサ専用線</t>
    <phoneticPr fontId="3"/>
  </si>
  <si>
    <t>変更：設置場所変更 (ルート変更)</t>
    <rPh sb="0" eb="2">
      <t>ヘンコウ</t>
    </rPh>
    <rPh sb="3" eb="5">
      <t>セッチ</t>
    </rPh>
    <rPh sb="5" eb="7">
      <t>バショ</t>
    </rPh>
    <rPh sb="7" eb="9">
      <t>ヘンコウ</t>
    </rPh>
    <phoneticPr fontId="3"/>
  </si>
  <si>
    <t>バースト100M (10M下り保証)</t>
    <phoneticPr fontId="3"/>
  </si>
  <si>
    <t>200M BE型 (24Hサポート)</t>
    <phoneticPr fontId="3"/>
  </si>
  <si>
    <t>20GB</t>
    <phoneticPr fontId="3"/>
  </si>
  <si>
    <t>30M</t>
  </si>
  <si>
    <t>3M</t>
  </si>
  <si>
    <t xml:space="preserve"> (愛知県内)_2M</t>
  </si>
  <si>
    <t>1G BE型 (24Hサポート)</t>
    <rPh sb="5" eb="6">
      <t>ガタ</t>
    </rPh>
    <phoneticPr fontId="3"/>
  </si>
  <si>
    <t>愛知県内_100M (10M保証)</t>
  </si>
  <si>
    <t>お客様資産</t>
    <rPh sb="1" eb="3">
      <t>キャクサマ</t>
    </rPh>
    <rPh sb="3" eb="5">
      <t>シサン</t>
    </rPh>
    <phoneticPr fontId="3"/>
  </si>
  <si>
    <t>その他 (直接記入)</t>
    <rPh sb="2" eb="3">
      <t>タ</t>
    </rPh>
    <rPh sb="5" eb="7">
      <t>チョクセツ</t>
    </rPh>
    <rPh sb="7" eb="9">
      <t>キニュウ</t>
    </rPh>
    <phoneticPr fontId="3"/>
  </si>
  <si>
    <t>4VLAN</t>
  </si>
  <si>
    <t>既設回線と同一設置場所</t>
    <rPh sb="7" eb="9">
      <t>セッチ</t>
    </rPh>
    <rPh sb="9" eb="11">
      <t>バショ</t>
    </rPh>
    <phoneticPr fontId="3"/>
  </si>
  <si>
    <t>DC48V</t>
    <phoneticPr fontId="3"/>
  </si>
  <si>
    <t>変更：インターネット回線切替 (LTE⇒フレッツ(IPoE))</t>
    <phoneticPr fontId="3"/>
  </si>
  <si>
    <t>回線手配②</t>
    <rPh sb="0" eb="2">
      <t>カイセン</t>
    </rPh>
    <rPh sb="2" eb="4">
      <t>テハイ</t>
    </rPh>
    <phoneticPr fontId="3"/>
  </si>
  <si>
    <t>LTE</t>
    <phoneticPr fontId="3"/>
  </si>
  <si>
    <t>LTE(タイプI)20GB</t>
  </si>
  <si>
    <t>LTE(タイプI)20GB</t>
    <phoneticPr fontId="3"/>
  </si>
  <si>
    <t>LTE回線利用（フレッツ⇒LTE）</t>
    <rPh sb="3" eb="5">
      <t>カイセン</t>
    </rPh>
    <rPh sb="5" eb="7">
      <t>リヨウ</t>
    </rPh>
    <phoneticPr fontId="3"/>
  </si>
  <si>
    <t>LTE(タイプD)15GB</t>
  </si>
  <si>
    <t>基本情報 ⑧連絡先 と同様</t>
    <rPh sb="0" eb="2">
      <t>キホン</t>
    </rPh>
    <rPh sb="2" eb="4">
      <t>ジョウホウ</t>
    </rPh>
    <rPh sb="6" eb="9">
      <t>レンラクサキ</t>
    </rPh>
    <rPh sb="11" eb="13">
      <t>ドウヨウ</t>
    </rPh>
    <phoneticPr fontId="3"/>
  </si>
  <si>
    <t>変更：インターネット回線追加</t>
  </si>
  <si>
    <t>SD-WAN 1G</t>
    <phoneticPr fontId="3"/>
  </si>
  <si>
    <t>300M</t>
  </si>
  <si>
    <t>1000Base-T</t>
    <phoneticPr fontId="3"/>
  </si>
  <si>
    <t>申込区分②</t>
    <phoneticPr fontId="3"/>
  </si>
  <si>
    <t>20Mbps(BE)</t>
    <phoneticPr fontId="3"/>
  </si>
  <si>
    <t>キャリアD</t>
    <phoneticPr fontId="3"/>
  </si>
  <si>
    <t>5Mbps</t>
  </si>
  <si>
    <t>4ポート</t>
    <phoneticPr fontId="3"/>
  </si>
  <si>
    <t>4ゾーン</t>
  </si>
  <si>
    <t>i2800　電源冗長</t>
    <phoneticPr fontId="3"/>
  </si>
  <si>
    <t>i7600</t>
    <phoneticPr fontId="3"/>
  </si>
  <si>
    <t>i7800</t>
    <phoneticPr fontId="3"/>
  </si>
  <si>
    <t>4Mbps</t>
  </si>
  <si>
    <t>変更：回線種別変更</t>
    <rPh sb="3" eb="5">
      <t>カイセン</t>
    </rPh>
    <rPh sb="5" eb="7">
      <t>シュベツ</t>
    </rPh>
    <rPh sb="7" eb="9">
      <t>ヘンコウ</t>
    </rPh>
    <phoneticPr fontId="3"/>
  </si>
  <si>
    <t>ベストエフォート_WithFプラス</t>
  </si>
  <si>
    <t>バースト100M (10M上下保証)</t>
    <rPh sb="13" eb="15">
      <t>ジョウゲ</t>
    </rPh>
    <phoneticPr fontId="3"/>
  </si>
  <si>
    <t>1G BE型 (24Hサポート)</t>
    <phoneticPr fontId="3"/>
  </si>
  <si>
    <t>40M</t>
  </si>
  <si>
    <t>5M</t>
  </si>
  <si>
    <t xml:space="preserve"> (愛知県内)_3M</t>
  </si>
  <si>
    <t>イーサリンク_県内</t>
    <phoneticPr fontId="3"/>
  </si>
  <si>
    <t>愛知県内_1G (10M保証)</t>
  </si>
  <si>
    <t>5VLAN</t>
  </si>
  <si>
    <t>既設回線と同一フロア (詳細設場未定)</t>
  </si>
  <si>
    <t>未定</t>
    <phoneticPr fontId="3"/>
  </si>
  <si>
    <t>お客様情報区分②</t>
    <phoneticPr fontId="3"/>
  </si>
  <si>
    <t>変更：インターネット回線切替 (フレッツ⇒LTE)</t>
  </si>
  <si>
    <t>インターネット回線_フレッツ</t>
    <phoneticPr fontId="3"/>
  </si>
  <si>
    <t>LTE(タイプI)30GB</t>
  </si>
  <si>
    <t>LTE(タイプI)30GB</t>
    <phoneticPr fontId="3"/>
  </si>
  <si>
    <t>LTE(タイプD)20GB</t>
  </si>
  <si>
    <t>変更：インターネット回線解約</t>
  </si>
  <si>
    <t>500M</t>
  </si>
  <si>
    <t>30Mbps(BE)</t>
    <phoneticPr fontId="3"/>
  </si>
  <si>
    <t>10Mbps</t>
  </si>
  <si>
    <t>5ポート</t>
    <phoneticPr fontId="3"/>
  </si>
  <si>
    <t>5ゾーン</t>
  </si>
  <si>
    <t>i4600　電源シングル</t>
    <phoneticPr fontId="3"/>
  </si>
  <si>
    <t>i10600</t>
    <phoneticPr fontId="3"/>
  </si>
  <si>
    <t>i10800</t>
    <phoneticPr fontId="3"/>
  </si>
  <si>
    <t>IIJ</t>
    <phoneticPr fontId="3"/>
  </si>
  <si>
    <t>変更：回線品目変更 (同一回線種別)</t>
    <rPh sb="0" eb="2">
      <t>ヘンコウ</t>
    </rPh>
    <rPh sb="3" eb="5">
      <t>カイセン</t>
    </rPh>
    <rPh sb="5" eb="7">
      <t>ヒンモク</t>
    </rPh>
    <rPh sb="7" eb="9">
      <t>ヘンコウ</t>
    </rPh>
    <phoneticPr fontId="3"/>
  </si>
  <si>
    <t>ワイヤレスアクセス</t>
  </si>
  <si>
    <t>4M</t>
  </si>
  <si>
    <t>50M</t>
  </si>
  <si>
    <t xml:space="preserve"> (愛知県内)_4M</t>
  </si>
  <si>
    <t>愛知県内_1G (100M保証)</t>
  </si>
  <si>
    <t>レンタル種別②</t>
    <phoneticPr fontId="3"/>
  </si>
  <si>
    <t>ビル入線済み、設置場所未定 (調査日当日確認)</t>
  </si>
  <si>
    <t>変更：インターネット回線切替 (フレッツ⇒フレッツ(IPoE))</t>
    <phoneticPr fontId="3"/>
  </si>
  <si>
    <t>LTE(タイプI)50GB</t>
  </si>
  <si>
    <t>LTE(タイプI)50GB</t>
    <phoneticPr fontId="3"/>
  </si>
  <si>
    <t>LTE(タイプD)30GB</t>
  </si>
  <si>
    <t>1G</t>
  </si>
  <si>
    <t>40Mbps(BE)</t>
    <phoneticPr fontId="3"/>
  </si>
  <si>
    <t>20Mbps</t>
  </si>
  <si>
    <t>6ポート</t>
    <phoneticPr fontId="3"/>
  </si>
  <si>
    <t>6ゾーン</t>
  </si>
  <si>
    <t>i4600　電源冗長</t>
    <phoneticPr fontId="3"/>
  </si>
  <si>
    <t>変更：ルータリモート設定</t>
    <phoneticPr fontId="3"/>
  </si>
  <si>
    <t>60M</t>
  </si>
  <si>
    <t xml:space="preserve"> (愛知県内)_5M</t>
  </si>
  <si>
    <t>イーサリンク_指定DC_県内</t>
    <rPh sb="7" eb="9">
      <t>シテイ</t>
    </rPh>
    <phoneticPr fontId="3"/>
  </si>
  <si>
    <t>不明</t>
    <rPh sb="0" eb="2">
      <t>フメイ</t>
    </rPh>
    <phoneticPr fontId="3"/>
  </si>
  <si>
    <t>ルーター納品先担当者 と同じ</t>
    <rPh sb="4" eb="6">
      <t>ノウヒン</t>
    </rPh>
    <rPh sb="6" eb="7">
      <t>サキ</t>
    </rPh>
    <rPh sb="7" eb="10">
      <t>タントウシャ</t>
    </rPh>
    <rPh sb="12" eb="13">
      <t>オナ</t>
    </rPh>
    <phoneticPr fontId="3"/>
  </si>
  <si>
    <t>変更：インターネット回線 (LTE バックアップ追加)</t>
    <rPh sb="10" eb="12">
      <t>カイセン</t>
    </rPh>
    <rPh sb="24" eb="26">
      <t>ツイカ</t>
    </rPh>
    <phoneticPr fontId="3"/>
  </si>
  <si>
    <t>変更：インターネット回線切替 (フレッツ⇒LTE)</t>
    <phoneticPr fontId="3"/>
  </si>
  <si>
    <t>2G</t>
  </si>
  <si>
    <t>変更</t>
  </si>
  <si>
    <t>50Mbps(BE)</t>
    <phoneticPr fontId="3"/>
  </si>
  <si>
    <t>30Mbps</t>
  </si>
  <si>
    <t>7ポート</t>
    <phoneticPr fontId="3"/>
  </si>
  <si>
    <t>7ゾーン</t>
  </si>
  <si>
    <t>i4800　電源シングル</t>
    <phoneticPr fontId="3"/>
  </si>
  <si>
    <t>変更：ルータ交換 (SD-WAN移行以外)</t>
    <rPh sb="6" eb="8">
      <t>コウカン</t>
    </rPh>
    <rPh sb="16" eb="18">
      <t>イコウ</t>
    </rPh>
    <rPh sb="18" eb="20">
      <t>イガイ</t>
    </rPh>
    <phoneticPr fontId="3"/>
  </si>
  <si>
    <t>6M</t>
  </si>
  <si>
    <t>70M</t>
  </si>
  <si>
    <t xml:space="preserve"> (愛知県内)_6M</t>
  </si>
  <si>
    <t>回線開通に関わる連絡先・回線終端場所担当者 と同じ</t>
    <rPh sb="0" eb="2">
      <t>カイセン</t>
    </rPh>
    <rPh sb="2" eb="4">
      <t>カイツウ</t>
    </rPh>
    <rPh sb="5" eb="6">
      <t>カカ</t>
    </rPh>
    <rPh sb="8" eb="11">
      <t>レンラクサキ</t>
    </rPh>
    <phoneticPr fontId="3"/>
  </si>
  <si>
    <t>変更：インターネット回線 (LTE バックアップ解約)</t>
    <rPh sb="10" eb="12">
      <t>カイセン</t>
    </rPh>
    <rPh sb="24" eb="26">
      <t>カイヤク</t>
    </rPh>
    <phoneticPr fontId="3"/>
  </si>
  <si>
    <t>変更：ライセンス更新</t>
    <rPh sb="0" eb="2">
      <t>ヘンコウ</t>
    </rPh>
    <rPh sb="8" eb="10">
      <t>コウシン</t>
    </rPh>
    <phoneticPr fontId="3"/>
  </si>
  <si>
    <t>3G</t>
  </si>
  <si>
    <t>60Mbps(BE)</t>
    <phoneticPr fontId="3"/>
  </si>
  <si>
    <t>50Mbps</t>
  </si>
  <si>
    <t>8ポート</t>
    <phoneticPr fontId="3"/>
  </si>
  <si>
    <t>8ゾーン</t>
  </si>
  <si>
    <t>i4800　電源冗長</t>
    <phoneticPr fontId="3"/>
  </si>
  <si>
    <t>変更：ルータ交換 (SD-WAN移行)</t>
    <rPh sb="0" eb="2">
      <t>ヘンコウ</t>
    </rPh>
    <rPh sb="6" eb="8">
      <t>コウカン</t>
    </rPh>
    <rPh sb="16" eb="18">
      <t>イコウ</t>
    </rPh>
    <phoneticPr fontId="3"/>
  </si>
  <si>
    <t>7M</t>
  </si>
  <si>
    <t>80M</t>
  </si>
  <si>
    <t xml:space="preserve"> (愛知県内)_7M</t>
  </si>
  <si>
    <t>変更：インターネット回線 (LTE(タイプI)品目)</t>
    <rPh sb="0" eb="2">
      <t>ヘンコウ</t>
    </rPh>
    <rPh sb="10" eb="12">
      <t>カイセン</t>
    </rPh>
    <rPh sb="23" eb="25">
      <t>ヒンモク</t>
    </rPh>
    <phoneticPr fontId="3"/>
  </si>
  <si>
    <t>インターネット回線_LTE</t>
    <phoneticPr fontId="3"/>
  </si>
  <si>
    <t>変更：その他</t>
    <rPh sb="0" eb="2">
      <t>ヘンコウ</t>
    </rPh>
    <rPh sb="5" eb="6">
      <t>タ</t>
    </rPh>
    <phoneticPr fontId="3"/>
  </si>
  <si>
    <t>4G</t>
  </si>
  <si>
    <t>設定変更のみ</t>
    <rPh sb="0" eb="2">
      <t>セッテイ</t>
    </rPh>
    <rPh sb="2" eb="4">
      <t>ヘンコウ</t>
    </rPh>
    <phoneticPr fontId="3"/>
  </si>
  <si>
    <t>70Mbps(BE)</t>
    <phoneticPr fontId="3"/>
  </si>
  <si>
    <t>100Mbps</t>
  </si>
  <si>
    <t>9ポート</t>
    <phoneticPr fontId="3"/>
  </si>
  <si>
    <t>9ゾーン</t>
  </si>
  <si>
    <t>i5600　電源シングル</t>
    <phoneticPr fontId="3"/>
  </si>
  <si>
    <t>更新：ライセンス（SD-WAN）</t>
    <rPh sb="0" eb="2">
      <t>コウシン</t>
    </rPh>
    <phoneticPr fontId="3"/>
  </si>
  <si>
    <t>8M</t>
  </si>
  <si>
    <t>90M</t>
  </si>
  <si>
    <t xml:space="preserve"> (愛知県内)_8M</t>
  </si>
  <si>
    <t>変更：設置場所 (インターネット回線(フレッツ))</t>
    <rPh sb="0" eb="2">
      <t>ヘンコウ</t>
    </rPh>
    <rPh sb="3" eb="5">
      <t>セッチ</t>
    </rPh>
    <rPh sb="5" eb="7">
      <t>バショ</t>
    </rPh>
    <rPh sb="16" eb="18">
      <t>カイセン</t>
    </rPh>
    <phoneticPr fontId="3"/>
  </si>
  <si>
    <t>LTE回線利用なし</t>
    <rPh sb="3" eb="5">
      <t>カイセン</t>
    </rPh>
    <rPh sb="5" eb="7">
      <t>リヨウ</t>
    </rPh>
    <phoneticPr fontId="3"/>
  </si>
  <si>
    <t xml:space="preserve">解約 </t>
  </si>
  <si>
    <t>5G</t>
  </si>
  <si>
    <t>申込区分③</t>
    <rPh sb="0" eb="2">
      <t>モウシコミ</t>
    </rPh>
    <rPh sb="2" eb="4">
      <t>クブン</t>
    </rPh>
    <phoneticPr fontId="3"/>
  </si>
  <si>
    <t>80Mbps(BE)</t>
    <phoneticPr fontId="3"/>
  </si>
  <si>
    <t>10ポート</t>
    <phoneticPr fontId="3"/>
  </si>
  <si>
    <t>10ゾーン</t>
  </si>
  <si>
    <t>i5600　電源冗長</t>
    <phoneticPr fontId="3"/>
  </si>
  <si>
    <t>変更：その他 (変更内容欄に詳細を記入)</t>
    <rPh sb="5" eb="6">
      <t>タ</t>
    </rPh>
    <phoneticPr fontId="3"/>
  </si>
  <si>
    <t>9M</t>
  </si>
  <si>
    <t xml:space="preserve"> (愛知県内)_9M</t>
  </si>
  <si>
    <t>SD-WAN（レンタルルータ）</t>
    <phoneticPr fontId="3"/>
  </si>
  <si>
    <t>変更：設置場所 (インターネット回線(フレッツIPoE))</t>
    <phoneticPr fontId="3"/>
  </si>
  <si>
    <t>6G</t>
  </si>
  <si>
    <t>90Mbps(BE)</t>
    <phoneticPr fontId="3"/>
  </si>
  <si>
    <t>11ポート</t>
    <phoneticPr fontId="3"/>
  </si>
  <si>
    <t>11ゾーン</t>
  </si>
  <si>
    <t>i5800　電源シングル</t>
    <phoneticPr fontId="3"/>
  </si>
  <si>
    <t xml:space="preserve"> (愛知県内)_10M</t>
  </si>
  <si>
    <t>SD-WAN（ルータ買取）</t>
    <rPh sb="10" eb="12">
      <t>カイトリ</t>
    </rPh>
    <phoneticPr fontId="3"/>
  </si>
  <si>
    <t>お客様情報区分③</t>
    <phoneticPr fontId="3"/>
  </si>
  <si>
    <t>変更：その他</t>
    <rPh sb="5" eb="6">
      <t>タ</t>
    </rPh>
    <phoneticPr fontId="3"/>
  </si>
  <si>
    <t>7G</t>
  </si>
  <si>
    <t>100Mbps(BE)</t>
    <phoneticPr fontId="3"/>
  </si>
  <si>
    <t>12ポート</t>
  </si>
  <si>
    <t>12ゾーン</t>
  </si>
  <si>
    <t>i5800　電源冗長</t>
    <phoneticPr fontId="3"/>
  </si>
  <si>
    <t>アクセス回線申込区分（SD-WAN以外）</t>
    <rPh sb="6" eb="8">
      <t>モウシコミ</t>
    </rPh>
    <rPh sb="8" eb="10">
      <t>クブン</t>
    </rPh>
    <rPh sb="17" eb="19">
      <t>イガイ</t>
    </rPh>
    <phoneticPr fontId="3"/>
  </si>
  <si>
    <t xml:space="preserve"> (愛知県内)_20M</t>
  </si>
  <si>
    <t>8G</t>
  </si>
  <si>
    <t>200Mbps(BE)</t>
    <phoneticPr fontId="3"/>
  </si>
  <si>
    <t>13ポート</t>
  </si>
  <si>
    <t>13ゾーン</t>
  </si>
  <si>
    <t>i7600　電源冗長</t>
    <phoneticPr fontId="3"/>
  </si>
  <si>
    <t>400M</t>
  </si>
  <si>
    <t xml:space="preserve"> (愛知県内)_30M</t>
  </si>
  <si>
    <t>レンタル種別③</t>
    <phoneticPr fontId="3"/>
  </si>
  <si>
    <t>回線終端場所担当者 と同じ</t>
    <rPh sb="0" eb="2">
      <t>カイセン</t>
    </rPh>
    <rPh sb="2" eb="4">
      <t>シュウタン</t>
    </rPh>
    <rPh sb="4" eb="6">
      <t>バショ</t>
    </rPh>
    <rPh sb="6" eb="9">
      <t>タントウシャ</t>
    </rPh>
    <phoneticPr fontId="3"/>
  </si>
  <si>
    <t>9G</t>
  </si>
  <si>
    <t>申込区分④</t>
    <rPh sb="0" eb="2">
      <t>モウシコミ</t>
    </rPh>
    <rPh sb="2" eb="4">
      <t>クブン</t>
    </rPh>
    <phoneticPr fontId="3"/>
  </si>
  <si>
    <t>300Mbps(BE)</t>
    <phoneticPr fontId="3"/>
  </si>
  <si>
    <t>14ポート</t>
  </si>
  <si>
    <t>14ゾーン</t>
  </si>
  <si>
    <t>i7800　電源冗長</t>
    <phoneticPr fontId="3"/>
  </si>
  <si>
    <t xml:space="preserve"> (愛知県内)_40M</t>
  </si>
  <si>
    <t>10G</t>
  </si>
  <si>
    <t>500Mbps(BE)</t>
    <phoneticPr fontId="3"/>
  </si>
  <si>
    <t>15ポート</t>
  </si>
  <si>
    <t>15ゾーン</t>
  </si>
  <si>
    <t>i10600　電源冗長</t>
    <phoneticPr fontId="3"/>
  </si>
  <si>
    <t>200M</t>
    <phoneticPr fontId="3"/>
  </si>
  <si>
    <t xml:space="preserve"> (愛知県内)_50M</t>
  </si>
  <si>
    <t>解約</t>
    <phoneticPr fontId="3"/>
  </si>
  <si>
    <t>1Gbps(BE)</t>
    <phoneticPr fontId="3"/>
  </si>
  <si>
    <t>16ポート</t>
  </si>
  <si>
    <t>16ゾーン</t>
  </si>
  <si>
    <t>i10800　電源冗長</t>
    <phoneticPr fontId="3"/>
  </si>
  <si>
    <t>300M</t>
    <phoneticPr fontId="3"/>
  </si>
  <si>
    <t xml:space="preserve"> (愛知県内)_60M</t>
  </si>
  <si>
    <t>申込区分⑤</t>
    <rPh sb="0" eb="2">
      <t>モウシコミ</t>
    </rPh>
    <rPh sb="2" eb="4">
      <t>クブン</t>
    </rPh>
    <phoneticPr fontId="3"/>
  </si>
  <si>
    <t>100Mbps(確保)</t>
    <rPh sb="8" eb="10">
      <t>カクホ</t>
    </rPh>
    <phoneticPr fontId="3"/>
  </si>
  <si>
    <t>500M</t>
    <phoneticPr fontId="3"/>
  </si>
  <si>
    <t xml:space="preserve"> (愛知県内)_70M</t>
  </si>
  <si>
    <t>お客様情報区分④</t>
    <phoneticPr fontId="3"/>
  </si>
  <si>
    <t>200Mbps(確保)</t>
    <phoneticPr fontId="3"/>
  </si>
  <si>
    <t xml:space="preserve"> (愛知県内)_80M</t>
  </si>
  <si>
    <t>300Mbps(確保)</t>
    <phoneticPr fontId="3"/>
  </si>
  <si>
    <t xml:space="preserve"> (愛知県内)_90M</t>
  </si>
  <si>
    <t>設置場所 と同じ</t>
    <rPh sb="0" eb="2">
      <t>セッチ</t>
    </rPh>
    <rPh sb="2" eb="4">
      <t>バショ</t>
    </rPh>
    <phoneticPr fontId="3"/>
  </si>
  <si>
    <t>申込区分⑥</t>
    <rPh sb="0" eb="2">
      <t>モウシコミ</t>
    </rPh>
    <rPh sb="2" eb="4">
      <t>クブン</t>
    </rPh>
    <phoneticPr fontId="3"/>
  </si>
  <si>
    <t>500Mbps(確保)</t>
    <phoneticPr fontId="3"/>
  </si>
  <si>
    <t xml:space="preserve"> (愛知県内)_100M</t>
  </si>
  <si>
    <t>1Gbps(確保)</t>
    <phoneticPr fontId="3"/>
  </si>
  <si>
    <t xml:space="preserve"> (愛知県外)_0.5M</t>
  </si>
  <si>
    <t>お客様情報区分⑤</t>
    <phoneticPr fontId="3"/>
  </si>
  <si>
    <t xml:space="preserve"> (愛知県外)_1M</t>
  </si>
  <si>
    <t xml:space="preserve"> (愛知県外)_2M</t>
  </si>
  <si>
    <t>ルーター納品先担当者 と同じ</t>
    <rPh sb="4" eb="6">
      <t>ノウヒン</t>
    </rPh>
    <rPh sb="6" eb="7">
      <t>サキ</t>
    </rPh>
    <rPh sb="7" eb="10">
      <t>タントウシャ</t>
    </rPh>
    <phoneticPr fontId="3"/>
  </si>
  <si>
    <t xml:space="preserve"> (愛知県外)_3M</t>
  </si>
  <si>
    <t xml:space="preserve"> (愛知県外)_4M</t>
  </si>
  <si>
    <t xml:space="preserve"> (愛知県外)_5M</t>
  </si>
  <si>
    <t xml:space="preserve"> (愛知県外)_6M</t>
  </si>
  <si>
    <t xml:space="preserve"> (愛知県外)_7M</t>
  </si>
  <si>
    <t xml:space="preserve"> (愛知県外)_8M</t>
  </si>
  <si>
    <t xml:space="preserve"> (愛知県外)_9M</t>
  </si>
  <si>
    <t xml:space="preserve"> (愛知県外)_10M</t>
  </si>
  <si>
    <t xml:space="preserve"> (愛知県外)_20M</t>
  </si>
  <si>
    <t xml:space="preserve"> (愛知県外)_30M</t>
  </si>
  <si>
    <t xml:space="preserve"> (愛知県外)_40M</t>
  </si>
  <si>
    <t xml:space="preserve"> (愛知県外)_50M</t>
  </si>
  <si>
    <t xml:space="preserve"> (愛知県外)_60M</t>
  </si>
  <si>
    <t xml:space="preserve"> (愛知県外)_70M</t>
  </si>
  <si>
    <t xml:space="preserve"> (愛知県外)_80M</t>
  </si>
  <si>
    <t xml:space="preserve"> (愛知県外)_90M</t>
  </si>
  <si>
    <t xml:space="preserve"> (愛知県外)_100M</t>
  </si>
  <si>
    <t>変更：インターネット回線切替 (LTE⇒フレッツ)</t>
  </si>
  <si>
    <t>変更：インターネット回線切替 (LTE⇒フレッツ(IPoE))</t>
  </si>
  <si>
    <t>変更：インターネット回線切替 (フレッツ⇒フレッツ(IPoE))</t>
  </si>
  <si>
    <t>変更：設置場所 (インターネット回線(フレッツIPoE))</t>
  </si>
  <si>
    <t>空白</t>
    <rPh sb="0" eb="2">
      <t>クウハク</t>
    </rPh>
    <phoneticPr fontId="3"/>
  </si>
  <si>
    <t>変更：インターネット回線 (LTE バックアップ解約)</t>
    <phoneticPr fontId="3"/>
  </si>
  <si>
    <t>②K$13がMenu!$BO$4(新設)またはMenu!$BO$5(変更：CEルータ設定、接続構成変更)と等しい場合は、K$26(CEルーター機種)がMenu!$BQ$5(Standard)と等しい場合に「インターネット回線_Standard」を返し、それ以外の場合は「インターネット回線_フレッツ」を返す。</t>
    <phoneticPr fontId="3"/>
  </si>
  <si>
    <t>新設　または　変更：CEルータ設定、接続構成変更　かつ</t>
    <phoneticPr fontId="3"/>
  </si>
  <si>
    <t>CEルーター機種がStandardの場合</t>
    <rPh sb="18" eb="20">
      <t>バアイ</t>
    </rPh>
    <phoneticPr fontId="3"/>
  </si>
  <si>
    <t>「なし」</t>
    <phoneticPr fontId="3"/>
  </si>
  <si>
    <t>「インターネット回線_Standard」</t>
    <phoneticPr fontId="3"/>
  </si>
  <si>
    <t>それ以外は　「インターネット回線_フレッツ」</t>
    <rPh sb="2" eb="4">
      <t>イガイ</t>
    </rPh>
    <phoneticPr fontId="3"/>
  </si>
  <si>
    <t>「インターネット回線_フレッツ」</t>
    <phoneticPr fontId="3"/>
  </si>
  <si>
    <t>CEルーター機種　が　Standardの場合</t>
    <rPh sb="20" eb="22">
      <t>バアイ</t>
    </rPh>
    <phoneticPr fontId="3"/>
  </si>
  <si>
    <t>上記の条件に該当しない場合は「インターネット回線_LTE」を返す。</t>
    <phoneticPr fontId="3"/>
  </si>
  <si>
    <t>新設　または　変更：CEルータ設定、接続構成変更　または</t>
    <phoneticPr fontId="3"/>
  </si>
  <si>
    <t>BP4</t>
  </si>
  <si>
    <t>BP5</t>
  </si>
  <si>
    <t>BP6</t>
  </si>
  <si>
    <t>BP7</t>
  </si>
  <si>
    <t>BP8</t>
  </si>
  <si>
    <t>BP9</t>
  </si>
  <si>
    <t>BP10</t>
  </si>
  <si>
    <t>BP11</t>
  </si>
  <si>
    <t>BP12</t>
  </si>
  <si>
    <t>BP13</t>
  </si>
  <si>
    <t>BP14</t>
  </si>
  <si>
    <t>BP15</t>
  </si>
  <si>
    <t>BP16</t>
  </si>
  <si>
    <t>→数式が長くなってしまい入力制限を超えてしまったため、プルダウンリストを</t>
    <rPh sb="1" eb="3">
      <t>スウシキ</t>
    </rPh>
    <rPh sb="4" eb="5">
      <t>ナガ</t>
    </rPh>
    <rPh sb="12" eb="16">
      <t>ニュウリョクセイゲン</t>
    </rPh>
    <rPh sb="17" eb="18">
      <t>コ</t>
    </rPh>
    <phoneticPr fontId="3"/>
  </si>
  <si>
    <t>定義している名前を短縮した</t>
    <rPh sb="0" eb="2">
      <t>テイギ</t>
    </rPh>
    <rPh sb="6" eb="8">
      <t>ナマエ</t>
    </rPh>
    <rPh sb="9" eb="11">
      <t>タンシュク</t>
    </rPh>
    <phoneticPr fontId="3"/>
  </si>
  <si>
    <t>インターネット回線_Standard→INT_S</t>
    <rPh sb="6" eb="8">
      <t>カイセン</t>
    </rPh>
    <phoneticPr fontId="3"/>
  </si>
  <si>
    <t>インターネット回線_フレッツ→INT_フ</t>
    <rPh sb="6" eb="8">
      <t>カイセン</t>
    </rPh>
    <phoneticPr fontId="3"/>
  </si>
  <si>
    <t>インターネット回線_LTE→INT_L</t>
    <rPh sb="6" eb="8">
      <t>カイセン</t>
    </rPh>
    <phoneticPr fontId="3"/>
  </si>
  <si>
    <t>=IF(OR(K$13="",K$13=Menu!$BP$11),なし,IF(OR(K$13=Menu!$BP$4,K$13=Menu!$BP$5),IF(OR(K$26=Menu!$BQ$5,K$31=Menu!$BT$5),INT_S,INT_フ),IF(OR(K$13=Menu!$BP$6,K$13=Menu!$BP$7,K$13=Menu!$BP$9),INT_フ,IF(K$13=Menu!$BP$16,INT_S,INT_L))))</t>
    <phoneticPr fontId="3"/>
  </si>
  <si>
    <t>フレッツ＋グレー</t>
    <phoneticPr fontId="3"/>
  </si>
  <si>
    <t>なし＋グレー</t>
    <phoneticPr fontId="3"/>
  </si>
  <si>
    <t>LTE＋グレー</t>
    <phoneticPr fontId="3"/>
  </si>
  <si>
    <t>新設＋CEルーター機種　が　Standard</t>
    <rPh sb="0" eb="2">
      <t>シンセツ</t>
    </rPh>
    <phoneticPr fontId="3"/>
  </si>
  <si>
    <t>新設＋回線手配　が　必要（TS手配）</t>
    <rPh sb="0" eb="2">
      <t>シンセツ</t>
    </rPh>
    <rPh sb="3" eb="5">
      <t>カイセン</t>
    </rPh>
    <rPh sb="5" eb="7">
      <t>テハイ</t>
    </rPh>
    <rPh sb="10" eb="12">
      <t>ヒツヨウ</t>
    </rPh>
    <rPh sb="15" eb="17">
      <t>テハイ</t>
    </rPh>
    <phoneticPr fontId="3"/>
  </si>
  <si>
    <t>→上記修正を踏まえて入力規則を以下のように修正した</t>
    <rPh sb="1" eb="3">
      <t>ジョウキ</t>
    </rPh>
    <rPh sb="3" eb="5">
      <t>シュウセイ</t>
    </rPh>
    <rPh sb="6" eb="7">
      <t>フ</t>
    </rPh>
    <rPh sb="10" eb="12">
      <t>ニュウリョク</t>
    </rPh>
    <rPh sb="12" eb="14">
      <t>キソク</t>
    </rPh>
    <rPh sb="15" eb="17">
      <t>イカ</t>
    </rPh>
    <rPh sb="21" eb="23">
      <t>シュウセイ</t>
    </rPh>
    <phoneticPr fontId="3"/>
  </si>
  <si>
    <t>↓入力規則で設定されている内容</t>
    <rPh sb="1" eb="3">
      <t>ニュウリョク</t>
    </rPh>
    <rPh sb="3" eb="5">
      <t>キソク</t>
    </rPh>
    <rPh sb="6" eb="8">
      <t>セッテイ</t>
    </rPh>
    <rPh sb="13" eb="15">
      <t>ナイヨウ</t>
    </rPh>
    <phoneticPr fontId="3"/>
  </si>
  <si>
    <t>表示されるリストと書式設定（グレーアウト）</t>
    <rPh sb="0" eb="2">
      <t>ヒョウジ</t>
    </rPh>
    <rPh sb="9" eb="13">
      <t>ショシキセッテイ</t>
    </rPh>
    <phoneticPr fontId="3"/>
  </si>
  <si>
    <t>auひかり</t>
    <phoneticPr fontId="3"/>
  </si>
  <si>
    <t>300MBE</t>
    <phoneticPr fontId="3"/>
  </si>
  <si>
    <t>300MBE+24hサポート</t>
    <phoneticPr fontId="3"/>
  </si>
  <si>
    <t>アクセス回線申込区分_auひかり</t>
    <rPh sb="4" eb="6">
      <t>カイセン</t>
    </rPh>
    <rPh sb="6" eb="8">
      <t>モウシコミ</t>
    </rPh>
    <rPh sb="8" eb="10">
      <t>クブン</t>
    </rPh>
    <phoneticPr fontId="3"/>
  </si>
  <si>
    <t>休日待機</t>
    <rPh sb="0" eb="4">
      <t>キュウジツタイキ</t>
    </rPh>
    <phoneticPr fontId="3"/>
  </si>
  <si>
    <t>希望有無(有は別途費用発生)</t>
    <rPh sb="0" eb="2">
      <t>キボウ</t>
    </rPh>
    <rPh sb="2" eb="4">
      <t>ウム</t>
    </rPh>
    <rPh sb="5" eb="6">
      <t>アリ</t>
    </rPh>
    <rPh sb="7" eb="9">
      <t>ベット</t>
    </rPh>
    <rPh sb="9" eb="13">
      <t>ヒヨウハッセイ</t>
    </rPh>
    <phoneticPr fontId="3"/>
  </si>
  <si>
    <t>★★ライセンス費の課金開始について注意：CEルータの電源ON＋結線しますとライセンスの課金が開始されますので利用開始希望日前での実施はご注意ください。</t>
    <rPh sb="7" eb="8">
      <t>ヒ</t>
    </rPh>
    <rPh sb="9" eb="11">
      <t>カキン</t>
    </rPh>
    <rPh sb="11" eb="13">
      <t>カイシ</t>
    </rPh>
    <rPh sb="17" eb="19">
      <t>チュウイ</t>
    </rPh>
    <rPh sb="31" eb="33">
      <t>ケッセン</t>
    </rPh>
    <rPh sb="46" eb="48">
      <t>カイシ</t>
    </rPh>
    <rPh sb="54" eb="61">
      <t>リヨウカイシキボウビ</t>
    </rPh>
    <rPh sb="61" eb="62">
      <t>マエ</t>
    </rPh>
    <rPh sb="64" eb="66">
      <t>ジッシ</t>
    </rPh>
    <rPh sb="68" eb="70">
      <t>チュウイ</t>
    </rPh>
    <phoneticPr fontId="3"/>
  </si>
  <si>
    <t>LTEバックアップ(キャリアA withF+のみ)</t>
    <phoneticPr fontId="3"/>
  </si>
  <si>
    <t>キャリアB (NTTドコモビジネス)</t>
    <phoneticPr fontId="3"/>
  </si>
  <si>
    <t>回線種別_キャリアB_NTTドコモビジネス</t>
    <rPh sb="0" eb="2">
      <t>カイセン</t>
    </rPh>
    <rPh sb="2" eb="4">
      <t>シュベツ</t>
    </rPh>
    <phoneticPr fontId="3"/>
  </si>
  <si>
    <t>【ATI接続、TS共有網、複数VLAN、CEルータリモート設定】　トヨタ自動車指定カレンダー　( 日中＝作業時間帯 9:00～17:00　夜間=作業時間帯 17:00～9:00 )</t>
  </si>
  <si>
    <t>アクセス回線</t>
  </si>
  <si>
    <t>衛星通信以外</t>
    <rPh sb="0" eb="4">
      <t>エイセイツウシン</t>
    </rPh>
    <rPh sb="4" eb="6">
      <t>イガイ</t>
    </rPh>
    <phoneticPr fontId="3"/>
  </si>
  <si>
    <t>キャリア C /D</t>
    <phoneticPr fontId="3"/>
  </si>
  <si>
    <t>ベストエフォート_インターネット</t>
    <phoneticPr fontId="3"/>
  </si>
  <si>
    <t>衛星通信</t>
    <rPh sb="0" eb="4">
      <t>エイセイツウシン</t>
    </rPh>
    <phoneticPr fontId="3"/>
  </si>
  <si>
    <t>IW_東西イーサワイド</t>
    <phoneticPr fontId="3"/>
  </si>
  <si>
    <t>回線撤去作業</t>
    <rPh sb="0" eb="2">
      <t>カイセン</t>
    </rPh>
    <rPh sb="2" eb="4">
      <t>テッキョ</t>
    </rPh>
    <rPh sb="4" eb="6">
      <t>サギョウ</t>
    </rPh>
    <phoneticPr fontId="3"/>
  </si>
  <si>
    <t>希望無し</t>
    <rPh sb="0" eb="3">
      <t>キボウナ</t>
    </rPh>
    <phoneticPr fontId="3"/>
  </si>
  <si>
    <t>希望あり：派遣時間指定なし</t>
    <phoneticPr fontId="3"/>
  </si>
  <si>
    <t>希望あり：時刻指定日中（9:00～16:00）</t>
    <rPh sb="5" eb="7">
      <t>ジコク</t>
    </rPh>
    <rPh sb="7" eb="9">
      <t>シテイ</t>
    </rPh>
    <rPh sb="9" eb="11">
      <t>ニッチュウ</t>
    </rPh>
    <phoneticPr fontId="3"/>
  </si>
  <si>
    <t>希望あり：時刻指定夜間（17:00～21:00）</t>
    <rPh sb="5" eb="7">
      <t>ジコク</t>
    </rPh>
    <rPh sb="7" eb="9">
      <t>シテイ</t>
    </rPh>
    <rPh sb="9" eb="11">
      <t>ヤカン</t>
    </rPh>
    <phoneticPr fontId="3"/>
  </si>
  <si>
    <t>希望あり：時刻指定深夜（22:00～翌8:00）</t>
    <rPh sb="5" eb="7">
      <t>ジコク</t>
    </rPh>
    <rPh sb="7" eb="9">
      <t>シテイ</t>
    </rPh>
    <rPh sb="9" eb="11">
      <t>シンヤ</t>
    </rPh>
    <rPh sb="18" eb="19">
      <t>ヨク</t>
    </rPh>
    <phoneticPr fontId="3"/>
  </si>
  <si>
    <t>フレッツ光ネクスト (24Hサポート)</t>
  </si>
  <si>
    <r>
      <t>ベストエフォート</t>
    </r>
    <r>
      <rPr>
        <b/>
        <sz val="11"/>
        <color rgb="FFFF0000"/>
        <rFont val="Meiryo UI"/>
        <family val="3"/>
        <charset val="128"/>
      </rPr>
      <t>(設置場所変更 (住所変更なし、ルート変更)、解約用）</t>
    </r>
    <phoneticPr fontId="3"/>
  </si>
  <si>
    <t>ベストエフォート(上記以外は1GBEのみ)</t>
    <rPh sb="9" eb="13">
      <t>ジョウキイガイ</t>
    </rPh>
    <phoneticPr fontId="3"/>
  </si>
  <si>
    <t>エリア_1G(10M保証)</t>
    <rPh sb="10" eb="12">
      <t>ホショウ</t>
    </rPh>
    <phoneticPr fontId="3"/>
  </si>
  <si>
    <t>2026/5/25　Ver15</t>
    <phoneticPr fontId="3"/>
  </si>
  <si>
    <t>※新規受付は終了しています。</t>
    <phoneticPr fontId="3"/>
  </si>
  <si>
    <t>※新規受付は終了しています。
 　申請は解約のみです。</t>
    <phoneticPr fontId="3"/>
  </si>
  <si>
    <t>4ポートまで(1契約)</t>
    <rPh sb="8" eb="10">
      <t>ケイヤク</t>
    </rPh>
    <phoneticPr fontId="3"/>
  </si>
  <si>
    <t>8ポートまで(2契約)</t>
    <phoneticPr fontId="3"/>
  </si>
  <si>
    <t>12ポートまで(3契約)</t>
    <phoneticPr fontId="3"/>
  </si>
  <si>
    <t>16ポートまで(4契約)</t>
    <phoneticPr fontId="3"/>
  </si>
  <si>
    <t>エクスチェンジ1契約につき4ポートまでの利用が可能です。</t>
    <rPh sb="20" eb="22">
      <t>リヨウ</t>
    </rPh>
    <rPh sb="23" eb="25">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</si>
</sst>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quot;¥&quot;#,##0_);[Red]\(&quot;¥&quot;#,##0\)"/>
    <numFmt numFmtId="177" formatCode="&quot;¥&quot;#,##0.00_);[Red]\(&quot;¥&quot;#,##0.00\)"/>
    <numFmt numFmtId="178" formatCode="[$-F800]dddd\,\ mmmm\ dd\,\ yyyy"/>
    <numFmt numFmtId="179" formatCode="##0.0"/>
    <numFmt numFmtId="180" formatCode="&quot;$&quot;#,##0_);\(&quot;$&quot;#,##0\)"/>
    <numFmt numFmtId="181" formatCode="#,##0;\-#,##0;&quot;-&quot;"/>
    <numFmt numFmtId="182" formatCode="&quot;$&quot;#,##0_);[Red]\(&quot;$&quot;#,##0\)"/>
    <numFmt numFmtId="183" formatCode="&quot;$&quot;#,##0.00_);[Red]\(&quot;$&quot;#,##0.00\)"/>
    <numFmt numFmtId="184" formatCode="0.00_)"/>
    <numFmt numFmtId="185" formatCode="_-* #,##0_-;\-* #,##0_-;_-* &quot;-&quot;_-;_-@_-"/>
    <numFmt numFmtId="186" formatCode="#,##0\-;&quot;▲&quot;#,##0\-"/>
    <numFmt numFmtId="187" formatCode="&quot;¥&quot;#,##0\-;&quot;¥&quot;&quot;▲&quot;#,##0\-"/>
    <numFmt numFmtId="188" formatCode="_-&quot;¥&quot;* #,##0.00_-;\-&quot;¥&quot;* #,##0.00_-;_-&quot;¥&quot;* &quot;-&quot;??_-;_-@_-"/>
    <numFmt numFmtId="189" formatCode="yyyy&quot;年&quot;m&quot;月&quot;d&quot;日&quot;\(aaa\)"/>
  </numFmts>
  <fonts count="86">
    <font>
      <sz val="11"/>
      <color theme="1"/>
      <name val="ＭＳ Ｐゴシック"/>
      <family val="2"/>
      <charset val="128"/>
      <scheme val="minor"/>
    </font>
    <font>
      <sz val="11"/>
      <color theme="1"/>
      <name val="ＭＳ Ｐゴシック"/>
      <family val="2"/>
      <charset val="128"/>
      <scheme val="minor"/>
    </font>
    <font>
      <sz val="9"/>
      <name val="Meiryo UI"/>
      <family val="3"/>
      <charset val="128"/>
    </font>
    <font>
      <sz val="6"/>
      <name val="ＭＳ Ｐゴシック"/>
      <family val="2"/>
      <charset val="128"/>
      <scheme val="minor"/>
    </font>
    <font>
      <sz val="11"/>
      <name val="Meiryo UI"/>
      <family val="3"/>
      <charset val="128"/>
    </font>
    <font>
      <sz val="12"/>
      <name val="Meiryo UI"/>
      <family val="3"/>
      <charset val="128"/>
    </font>
    <font>
      <sz val="6"/>
      <name val="ＭＳ Ｐゴシック"/>
      <family val="3"/>
      <charset val="128"/>
    </font>
    <font>
      <b/>
      <sz val="20"/>
      <name val="Meiryo UI"/>
      <family val="3"/>
      <charset val="128"/>
    </font>
    <font>
      <b/>
      <sz val="11"/>
      <name val="Meiryo UI"/>
      <family val="3"/>
      <charset val="128"/>
    </font>
    <font>
      <sz val="8"/>
      <name val="Meiryo UI"/>
      <family val="3"/>
      <charset val="128"/>
    </font>
    <font>
      <b/>
      <sz val="14"/>
      <name val="Meiryo UI"/>
      <family val="3"/>
      <charset val="128"/>
    </font>
    <font>
      <b/>
      <sz val="16"/>
      <name val="Meiryo UI"/>
      <family val="3"/>
      <charset val="128"/>
    </font>
    <font>
      <sz val="10"/>
      <name val="Meiryo UI"/>
      <family val="3"/>
      <charset val="128"/>
    </font>
    <font>
      <b/>
      <sz val="12"/>
      <name val="Meiryo UI"/>
      <family val="3"/>
      <charset val="128"/>
    </font>
    <font>
      <sz val="14"/>
      <name val="Meiryo UI"/>
      <family val="3"/>
      <charset val="128"/>
    </font>
    <font>
      <sz val="11"/>
      <name val="ＭＳ Ｐゴシック"/>
      <family val="3"/>
      <charset val="128"/>
    </font>
    <font>
      <sz val="6"/>
      <name val="Meiryo UI"/>
      <family val="2"/>
      <charset val="128"/>
    </font>
    <font>
      <sz val="9"/>
      <name val="Times New Roman"/>
      <family val="1"/>
    </font>
    <font>
      <sz val="9"/>
      <name val="ＭＳ Ｐゴシック"/>
      <family val="3"/>
      <charset val="128"/>
    </font>
    <font>
      <sz val="7"/>
      <name val="Meiryo UI"/>
      <family val="3"/>
      <charset val="128"/>
    </font>
    <font>
      <sz val="11"/>
      <name val="ＭＳ ゴシック"/>
      <family val="3"/>
      <charset val="128"/>
    </font>
    <font>
      <sz val="12"/>
      <name val="Tms Rmn"/>
      <family val="1"/>
    </font>
    <font>
      <b/>
      <sz val="10"/>
      <name val="MS Sans Serif"/>
      <family val="2"/>
    </font>
    <font>
      <sz val="10"/>
      <color indexed="8"/>
      <name val="Arial"/>
      <family val="2"/>
    </font>
    <font>
      <sz val="10"/>
      <name val="Geneva"/>
      <family val="2"/>
    </font>
    <font>
      <u/>
      <sz val="10"/>
      <color indexed="14"/>
      <name val="MS Sans Serif"/>
      <family val="2"/>
    </font>
    <font>
      <sz val="8"/>
      <name val="Arial"/>
      <family val="2"/>
    </font>
    <font>
      <b/>
      <sz val="12"/>
      <color indexed="9"/>
      <name val="Tms Rmn"/>
      <family val="1"/>
    </font>
    <font>
      <b/>
      <sz val="12"/>
      <name val="Arial"/>
      <family val="2"/>
    </font>
    <font>
      <u/>
      <sz val="10"/>
      <color indexed="12"/>
      <name val="MS Sans Serif"/>
      <family val="2"/>
    </font>
    <font>
      <sz val="10"/>
      <name val="ＭＳ ゴシック"/>
      <family val="3"/>
      <charset val="128"/>
    </font>
    <font>
      <sz val="10"/>
      <name val="MS Sans Serif"/>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2"/>
      <name val="ＭＳ ゴシック"/>
      <family val="3"/>
      <charset val="128"/>
    </font>
    <font>
      <sz val="10"/>
      <name val="明朝"/>
      <family val="1"/>
      <charset val="128"/>
    </font>
    <font>
      <sz val="14"/>
      <name val="ＭＳ 明朝"/>
      <family val="1"/>
      <charset val="128"/>
    </font>
    <font>
      <b/>
      <sz val="10"/>
      <color indexed="12"/>
      <name val="Meiryo UI"/>
      <family val="3"/>
      <charset val="128"/>
    </font>
    <font>
      <sz val="11"/>
      <color theme="1"/>
      <name val="Meiryo UI"/>
      <family val="2"/>
      <charset val="128"/>
    </font>
    <font>
      <b/>
      <sz val="10"/>
      <color indexed="62"/>
      <name val="Meiryo UI"/>
      <family val="3"/>
      <charset val="128"/>
    </font>
    <font>
      <sz val="12"/>
      <color rgb="FFFF0000"/>
      <name val="Meiryo UI"/>
      <family val="3"/>
      <charset val="128"/>
    </font>
    <font>
      <b/>
      <sz val="14"/>
      <color rgb="FFFF0000"/>
      <name val="Meiryo UI"/>
      <family val="3"/>
      <charset val="128"/>
    </font>
    <font>
      <sz val="14"/>
      <color rgb="FFFF0000"/>
      <name val="Meiryo UI"/>
      <family val="3"/>
      <charset val="128"/>
    </font>
    <font>
      <b/>
      <sz val="18"/>
      <name val="Meiryo UI"/>
      <family val="3"/>
      <charset val="128"/>
    </font>
    <font>
      <b/>
      <sz val="10"/>
      <name val="Meiryo UI"/>
      <family val="3"/>
      <charset val="128"/>
    </font>
    <font>
      <sz val="10"/>
      <color theme="1"/>
      <name val="Meiryo UI"/>
      <family val="3"/>
      <charset val="128"/>
    </font>
    <font>
      <sz val="11"/>
      <color theme="1"/>
      <name val="Meiryo UI"/>
      <family val="3"/>
      <charset val="128"/>
    </font>
    <font>
      <sz val="14"/>
      <color theme="1"/>
      <name val="Meiryo UI"/>
      <family val="3"/>
      <charset val="128"/>
    </font>
    <font>
      <sz val="9"/>
      <color theme="1"/>
      <name val="Meiryo UI"/>
      <family val="3"/>
      <charset val="128"/>
    </font>
    <font>
      <sz val="11"/>
      <color theme="0"/>
      <name val="Meiryo UI"/>
      <family val="3"/>
      <charset val="128"/>
    </font>
    <font>
      <b/>
      <sz val="11"/>
      <color theme="1"/>
      <name val="Meiryo UI"/>
      <family val="3"/>
      <charset val="128"/>
    </font>
    <font>
      <sz val="10"/>
      <color theme="1" tint="0.499984740745262"/>
      <name val="Meiryo UI"/>
      <family val="3"/>
      <charset val="128"/>
    </font>
    <font>
      <b/>
      <sz val="9"/>
      <color indexed="81"/>
      <name val="Meiryo UI"/>
      <family val="3"/>
      <charset val="128"/>
    </font>
    <font>
      <sz val="9"/>
      <color theme="1" tint="0.499984740745262"/>
      <name val="Meiryo UI"/>
      <family val="3"/>
      <charset val="128"/>
    </font>
    <font>
      <sz val="9"/>
      <color indexed="81"/>
      <name val="Meiryo UI"/>
      <family val="3"/>
      <charset val="128"/>
    </font>
    <font>
      <sz val="11"/>
      <name val="ＭＳ Ｐゴシック"/>
      <family val="2"/>
      <charset val="128"/>
      <scheme val="minor"/>
    </font>
    <font>
      <u/>
      <sz val="9"/>
      <name val="Meiryo UI"/>
      <family val="3"/>
      <charset val="128"/>
    </font>
    <font>
      <b/>
      <sz val="11"/>
      <color theme="0" tint="-0.34998626667073579"/>
      <name val="Meiryo UI"/>
      <family val="3"/>
      <charset val="128"/>
    </font>
    <font>
      <sz val="11"/>
      <color theme="0" tint="-0.34998626667073579"/>
      <name val="Meiryo UI"/>
      <family val="3"/>
      <charset val="128"/>
    </font>
    <font>
      <u/>
      <sz val="11"/>
      <color theme="10"/>
      <name val="ＭＳ Ｐゴシック"/>
      <family val="2"/>
      <charset val="128"/>
      <scheme val="minor"/>
    </font>
    <font>
      <u/>
      <sz val="9"/>
      <color theme="1"/>
      <name val="Meiryo UI"/>
      <family val="3"/>
      <charset val="128"/>
    </font>
    <font>
      <sz val="9"/>
      <name val="ＭＳ Ｐゴシック"/>
      <family val="2"/>
      <charset val="128"/>
      <scheme val="minor"/>
    </font>
    <font>
      <sz val="9"/>
      <color theme="1"/>
      <name val="ＭＳ Ｐゴシック"/>
      <family val="2"/>
      <charset val="128"/>
      <scheme val="minor"/>
    </font>
    <font>
      <sz val="14"/>
      <color rgb="FF002060"/>
      <name val="Meiryo UI"/>
      <family val="3"/>
      <charset val="128"/>
    </font>
    <font>
      <sz val="11"/>
      <color theme="1" tint="0.34998626667073579"/>
      <name val="Meiryo UI"/>
      <family val="3"/>
      <charset val="128"/>
    </font>
    <font>
      <sz val="12"/>
      <color theme="1"/>
      <name val="ＭＳ Ｐゴシック"/>
      <family val="2"/>
      <charset val="128"/>
      <scheme val="minor"/>
    </font>
    <font>
      <sz val="11"/>
      <color theme="1" tint="0.34998626667073579"/>
      <name val="ＭＳ Ｐゴシック"/>
      <family val="2"/>
      <charset val="128"/>
      <scheme val="minor"/>
    </font>
    <font>
      <sz val="11"/>
      <color rgb="FFFF0000"/>
      <name val="ＭＳ Ｐゴシック"/>
      <family val="2"/>
      <charset val="128"/>
      <scheme val="minor"/>
    </font>
    <font>
      <sz val="11"/>
      <color rgb="FFFF0000"/>
      <name val="Meiryo UI"/>
      <family val="3"/>
      <charset val="128"/>
    </font>
    <font>
      <b/>
      <sz val="11"/>
      <color rgb="FFFF0000"/>
      <name val="Meiryo UI"/>
      <family val="3"/>
      <charset val="128"/>
    </font>
    <font>
      <sz val="7"/>
      <color theme="1"/>
      <name val="Meiryo UI"/>
      <family val="3"/>
      <charset val="128"/>
    </font>
    <font>
      <b/>
      <sz val="9"/>
      <color indexed="62"/>
      <name val="Meiryo UI"/>
      <family val="3"/>
      <charset val="128"/>
    </font>
    <font>
      <sz val="6"/>
      <name val="Meiryo UI"/>
      <family val="3"/>
      <charset val="128"/>
    </font>
    <font>
      <sz val="10.5"/>
      <name val="Meiryo UI"/>
      <family val="3"/>
      <charset val="128"/>
    </font>
    <font>
      <sz val="10.5"/>
      <color rgb="FF000000"/>
      <name val="Meiryo UI"/>
      <family val="3"/>
      <charset val="128"/>
    </font>
    <font>
      <sz val="10.5"/>
      <color rgb="FFFF0000"/>
      <name val="Meiryo UI"/>
      <family val="3"/>
      <charset val="128"/>
    </font>
    <font>
      <sz val="11"/>
      <color rgb="FF000000"/>
      <name val="メイリオ"/>
      <family val="3"/>
      <charset val="128"/>
    </font>
    <font>
      <sz val="12"/>
      <color theme="0"/>
      <name val="Meiryo UI"/>
      <family val="3"/>
      <charset val="128"/>
    </font>
    <font>
      <sz val="12"/>
      <color theme="1"/>
      <name val="Meiryo UI"/>
      <family val="3"/>
      <charset val="128"/>
    </font>
    <font>
      <b/>
      <sz val="11"/>
      <color theme="1"/>
      <name val="ＭＳ Ｐゴシック"/>
      <family val="3"/>
      <charset val="128"/>
      <scheme val="minor"/>
    </font>
    <font>
      <b/>
      <sz val="10.5"/>
      <color rgb="FF0070C0"/>
      <name val="Calibri"/>
      <family val="2"/>
    </font>
    <font>
      <b/>
      <sz val="10.5"/>
      <color rgb="FF0070C0"/>
      <name val="ＭＳ Ｐゴシック"/>
      <family val="3"/>
      <charset val="128"/>
      <scheme val="minor"/>
    </font>
  </fonts>
  <fills count="19">
    <fill>
      <patternFill patternType="none"/>
    </fill>
    <fill>
      <patternFill patternType="gray125"/>
    </fill>
    <fill>
      <patternFill patternType="solid">
        <fgColor rgb="FFCCECFF"/>
        <bgColor indexed="64"/>
      </patternFill>
    </fill>
    <fill>
      <patternFill patternType="solid">
        <fgColor rgb="FFE7F6FF"/>
        <bgColor indexed="64"/>
      </patternFill>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theme="0" tint="-0.499984740745262"/>
        <bgColor indexed="64"/>
      </patternFill>
    </fill>
    <fill>
      <patternFill patternType="solid">
        <fgColor theme="3"/>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9" tint="0.79998168889431442"/>
        <bgColor indexed="64"/>
      </patternFill>
    </fill>
  </fills>
  <borders count="193">
    <border>
      <left/>
      <right/>
      <top/>
      <bottom/>
      <diagonal/>
    </border>
    <border>
      <left/>
      <right/>
      <top style="medium">
        <color indexed="64"/>
      </top>
      <bottom style="medium">
        <color indexed="64"/>
      </bottom>
      <diagonal/>
    </border>
    <border>
      <left style="hair">
        <color indexed="64"/>
      </left>
      <right/>
      <top/>
      <bottom/>
      <diagonal/>
    </border>
    <border>
      <left style="hair">
        <color indexed="64"/>
      </left>
      <right/>
      <top/>
      <bottom style="hair">
        <color indexed="64"/>
      </bottom>
      <diagonal/>
    </border>
    <border>
      <left/>
      <right/>
      <top style="dotted">
        <color auto="1"/>
      </top>
      <bottom/>
      <diagonal/>
    </border>
    <border>
      <left/>
      <right/>
      <top style="thin">
        <color auto="1"/>
      </top>
      <bottom style="thin">
        <color auto="1"/>
      </bottom>
      <diagonal/>
    </border>
    <border>
      <left/>
      <right/>
      <top style="thin">
        <color auto="1"/>
      </top>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thin">
        <color theme="1" tint="0.499984740745262"/>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style="thin">
        <color theme="1" tint="0.499984740745262"/>
      </top>
      <bottom style="hair">
        <color theme="1" tint="0.499984740745262"/>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hair">
        <color theme="1" tint="0.499984740745262"/>
      </left>
      <right/>
      <top style="thin">
        <color theme="1" tint="0.499984740745262"/>
      </top>
      <bottom/>
      <diagonal/>
    </border>
    <border>
      <left style="hair">
        <color theme="1" tint="0.499984740745262"/>
      </left>
      <right/>
      <top/>
      <bottom style="thin">
        <color theme="1" tint="0.499984740745262"/>
      </bottom>
      <diagonal/>
    </border>
    <border>
      <left style="thin">
        <color theme="1" tint="0.499984740745262"/>
      </left>
      <right/>
      <top style="thin">
        <color theme="1" tint="0.499984740745262"/>
      </top>
      <bottom style="hair">
        <color theme="1" tint="0.499984740745262"/>
      </bottom>
      <diagonal/>
    </border>
    <border>
      <left style="hair">
        <color theme="1" tint="0.499984740745262"/>
      </left>
      <right/>
      <top style="thin">
        <color theme="1" tint="0.499984740745262"/>
      </top>
      <bottom style="thin">
        <color theme="1" tint="0.499984740745262"/>
      </bottom>
      <diagonal/>
    </border>
    <border>
      <left style="hair">
        <color theme="1" tint="0.499984740745262"/>
      </left>
      <right/>
      <top/>
      <bottom/>
      <diagonal/>
    </border>
    <border>
      <left/>
      <right style="hair">
        <color theme="1" tint="0.499984740745262"/>
      </right>
      <top/>
      <bottom/>
      <diagonal/>
    </border>
    <border>
      <left/>
      <right style="hair">
        <color theme="1" tint="0.499984740745262"/>
      </right>
      <top/>
      <bottom style="thin">
        <color theme="1" tint="0.499984740745262"/>
      </bottom>
      <diagonal/>
    </border>
    <border>
      <left/>
      <right style="hair">
        <color theme="1" tint="0.499984740745262"/>
      </right>
      <top style="thin">
        <color theme="1" tint="0.499984740745262"/>
      </top>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hair">
        <color indexed="64"/>
      </left>
      <right/>
      <top style="medium">
        <color theme="1" tint="0.499984740745262"/>
      </top>
      <bottom/>
      <diagonal/>
    </border>
    <border>
      <left/>
      <right/>
      <top style="medium">
        <color theme="1" tint="0.499984740745262"/>
      </top>
      <bottom/>
      <diagonal/>
    </border>
    <border>
      <left/>
      <right style="thin">
        <color theme="1" tint="0.499984740745262"/>
      </right>
      <top style="medium">
        <color theme="1" tint="0.499984740745262"/>
      </top>
      <bottom/>
      <diagonal/>
    </border>
    <border>
      <left/>
      <right style="medium">
        <color theme="1" tint="0.499984740745262"/>
      </right>
      <top style="medium">
        <color theme="1" tint="0.499984740745262"/>
      </top>
      <bottom/>
      <diagonal/>
    </border>
    <border>
      <left/>
      <right style="medium">
        <color theme="1" tint="0.499984740745262"/>
      </right>
      <top/>
      <bottom/>
      <diagonal/>
    </border>
    <border>
      <left/>
      <right style="medium">
        <color theme="1" tint="0.499984740745262"/>
      </right>
      <top style="thin">
        <color theme="1" tint="0.499984740745262"/>
      </top>
      <bottom/>
      <diagonal/>
    </border>
    <border>
      <left/>
      <right style="medium">
        <color theme="1" tint="0.499984740745262"/>
      </right>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right/>
      <top/>
      <bottom style="medium">
        <color theme="1" tint="0.499984740745262"/>
      </bottom>
      <diagonal/>
    </border>
    <border>
      <left/>
      <right style="thin">
        <color theme="1" tint="0.499984740745262"/>
      </right>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medium">
        <color theme="1" tint="0.499984740745262"/>
      </right>
      <top/>
      <bottom style="medium">
        <color theme="1" tint="0.499984740745262"/>
      </bottom>
      <diagonal/>
    </border>
    <border>
      <left/>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right style="medium">
        <color theme="1" tint="0.499984740745262"/>
      </right>
      <top style="thin">
        <color theme="1" tint="0.499984740745262"/>
      </top>
      <bottom style="hair">
        <color theme="1" tint="0.499984740745262"/>
      </bottom>
      <diagonal/>
    </border>
    <border>
      <left style="hair">
        <color theme="1" tint="0.499984740745262"/>
      </left>
      <right/>
      <top style="thin">
        <color theme="1" tint="0.499984740745262"/>
      </top>
      <bottom style="medium">
        <color theme="1" tint="0.499984740745262"/>
      </bottom>
      <diagonal/>
    </border>
    <border>
      <left style="thin">
        <color theme="1" tint="0.499984740745262"/>
      </left>
      <right/>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thin">
        <color theme="1" tint="0.499984740745262"/>
      </left>
      <right/>
      <top style="medium">
        <color theme="1" tint="0.499984740745262"/>
      </top>
      <bottom/>
      <diagonal/>
    </border>
    <border>
      <left/>
      <right style="hair">
        <color indexed="64"/>
      </right>
      <top style="medium">
        <color theme="1" tint="0.499984740745262"/>
      </top>
      <bottom/>
      <diagonal/>
    </border>
    <border>
      <left style="medium">
        <color theme="1" tint="0.499984740745262"/>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style="medium">
        <color theme="1" tint="0.499984740745262"/>
      </left>
      <right style="hair">
        <color theme="1" tint="0.499984740745262"/>
      </right>
      <top style="medium">
        <color theme="1" tint="0.499984740745262"/>
      </top>
      <bottom style="medium">
        <color theme="1" tint="0.499984740745262"/>
      </bottom>
      <diagonal/>
    </border>
    <border>
      <left style="medium">
        <color theme="1" tint="0.499984740745262"/>
      </left>
      <right style="hair">
        <color theme="1" tint="0.499984740745262"/>
      </right>
      <top style="medium">
        <color theme="1" tint="0.499984740745262"/>
      </top>
      <bottom/>
      <diagonal/>
    </border>
    <border>
      <left style="medium">
        <color theme="1" tint="0.499984740745262"/>
      </left>
      <right style="hair">
        <color theme="1" tint="0.499984740745262"/>
      </right>
      <top/>
      <bottom/>
      <diagonal/>
    </border>
    <border>
      <left style="medium">
        <color theme="1" tint="0.499984740745262"/>
      </left>
      <right style="hair">
        <color theme="1" tint="0.499984740745262"/>
      </right>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right style="hair">
        <color theme="1" tint="0.499984740745262"/>
      </right>
      <top style="thin">
        <color theme="1" tint="0.499984740745262"/>
      </top>
      <bottom style="medium">
        <color theme="1" tint="0.499984740745262"/>
      </bottom>
      <diagonal/>
    </border>
    <border>
      <left style="thin">
        <color theme="1" tint="0.499984740745262"/>
      </left>
      <right style="hair">
        <color theme="1" tint="0.499984740745262"/>
      </right>
      <top style="thin">
        <color theme="1" tint="0.499984740745262"/>
      </top>
      <bottom/>
      <diagonal/>
    </border>
    <border>
      <left style="thin">
        <color theme="1" tint="0.499984740745262"/>
      </left>
      <right style="hair">
        <color theme="1" tint="0.499984740745262"/>
      </right>
      <top/>
      <bottom/>
      <diagonal/>
    </border>
    <border>
      <left style="thin">
        <color theme="1" tint="0.499984740745262"/>
      </left>
      <right style="hair">
        <color theme="1" tint="0.499984740745262"/>
      </right>
      <top/>
      <bottom style="thin">
        <color theme="1" tint="0.499984740745262"/>
      </bottom>
      <diagonal/>
    </border>
    <border>
      <left style="thin">
        <color theme="1" tint="0.499984740745262"/>
      </left>
      <right style="hair">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hair">
        <color theme="1" tint="0.499984740745262"/>
      </bottom>
      <diagonal/>
    </border>
    <border>
      <left/>
      <right style="hair">
        <color theme="1" tint="0.499984740745262"/>
      </right>
      <top style="medium">
        <color theme="1" tint="0.499984740745262"/>
      </top>
      <bottom/>
      <diagonal/>
    </border>
    <border>
      <left style="hair">
        <color theme="1" tint="0.499984740745262"/>
      </left>
      <right/>
      <top style="medium">
        <color theme="1" tint="0.499984740745262"/>
      </top>
      <bottom/>
      <diagonal/>
    </border>
    <border>
      <left style="hair">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hair">
        <color theme="1" tint="0.499984740745262"/>
      </left>
      <right/>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style="hair">
        <color theme="1" tint="0.499984740745262"/>
      </left>
      <right/>
      <top style="hair">
        <color theme="1" tint="0.499984740745262"/>
      </top>
      <bottom/>
      <diagonal/>
    </border>
    <border>
      <left/>
      <right/>
      <top style="hair">
        <color theme="1" tint="0.499984740745262"/>
      </top>
      <bottom/>
      <diagonal/>
    </border>
    <border>
      <left/>
      <right style="thin">
        <color theme="1" tint="0.499984740745262"/>
      </right>
      <top style="hair">
        <color theme="1" tint="0.499984740745262"/>
      </top>
      <bottom/>
      <diagonal/>
    </border>
    <border>
      <left style="thin">
        <color theme="1" tint="0.499984740745262"/>
      </left>
      <right/>
      <top style="hair">
        <color theme="1" tint="0.499984740745262"/>
      </top>
      <bottom/>
      <diagonal/>
    </border>
    <border>
      <left/>
      <right style="hair">
        <color theme="1" tint="0.499984740745262"/>
      </right>
      <top style="hair">
        <color theme="1" tint="0.499984740745262"/>
      </top>
      <bottom/>
      <diagonal/>
    </border>
    <border>
      <left style="thin">
        <color theme="1" tint="0.499984740745262"/>
      </left>
      <right style="hair">
        <color theme="1" tint="0.499984740745262"/>
      </right>
      <top style="thin">
        <color theme="1" tint="0.499984740745262"/>
      </top>
      <bottom style="thin">
        <color theme="1" tint="0.499984740745262"/>
      </bottom>
      <diagonal/>
    </border>
    <border>
      <left style="thin">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medium">
        <color theme="1" tint="0.499984740745262"/>
      </right>
      <top style="hair">
        <color theme="1" tint="0.499984740745262"/>
      </top>
      <bottom style="hair">
        <color theme="1" tint="0.499984740745262"/>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1" tint="0.499984740745262"/>
      </bottom>
      <diagonal/>
    </border>
    <border>
      <left/>
      <right/>
      <top style="thin">
        <color theme="0"/>
      </top>
      <bottom style="thin">
        <color theme="1" tint="0.499984740745262"/>
      </bottom>
      <diagonal/>
    </border>
    <border>
      <left style="thin">
        <color theme="1" tint="0.499984740745262"/>
      </left>
      <right style="thin">
        <color theme="1" tint="0.499984740745262"/>
      </right>
      <top/>
      <bottom/>
      <diagonal/>
    </border>
    <border>
      <left/>
      <right style="thin">
        <color theme="1" tint="0.499984740745262"/>
      </right>
      <top style="hair">
        <color theme="1" tint="0.499984740745262"/>
      </top>
      <bottom style="hair">
        <color theme="1" tint="0.499984740745262"/>
      </bottom>
      <diagonal/>
    </border>
    <border>
      <left style="thin">
        <color theme="1" tint="0.499984740745262"/>
      </left>
      <right style="thin">
        <color theme="1" tint="0.499984740745262"/>
      </right>
      <top/>
      <bottom style="medium">
        <color theme="1" tint="0.499984740745262"/>
      </bottom>
      <diagonal/>
    </border>
    <border>
      <left style="medium">
        <color theme="1" tint="0.499984740745262"/>
      </left>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medium">
        <color theme="1" tint="0.499984740745262"/>
      </left>
      <right/>
      <top style="thin">
        <color theme="1" tint="0.499984740745262"/>
      </top>
      <bottom/>
      <diagonal/>
    </border>
    <border>
      <left style="medium">
        <color theme="1" tint="0.499984740745262"/>
      </left>
      <right/>
      <top/>
      <bottom style="thin">
        <color theme="1" tint="0.499984740745262"/>
      </bottom>
      <diagonal/>
    </border>
    <border>
      <left style="thin">
        <color theme="1" tint="0.499984740745262"/>
      </left>
      <right/>
      <top style="hair">
        <color theme="1" tint="0.499984740745262"/>
      </top>
      <bottom style="thin">
        <color theme="1" tint="0.499984740745262"/>
      </bottom>
      <diagonal/>
    </border>
    <border>
      <left/>
      <right/>
      <top style="hair">
        <color theme="1" tint="0.499984740745262"/>
      </top>
      <bottom style="thin">
        <color theme="1" tint="0.499984740745262"/>
      </bottom>
      <diagonal/>
    </border>
    <border>
      <left/>
      <right style="thin">
        <color theme="1" tint="0.499984740745262"/>
      </right>
      <top style="hair">
        <color theme="1" tint="0.499984740745262"/>
      </top>
      <bottom style="thin">
        <color theme="1"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thin">
        <color theme="0" tint="-0.499984740745262"/>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left style="thin">
        <color theme="1" tint="0.499984740745262"/>
      </left>
      <right style="thin">
        <color theme="1" tint="0.499984740745262"/>
      </right>
      <top style="thin">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style="hair">
        <color theme="1" tint="0.499984740745262"/>
      </top>
      <bottom style="hair">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hair">
        <color theme="1" tint="0.499984740745262"/>
      </top>
      <bottom style="medium">
        <color theme="1" tint="0.499984740745262"/>
      </bottom>
      <diagonal/>
    </border>
    <border>
      <left/>
      <right/>
      <top style="hair">
        <color theme="1" tint="0.499984740745262"/>
      </top>
      <bottom style="medium">
        <color theme="1" tint="0.499984740745262"/>
      </bottom>
      <diagonal/>
    </border>
    <border>
      <left/>
      <right style="thin">
        <color theme="1" tint="0.499984740745262"/>
      </right>
      <top style="hair">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bottom/>
      <diagonal/>
    </border>
    <border>
      <left style="medium">
        <color theme="1" tint="0.499984740745262"/>
      </left>
      <right style="thin">
        <color theme="1" tint="0.499984740745262"/>
      </right>
      <top/>
      <bottom style="medium">
        <color theme="1" tint="0.499984740745262"/>
      </bottom>
      <diagonal/>
    </border>
    <border>
      <left/>
      <right style="thin">
        <color theme="0"/>
      </right>
      <top style="thin">
        <color theme="0"/>
      </top>
      <bottom style="thin">
        <color theme="1" tint="0.499984740745262"/>
      </bottom>
      <diagonal/>
    </border>
    <border>
      <left/>
      <right style="thin">
        <color auto="1"/>
      </right>
      <top style="thin">
        <color auto="1"/>
      </top>
      <bottom style="thin">
        <color auto="1"/>
      </bottom>
      <diagonal/>
    </border>
    <border>
      <left/>
      <right style="medium">
        <color theme="1" tint="0.499984740745262"/>
      </right>
      <top style="hair">
        <color theme="1" tint="0.499984740745262"/>
      </top>
      <bottom/>
      <diagonal/>
    </border>
    <border>
      <left style="thin">
        <color theme="1" tint="0.499984740745262"/>
      </left>
      <right/>
      <top/>
      <bottom style="hair">
        <color theme="1" tint="0.499984740745262"/>
      </bottom>
      <diagonal/>
    </border>
    <border>
      <left/>
      <right/>
      <top/>
      <bottom style="hair">
        <color theme="1" tint="0.499984740745262"/>
      </bottom>
      <diagonal/>
    </border>
    <border>
      <left/>
      <right style="hair">
        <color theme="1" tint="0.499984740745262"/>
      </right>
      <top/>
      <bottom style="hair">
        <color theme="1" tint="0.499984740745262"/>
      </bottom>
      <diagonal/>
    </border>
    <border>
      <left style="hair">
        <color theme="1" tint="0.499984740745262"/>
      </left>
      <right/>
      <top/>
      <bottom style="hair">
        <color theme="1" tint="0.499984740745262"/>
      </bottom>
      <diagonal/>
    </border>
    <border>
      <left/>
      <right style="medium">
        <color theme="1" tint="0.499984740745262"/>
      </right>
      <top/>
      <bottom style="hair">
        <color theme="1" tint="0.499984740745262"/>
      </bottom>
      <diagonal/>
    </border>
    <border>
      <left/>
      <right style="medium">
        <color theme="1" tint="0.499984740745262"/>
      </right>
      <top style="hair">
        <color theme="1" tint="0.499984740745262"/>
      </top>
      <bottom style="thin">
        <color theme="1" tint="0.499984740745262"/>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indexed="64"/>
      </bottom>
      <diagonal/>
    </border>
    <border>
      <left style="thin">
        <color theme="0"/>
      </left>
      <right/>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right style="hair">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hair">
        <color theme="0" tint="-0.499984740745262"/>
      </top>
      <bottom style="thin">
        <color theme="0" tint="-0.499984740745262"/>
      </bottom>
      <diagonal/>
    </border>
    <border>
      <left/>
      <right style="hair">
        <color theme="0" tint="-0.499984740745262"/>
      </right>
      <top/>
      <bottom style="thin">
        <color theme="0" tint="-0.499984740745262"/>
      </bottom>
      <diagonal/>
    </border>
    <border diagonalUp="1">
      <left style="thin">
        <color theme="0" tint="-0.499984740745262"/>
      </left>
      <right style="hair">
        <color theme="0" tint="-0.499984740745262"/>
      </right>
      <top style="hair">
        <color theme="0" tint="-0.499984740745262"/>
      </top>
      <bottom style="hair">
        <color theme="0" tint="-0.499984740745262"/>
      </bottom>
      <diagonal style="thin">
        <color theme="0" tint="-0.499984740745262"/>
      </diagonal>
    </border>
    <border diagonalUp="1">
      <left style="hair">
        <color theme="0" tint="-0.499984740745262"/>
      </left>
      <right style="hair">
        <color theme="0" tint="-0.499984740745262"/>
      </right>
      <top style="hair">
        <color theme="0" tint="-0.499984740745262"/>
      </top>
      <bottom style="hair">
        <color theme="0" tint="-0.499984740745262"/>
      </bottom>
      <diagonal style="thin">
        <color theme="0" tint="-0.499984740745262"/>
      </diagonal>
    </border>
    <border diagonalUp="1">
      <left style="hair">
        <color theme="0" tint="-0.499984740745262"/>
      </left>
      <right style="thin">
        <color theme="0" tint="-0.499984740745262"/>
      </right>
      <top style="hair">
        <color theme="0" tint="-0.499984740745262"/>
      </top>
      <bottom style="hair">
        <color theme="0" tint="-0.499984740745262"/>
      </bottom>
      <diagonal style="thin">
        <color theme="0" tint="-0.499984740745262"/>
      </diagonal>
    </border>
    <border diagonalUp="1">
      <left style="thin">
        <color theme="0" tint="-0.499984740745262"/>
      </left>
      <right style="hair">
        <color theme="0" tint="-0.499984740745262"/>
      </right>
      <top style="hair">
        <color theme="0" tint="-0.499984740745262"/>
      </top>
      <bottom style="thin">
        <color theme="0" tint="-0.499984740745262"/>
      </bottom>
      <diagonal style="thin">
        <color theme="0" tint="-0.499984740745262"/>
      </diagonal>
    </border>
    <border diagonalUp="1">
      <left style="hair">
        <color theme="0" tint="-0.499984740745262"/>
      </left>
      <right style="hair">
        <color theme="0" tint="-0.499984740745262"/>
      </right>
      <top style="hair">
        <color theme="0" tint="-0.499984740745262"/>
      </top>
      <bottom style="thin">
        <color theme="0" tint="-0.499984740745262"/>
      </bottom>
      <diagonal style="thin">
        <color theme="0" tint="-0.499984740745262"/>
      </diagonal>
    </border>
    <border diagonalUp="1">
      <left style="hair">
        <color theme="0" tint="-0.499984740745262"/>
      </left>
      <right style="thin">
        <color theme="0" tint="-0.499984740745262"/>
      </right>
      <top style="hair">
        <color theme="0" tint="-0.499984740745262"/>
      </top>
      <bottom style="thin">
        <color theme="0" tint="-0.499984740745262"/>
      </bottom>
      <diagonal style="thin">
        <color theme="0" tint="-0.499984740745262"/>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tint="0.499984740745262"/>
      </left>
      <right/>
      <top/>
      <bottom style="thin">
        <color indexed="64"/>
      </bottom>
      <diagonal/>
    </border>
    <border>
      <left/>
      <right style="thin">
        <color theme="1" tint="0.499984740745262"/>
      </right>
      <top/>
      <bottom style="thin">
        <color indexed="64"/>
      </bottom>
      <diagonal/>
    </border>
    <border>
      <left style="thin">
        <color indexed="64"/>
      </left>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diagonal/>
    </border>
    <border>
      <left style="medium">
        <color theme="1" tint="0.499984740745262"/>
      </left>
      <right style="medium">
        <color theme="1" tint="0.499984740745262"/>
      </right>
      <top style="thin">
        <color theme="1" tint="0.499984740745262"/>
      </top>
      <bottom/>
      <diagonal/>
    </border>
    <border>
      <left style="thin">
        <color theme="1" tint="0.499984740745262"/>
      </left>
      <right style="medium">
        <color theme="1" tint="0.499984740745262"/>
      </right>
      <top/>
      <bottom style="thin">
        <color theme="1" tint="0.499984740745262"/>
      </bottom>
      <diagonal/>
    </border>
    <border>
      <left style="medium">
        <color theme="1" tint="0.499984740745262"/>
      </left>
      <right style="medium">
        <color theme="1" tint="0.499984740745262"/>
      </right>
      <top/>
      <bottom style="thin">
        <color theme="1" tint="0.499984740745262"/>
      </bottom>
      <diagonal/>
    </border>
    <border>
      <left style="thin">
        <color theme="1" tint="0.499984740745262"/>
      </left>
      <right style="medium">
        <color theme="1" tint="0.499984740745262"/>
      </right>
      <top style="thin">
        <color theme="1" tint="0.499984740745262"/>
      </top>
      <bottom style="hair">
        <color theme="1" tint="0.499984740745262"/>
      </bottom>
      <diagonal/>
    </border>
    <border>
      <left style="medium">
        <color theme="1" tint="0.499984740745262"/>
      </left>
      <right style="medium">
        <color theme="1" tint="0.499984740745262"/>
      </right>
      <top style="thin">
        <color theme="1" tint="0.499984740745262"/>
      </top>
      <bottom style="hair">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1" tint="0.499984740745262"/>
      </left>
      <right/>
      <top style="thin">
        <color theme="1" tint="0.499984740745262"/>
      </top>
      <bottom style="thin">
        <color theme="0" tint="-0.499984740745262"/>
      </bottom>
      <diagonal/>
    </border>
    <border>
      <left/>
      <right/>
      <top style="thin">
        <color theme="1" tint="0.499984740745262"/>
      </top>
      <bottom style="thin">
        <color theme="0" tint="-0.499984740745262"/>
      </bottom>
      <diagonal/>
    </border>
    <border>
      <left/>
      <right style="thin">
        <color theme="1" tint="0.499984740745262"/>
      </right>
      <top style="thin">
        <color theme="1" tint="0.499984740745262"/>
      </top>
      <bottom style="thin">
        <color theme="0" tint="-0.499984740745262"/>
      </bottom>
      <diagonal/>
    </border>
  </borders>
  <cellStyleXfs count="55">
    <xf numFmtId="0" fontId="0" fillId="0" borderId="0">
      <alignment vertical="center"/>
    </xf>
    <xf numFmtId="0" fontId="1" fillId="0" borderId="0">
      <alignment vertical="center"/>
    </xf>
    <xf numFmtId="176" fontId="1" fillId="0" borderId="0" applyFont="0" applyFill="0" applyBorder="0" applyAlignment="0" applyProtection="0">
      <alignment vertical="center"/>
    </xf>
    <xf numFmtId="0" fontId="15" fillId="0" borderId="0">
      <alignment vertical="center"/>
    </xf>
    <xf numFmtId="9" fontId="20" fillId="0" borderId="0" applyFont="0" applyFill="0" applyBorder="0" applyAlignment="0" applyProtection="0"/>
    <xf numFmtId="179" fontId="15" fillId="0" borderId="9"/>
    <xf numFmtId="179" fontId="15" fillId="0" borderId="9"/>
    <xf numFmtId="179" fontId="15" fillId="0" borderId="9"/>
    <xf numFmtId="0" fontId="21" fillId="0" borderId="0" applyNumberFormat="0" applyFill="0" applyBorder="0" applyAlignment="0" applyProtection="0"/>
    <xf numFmtId="180" fontId="22" fillId="0" borderId="6" applyAlignment="0" applyProtection="0"/>
    <xf numFmtId="181" fontId="23" fillId="0" borderId="0" applyFill="0" applyBorder="0" applyAlignment="0"/>
    <xf numFmtId="38" fontId="24" fillId="0" borderId="0" applyFont="0" applyFill="0" applyBorder="0" applyAlignment="0" applyProtection="0"/>
    <xf numFmtId="40" fontId="24" fillId="0" borderId="0" applyFont="0" applyFill="0" applyBorder="0" applyAlignment="0" applyProtection="0"/>
    <xf numFmtId="182" fontId="24" fillId="0" borderId="0" applyFont="0" applyFill="0" applyBorder="0" applyAlignment="0" applyProtection="0"/>
    <xf numFmtId="183" fontId="24" fillId="0" borderId="0" applyFont="0" applyFill="0" applyBorder="0" applyAlignment="0" applyProtection="0"/>
    <xf numFmtId="0" fontId="17" fillId="0" borderId="0">
      <alignment horizontal="left"/>
    </xf>
    <xf numFmtId="0" fontId="25" fillId="0" borderId="0" applyNumberFormat="0" applyFill="0" applyBorder="0" applyAlignment="0" applyProtection="0"/>
    <xf numFmtId="38" fontId="26" fillId="4" borderId="0" applyNumberFormat="0" applyBorder="0" applyAlignment="0" applyProtection="0"/>
    <xf numFmtId="0" fontId="27" fillId="5" borderId="0"/>
    <xf numFmtId="0" fontId="28" fillId="0" borderId="1" applyNumberFormat="0" applyAlignment="0" applyProtection="0">
      <alignment horizontal="left" vertical="center"/>
    </xf>
    <xf numFmtId="0" fontId="28" fillId="0" borderId="5">
      <alignment horizontal="left" vertical="center"/>
    </xf>
    <xf numFmtId="0" fontId="29" fillId="0" borderId="0" applyNumberFormat="0" applyFill="0" applyBorder="0" applyAlignment="0" applyProtection="0"/>
    <xf numFmtId="10" fontId="26" fillId="6" borderId="10" applyNumberFormat="0" applyBorder="0" applyAlignment="0" applyProtection="0"/>
    <xf numFmtId="1" fontId="30" fillId="0" borderId="0" applyProtection="0">
      <protection locked="0"/>
    </xf>
    <xf numFmtId="38" fontId="31" fillId="0" borderId="0" applyFont="0" applyFill="0" applyBorder="0" applyAlignment="0" applyProtection="0"/>
    <xf numFmtId="40" fontId="31" fillId="0" borderId="0" applyFont="0" applyFill="0" applyBorder="0" applyAlignment="0" applyProtection="0"/>
    <xf numFmtId="182" fontId="31" fillId="0" borderId="0" applyFont="0" applyFill="0" applyBorder="0" applyAlignment="0" applyProtection="0"/>
    <xf numFmtId="183" fontId="31" fillId="0" borderId="0" applyFont="0" applyFill="0" applyBorder="0" applyAlignment="0" applyProtection="0"/>
    <xf numFmtId="184" fontId="32" fillId="0" borderId="0"/>
    <xf numFmtId="0" fontId="33" fillId="0" borderId="0"/>
    <xf numFmtId="10" fontId="33" fillId="0" borderId="0" applyFont="0" applyFill="0" applyBorder="0" applyAlignment="0" applyProtection="0"/>
    <xf numFmtId="4" fontId="17" fillId="0" borderId="0">
      <alignment horizontal="right"/>
    </xf>
    <xf numFmtId="4" fontId="34" fillId="0" borderId="0">
      <alignment horizontal="right"/>
    </xf>
    <xf numFmtId="0" fontId="35" fillId="0" borderId="0">
      <alignment horizontal="left"/>
    </xf>
    <xf numFmtId="0" fontId="36" fillId="0" borderId="0"/>
    <xf numFmtId="0" fontId="37" fillId="0" borderId="0">
      <alignment horizontal="center"/>
    </xf>
    <xf numFmtId="4" fontId="24" fillId="0" borderId="0" applyFont="0" applyFill="0" applyBorder="0" applyAlignment="0" applyProtection="0"/>
    <xf numFmtId="185" fontId="33" fillId="0" borderId="0" applyFont="0" applyFill="0" applyBorder="0" applyAlignment="0" applyProtection="0"/>
    <xf numFmtId="0" fontId="38" fillId="0" borderId="0">
      <alignment vertical="center"/>
    </xf>
    <xf numFmtId="186" fontId="39" fillId="0" borderId="3">
      <protection locked="0"/>
    </xf>
    <xf numFmtId="186" fontId="39" fillId="0" borderId="3">
      <protection locked="0"/>
    </xf>
    <xf numFmtId="187" fontId="39" fillId="0" borderId="3">
      <protection locked="0"/>
    </xf>
    <xf numFmtId="188" fontId="33" fillId="0" borderId="0" applyFont="0" applyFill="0" applyBorder="0" applyAlignment="0" applyProtection="0"/>
    <xf numFmtId="183" fontId="24" fillId="0" borderId="0" applyFont="0" applyFill="0" applyBorder="0" applyAlignment="0" applyProtection="0"/>
    <xf numFmtId="177" fontId="30" fillId="0" borderId="0" applyFont="0" applyFill="0" applyBorder="0" applyAlignment="0" applyProtection="0"/>
    <xf numFmtId="176" fontId="15" fillId="0" borderId="0" applyFont="0" applyFill="0" applyBorder="0" applyAlignment="0" applyProtection="0"/>
    <xf numFmtId="0" fontId="15" fillId="0" borderId="0"/>
    <xf numFmtId="0" fontId="1" fillId="0" borderId="0">
      <alignment vertical="center"/>
    </xf>
    <xf numFmtId="0" fontId="40" fillId="0" borderId="0"/>
    <xf numFmtId="0" fontId="42" fillId="0" borderId="0">
      <alignment vertical="center"/>
    </xf>
    <xf numFmtId="0" fontId="15" fillId="0" borderId="0"/>
    <xf numFmtId="176" fontId="15" fillId="0" borderId="0" applyFont="0" applyFill="0" applyBorder="0" applyAlignment="0" applyProtection="0"/>
    <xf numFmtId="0" fontId="1" fillId="0" borderId="0">
      <alignment vertical="center"/>
    </xf>
    <xf numFmtId="0" fontId="63"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1217">
    <xf numFmtId="0" fontId="0" fillId="0" borderId="0" xfId="0">
      <alignment vertical="center"/>
    </xf>
    <xf numFmtId="0" fontId="2" fillId="0" borderId="0" xfId="1" applyFont="1">
      <alignment vertical="center"/>
    </xf>
    <xf numFmtId="0" fontId="4" fillId="0" borderId="0" xfId="1" applyFont="1" applyAlignment="1">
      <alignment vertical="top"/>
    </xf>
    <xf numFmtId="0" fontId="5" fillId="0" borderId="0" xfId="1" applyFont="1" applyAlignment="1">
      <alignment vertical="top"/>
    </xf>
    <xf numFmtId="0" fontId="8" fillId="0" borderId="0" xfId="1" applyFont="1" applyAlignment="1">
      <alignment horizontal="center" vertical="center"/>
    </xf>
    <xf numFmtId="0" fontId="8" fillId="0" borderId="0" xfId="1" applyFont="1" applyAlignment="1">
      <alignment horizontal="right" vertical="center"/>
    </xf>
    <xf numFmtId="0" fontId="8" fillId="0" borderId="0" xfId="1" applyFont="1">
      <alignment vertical="center"/>
    </xf>
    <xf numFmtId="0" fontId="8" fillId="0" borderId="0" xfId="1" applyFont="1" applyAlignment="1">
      <alignment horizontal="center" vertical="top"/>
    </xf>
    <xf numFmtId="176" fontId="9" fillId="0" borderId="0" xfId="2" applyFont="1" applyFill="1" applyAlignment="1">
      <alignment horizontal="right" vertical="top"/>
    </xf>
    <xf numFmtId="0" fontId="4" fillId="0" borderId="4" xfId="1" applyFont="1" applyBorder="1">
      <alignment vertical="center"/>
    </xf>
    <xf numFmtId="0" fontId="9" fillId="0" borderId="0" xfId="1" applyFont="1">
      <alignment vertical="center"/>
    </xf>
    <xf numFmtId="0" fontId="4" fillId="0" borderId="0" xfId="1" applyFont="1" applyAlignment="1">
      <alignment horizontal="right" vertical="center"/>
    </xf>
    <xf numFmtId="0" fontId="4" fillId="0" borderId="0" xfId="1" applyFont="1">
      <alignment vertical="center"/>
    </xf>
    <xf numFmtId="0" fontId="5" fillId="0" borderId="0" xfId="1" applyFont="1">
      <alignment vertical="center"/>
    </xf>
    <xf numFmtId="49" fontId="2" fillId="3" borderId="53" xfId="1" applyNumberFormat="1" applyFont="1" applyFill="1" applyBorder="1" applyAlignment="1">
      <alignment horizontal="center" vertical="center" shrinkToFit="1"/>
    </xf>
    <xf numFmtId="0" fontId="8" fillId="2" borderId="60" xfId="1" applyFont="1" applyFill="1" applyBorder="1" applyAlignment="1">
      <alignment horizontal="center" vertical="center"/>
    </xf>
    <xf numFmtId="0" fontId="2" fillId="0" borderId="4" xfId="1" applyFont="1" applyBorder="1">
      <alignment vertical="center"/>
    </xf>
    <xf numFmtId="49" fontId="2" fillId="2" borderId="69" xfId="1" applyNumberFormat="1" applyFont="1" applyFill="1" applyBorder="1" applyAlignment="1">
      <alignment horizontal="center" vertical="center" wrapText="1"/>
    </xf>
    <xf numFmtId="0" fontId="4" fillId="0" borderId="0" xfId="0" applyFont="1">
      <alignment vertical="center"/>
    </xf>
    <xf numFmtId="49" fontId="2" fillId="2" borderId="65" xfId="1" applyNumberFormat="1" applyFont="1" applyFill="1" applyBorder="1" applyAlignment="1">
      <alignment horizontal="center" vertical="center" wrapText="1"/>
    </xf>
    <xf numFmtId="0" fontId="8" fillId="2" borderId="83" xfId="1" applyFont="1" applyFill="1" applyBorder="1" applyAlignment="1">
      <alignment horizontal="center" vertical="center"/>
    </xf>
    <xf numFmtId="0" fontId="7" fillId="0" borderId="0" xfId="1" applyFont="1">
      <alignment vertical="center"/>
    </xf>
    <xf numFmtId="0" fontId="48" fillId="0" borderId="0" xfId="1" applyFont="1">
      <alignment vertical="center"/>
    </xf>
    <xf numFmtId="0" fontId="50" fillId="0" borderId="0" xfId="0" applyFont="1">
      <alignment vertical="center"/>
    </xf>
    <xf numFmtId="0" fontId="50" fillId="0" borderId="19" xfId="0" applyFont="1" applyBorder="1" applyAlignment="1">
      <alignment horizontal="center" vertical="center"/>
    </xf>
    <xf numFmtId="0" fontId="50" fillId="0" borderId="0" xfId="0" applyFont="1" applyAlignment="1">
      <alignment horizontal="center" vertical="center"/>
    </xf>
    <xf numFmtId="0" fontId="50" fillId="0" borderId="37" xfId="0" applyFont="1" applyBorder="1" applyAlignment="1">
      <alignment horizontal="center" vertical="center"/>
    </xf>
    <xf numFmtId="0" fontId="50" fillId="0" borderId="84" xfId="0" applyFont="1" applyBorder="1" applyAlignment="1">
      <alignment horizontal="center" vertical="center"/>
    </xf>
    <xf numFmtId="0" fontId="50" fillId="0" borderId="85" xfId="0" applyFont="1" applyBorder="1" applyAlignment="1">
      <alignment horizontal="center" vertical="center"/>
    </xf>
    <xf numFmtId="0" fontId="50" fillId="0" borderId="86" xfId="0" applyFont="1" applyBorder="1" applyAlignment="1">
      <alignment horizontal="center" vertical="center"/>
    </xf>
    <xf numFmtId="0" fontId="50" fillId="0" borderId="53" xfId="0" applyFont="1" applyBorder="1" applyAlignment="1">
      <alignment horizontal="center" vertical="center"/>
    </xf>
    <xf numFmtId="0" fontId="50" fillId="0" borderId="41" xfId="0" applyFont="1" applyBorder="1" applyAlignment="1">
      <alignment horizontal="center" vertical="center"/>
    </xf>
    <xf numFmtId="0" fontId="49" fillId="0" borderId="0" xfId="0" applyFont="1" applyAlignment="1">
      <alignment horizontal="center" vertical="center"/>
    </xf>
    <xf numFmtId="0" fontId="51" fillId="0" borderId="0" xfId="0" applyFont="1" applyAlignment="1">
      <alignment horizontal="left" vertical="center" indent="1" shrinkToFit="1"/>
    </xf>
    <xf numFmtId="0" fontId="49" fillId="0" borderId="0" xfId="0" applyFont="1">
      <alignment vertical="center"/>
    </xf>
    <xf numFmtId="0" fontId="14" fillId="0" borderId="21" xfId="0" applyFont="1" applyBorder="1" applyAlignment="1">
      <alignment horizontal="center" vertical="center" shrinkToFit="1"/>
    </xf>
    <xf numFmtId="0" fontId="50" fillId="0" borderId="0" xfId="0" applyFont="1" applyAlignment="1">
      <alignment horizontal="center" vertical="center" shrinkToFit="1"/>
    </xf>
    <xf numFmtId="0" fontId="54" fillId="2" borderId="21" xfId="0" applyFont="1" applyFill="1" applyBorder="1">
      <alignment vertical="center"/>
    </xf>
    <xf numFmtId="0" fontId="54" fillId="2" borderId="70" xfId="0" applyFont="1" applyFill="1" applyBorder="1">
      <alignment vertical="center"/>
    </xf>
    <xf numFmtId="0" fontId="50" fillId="0" borderId="21" xfId="0" applyFont="1" applyBorder="1">
      <alignment vertical="center"/>
    </xf>
    <xf numFmtId="0" fontId="50" fillId="0" borderId="70" xfId="0" applyFont="1" applyBorder="1">
      <alignment vertical="center"/>
    </xf>
    <xf numFmtId="0" fontId="50" fillId="0" borderId="13" xfId="0" applyFont="1" applyBorder="1">
      <alignment vertical="center"/>
    </xf>
    <xf numFmtId="0" fontId="4" fillId="0" borderId="70" xfId="50" applyFont="1" applyBorder="1"/>
    <xf numFmtId="0" fontId="4" fillId="0" borderId="92" xfId="50" applyFont="1" applyBorder="1"/>
    <xf numFmtId="0" fontId="52" fillId="0" borderId="0" xfId="0" applyFont="1" applyAlignment="1">
      <alignment horizontal="left" vertical="center"/>
    </xf>
    <xf numFmtId="0" fontId="52" fillId="0" borderId="0" xfId="0" applyFont="1">
      <alignment vertical="center"/>
    </xf>
    <xf numFmtId="49" fontId="50" fillId="2" borderId="92" xfId="0" applyNumberFormat="1" applyFont="1" applyFill="1" applyBorder="1" applyAlignment="1">
      <alignment horizontal="center" vertical="center" shrinkToFit="1"/>
    </xf>
    <xf numFmtId="0" fontId="50" fillId="2" borderId="19" xfId="0" applyFont="1" applyFill="1" applyBorder="1" applyAlignment="1">
      <alignment horizontal="center" vertical="center" shrinkToFit="1"/>
    </xf>
    <xf numFmtId="0" fontId="50" fillId="2" borderId="94" xfId="0" applyFont="1" applyFill="1" applyBorder="1" applyAlignment="1">
      <alignment horizontal="center" vertical="center" shrinkToFit="1"/>
    </xf>
    <xf numFmtId="0" fontId="50" fillId="0" borderId="0" xfId="0" applyFont="1" applyAlignment="1">
      <alignment horizontal="left" vertical="center"/>
    </xf>
    <xf numFmtId="0" fontId="50" fillId="2" borderId="95" xfId="0" applyFont="1" applyFill="1" applyBorder="1" applyAlignment="1">
      <alignment horizontal="center" vertical="center" shrinkToFit="1"/>
    </xf>
    <xf numFmtId="0" fontId="53" fillId="7" borderId="89" xfId="0" applyFont="1" applyFill="1" applyBorder="1" applyAlignment="1">
      <alignment horizontal="left" vertical="center"/>
    </xf>
    <xf numFmtId="0" fontId="53" fillId="7" borderId="90" xfId="0" applyFont="1" applyFill="1" applyBorder="1">
      <alignment vertical="center"/>
    </xf>
    <xf numFmtId="0" fontId="53" fillId="7" borderId="91" xfId="0" applyFont="1" applyFill="1" applyBorder="1">
      <alignment vertical="center"/>
    </xf>
    <xf numFmtId="0" fontId="53" fillId="7" borderId="87" xfId="0" applyFont="1" applyFill="1" applyBorder="1">
      <alignment vertical="center"/>
    </xf>
    <xf numFmtId="0" fontId="53" fillId="7" borderId="88" xfId="0" applyFont="1" applyFill="1" applyBorder="1">
      <alignment vertical="center"/>
    </xf>
    <xf numFmtId="0" fontId="50" fillId="2" borderId="92" xfId="0" applyFont="1" applyFill="1" applyBorder="1" applyAlignment="1">
      <alignment horizontal="center" vertical="center" shrinkToFit="1"/>
    </xf>
    <xf numFmtId="0" fontId="4" fillId="0" borderId="22" xfId="50" applyFont="1" applyBorder="1"/>
    <xf numFmtId="0" fontId="4" fillId="0" borderId="0" xfId="50" applyFont="1"/>
    <xf numFmtId="189" fontId="51" fillId="0" borderId="15" xfId="0" applyNumberFormat="1" applyFont="1" applyBorder="1" applyAlignment="1">
      <alignment horizontal="center" vertical="center" shrinkToFit="1"/>
    </xf>
    <xf numFmtId="189" fontId="51" fillId="0" borderId="84" xfId="0" applyNumberFormat="1" applyFont="1" applyBorder="1" applyAlignment="1">
      <alignment horizontal="center" vertical="center" shrinkToFit="1"/>
    </xf>
    <xf numFmtId="189" fontId="51" fillId="0" borderId="17" xfId="0" applyNumberFormat="1" applyFont="1" applyBorder="1" applyAlignment="1">
      <alignment horizontal="center" vertical="center" shrinkToFit="1"/>
    </xf>
    <xf numFmtId="0" fontId="55" fillId="3" borderId="114" xfId="0" applyFont="1" applyFill="1" applyBorder="1" applyAlignment="1">
      <alignment vertical="center" shrinkToFit="1"/>
    </xf>
    <xf numFmtId="0" fontId="4" fillId="0" borderId="46" xfId="0" applyFont="1" applyBorder="1" applyAlignment="1">
      <alignment horizontal="center" vertical="center"/>
    </xf>
    <xf numFmtId="0" fontId="12" fillId="3" borderId="92" xfId="0" applyFont="1" applyFill="1" applyBorder="1" applyAlignment="1">
      <alignment horizontal="left" vertical="center" shrinkToFit="1"/>
    </xf>
    <xf numFmtId="0" fontId="8" fillId="2" borderId="21" xfId="0" applyFont="1" applyFill="1" applyBorder="1">
      <alignment vertical="center"/>
    </xf>
    <xf numFmtId="0" fontId="4" fillId="0" borderId="70" xfId="0" applyFont="1" applyBorder="1">
      <alignment vertical="center"/>
    </xf>
    <xf numFmtId="0" fontId="8" fillId="2" borderId="70" xfId="0" applyFont="1" applyFill="1" applyBorder="1">
      <alignment vertical="center"/>
    </xf>
    <xf numFmtId="0" fontId="4" fillId="0" borderId="21" xfId="50" applyFont="1" applyBorder="1"/>
    <xf numFmtId="0" fontId="4" fillId="0" borderId="70" xfId="50" applyFont="1" applyBorder="1" applyAlignment="1">
      <alignment wrapText="1"/>
    </xf>
    <xf numFmtId="0" fontId="8" fillId="2" borderId="19" xfId="0" applyFont="1" applyFill="1" applyBorder="1">
      <alignment vertical="center"/>
    </xf>
    <xf numFmtId="0" fontId="4" fillId="0" borderId="13" xfId="50" applyFont="1" applyBorder="1"/>
    <xf numFmtId="0" fontId="8" fillId="2" borderId="22" xfId="0" applyFont="1" applyFill="1" applyBorder="1">
      <alignment vertical="center"/>
    </xf>
    <xf numFmtId="0" fontId="4" fillId="0" borderId="13" xfId="0" applyFont="1" applyBorder="1">
      <alignment vertical="center"/>
    </xf>
    <xf numFmtId="0" fontId="4" fillId="0" borderId="21" xfId="0" applyFont="1" applyBorder="1">
      <alignment vertical="center"/>
    </xf>
    <xf numFmtId="0" fontId="8" fillId="2" borderId="92" xfId="0" applyFont="1" applyFill="1" applyBorder="1">
      <alignment vertical="center"/>
    </xf>
    <xf numFmtId="0" fontId="8" fillId="2" borderId="20" xfId="0" applyFont="1" applyFill="1" applyBorder="1">
      <alignment vertical="center"/>
    </xf>
    <xf numFmtId="0" fontId="8" fillId="2" borderId="70" xfId="0" applyFont="1" applyFill="1" applyBorder="1" applyAlignment="1">
      <alignment vertical="center" wrapText="1"/>
    </xf>
    <xf numFmtId="0" fontId="53" fillId="7" borderId="90" xfId="0" applyFont="1" applyFill="1" applyBorder="1" applyAlignment="1">
      <alignment horizontal="left" vertical="center"/>
    </xf>
    <xf numFmtId="0" fontId="61" fillId="2" borderId="70" xfId="0" applyFont="1" applyFill="1" applyBorder="1" applyAlignment="1">
      <alignment vertical="center" wrapText="1"/>
    </xf>
    <xf numFmtId="0" fontId="62" fillId="0" borderId="70" xfId="50" applyFont="1" applyBorder="1"/>
    <xf numFmtId="0" fontId="49" fillId="0" borderId="0" xfId="0" applyFont="1" applyAlignment="1">
      <alignment horizontal="center" vertical="center" wrapText="1" shrinkToFit="1"/>
    </xf>
    <xf numFmtId="189" fontId="2" fillId="0" borderId="0" xfId="0" applyNumberFormat="1" applyFont="1" applyAlignment="1">
      <alignment vertical="center" wrapText="1" shrinkToFit="1"/>
    </xf>
    <xf numFmtId="49" fontId="50" fillId="2" borderId="92" xfId="0" applyNumberFormat="1" applyFont="1" applyFill="1" applyBorder="1" applyAlignment="1">
      <alignment vertical="center" shrinkToFit="1"/>
    </xf>
    <xf numFmtId="0" fontId="50" fillId="0" borderId="21" xfId="50" applyFont="1" applyBorder="1"/>
    <xf numFmtId="0" fontId="50" fillId="0" borderId="70" xfId="50" applyFont="1" applyBorder="1"/>
    <xf numFmtId="0" fontId="54" fillId="2" borderId="19" xfId="0" applyFont="1" applyFill="1" applyBorder="1">
      <alignment vertical="center"/>
    </xf>
    <xf numFmtId="0" fontId="50" fillId="0" borderId="122" xfId="0" applyFont="1" applyBorder="1">
      <alignment vertical="center"/>
    </xf>
    <xf numFmtId="0" fontId="50" fillId="0" borderId="10" xfId="0" applyFont="1" applyBorder="1">
      <alignment vertical="center"/>
    </xf>
    <xf numFmtId="0" fontId="4" fillId="0" borderId="22" xfId="0" applyFont="1" applyBorder="1">
      <alignment vertical="center"/>
    </xf>
    <xf numFmtId="0" fontId="50" fillId="0" borderId="108" xfId="0" applyFont="1" applyBorder="1">
      <alignment vertical="center"/>
    </xf>
    <xf numFmtId="0" fontId="8" fillId="2" borderId="130" xfId="0" applyFont="1" applyFill="1" applyBorder="1">
      <alignment vertical="center"/>
    </xf>
    <xf numFmtId="0" fontId="4" fillId="0" borderId="131" xfId="0" applyFont="1" applyBorder="1">
      <alignment vertical="center"/>
    </xf>
    <xf numFmtId="0" fontId="54" fillId="2" borderId="131" xfId="0" applyFont="1" applyFill="1" applyBorder="1">
      <alignment vertical="center"/>
    </xf>
    <xf numFmtId="0" fontId="50" fillId="0" borderId="131" xfId="0" applyFont="1" applyBorder="1">
      <alignment vertical="center"/>
    </xf>
    <xf numFmtId="0" fontId="50" fillId="0" borderId="132" xfId="0" applyFont="1" applyBorder="1">
      <alignment vertical="center"/>
    </xf>
    <xf numFmtId="0" fontId="50" fillId="2" borderId="92" xfId="0" applyFont="1" applyFill="1" applyBorder="1" applyAlignment="1">
      <alignment vertical="center" textRotation="90" shrinkToFit="1"/>
    </xf>
    <xf numFmtId="0" fontId="50" fillId="2" borderId="94" xfId="0" applyFont="1" applyFill="1" applyBorder="1" applyAlignment="1">
      <alignment vertical="center" textRotation="90" shrinkToFit="1"/>
    </xf>
    <xf numFmtId="49" fontId="2" fillId="3" borderId="42" xfId="1" applyNumberFormat="1" applyFont="1" applyFill="1" applyBorder="1" applyAlignment="1">
      <alignment horizontal="center" vertical="center" shrinkToFit="1"/>
    </xf>
    <xf numFmtId="6" fontId="9" fillId="0" borderId="0" xfId="54" applyFont="1" applyFill="1" applyAlignment="1">
      <alignment horizontal="right" vertical="top"/>
    </xf>
    <xf numFmtId="0" fontId="72" fillId="0" borderId="70" xfId="50" applyFont="1" applyBorder="1"/>
    <xf numFmtId="0" fontId="73" fillId="2" borderId="92" xfId="0" applyFont="1" applyFill="1" applyBorder="1">
      <alignment vertical="center"/>
    </xf>
    <xf numFmtId="0" fontId="54" fillId="2" borderId="70" xfId="0" applyFont="1" applyFill="1" applyBorder="1" applyAlignment="1">
      <alignment vertical="center" wrapText="1"/>
    </xf>
    <xf numFmtId="0" fontId="10"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wrapText="1"/>
    </xf>
    <xf numFmtId="0" fontId="7" fillId="0" borderId="0" xfId="1" applyFont="1" applyAlignment="1">
      <alignment horizontal="left" vertical="center"/>
    </xf>
    <xf numFmtId="0" fontId="14" fillId="0" borderId="0" xfId="1" applyFont="1">
      <alignment vertical="center"/>
    </xf>
    <xf numFmtId="0" fontId="4" fillId="0" borderId="0" xfId="1" applyFont="1" applyAlignment="1">
      <alignment horizontal="center" vertical="center" wrapText="1"/>
    </xf>
    <xf numFmtId="0" fontId="4" fillId="0" borderId="0" xfId="1" applyFont="1" applyAlignment="1">
      <alignment horizontal="left" vertical="center"/>
    </xf>
    <xf numFmtId="0" fontId="8" fillId="0" borderId="31" xfId="1" applyFont="1" applyBorder="1" applyAlignment="1">
      <alignment horizontal="center" vertical="center"/>
    </xf>
    <xf numFmtId="0" fontId="10" fillId="0" borderId="31" xfId="3" applyFont="1" applyBorder="1" applyAlignment="1" applyProtection="1">
      <alignment horizontal="center" vertical="center"/>
      <protection locked="0"/>
    </xf>
    <xf numFmtId="0" fontId="2" fillId="0" borderId="58" xfId="1" applyFont="1" applyBorder="1">
      <alignment vertical="center"/>
    </xf>
    <xf numFmtId="0" fontId="2" fillId="0" borderId="0" xfId="1" applyFont="1" applyAlignment="1">
      <alignment vertical="center" wrapText="1"/>
    </xf>
    <xf numFmtId="0" fontId="2" fillId="0" borderId="0" xfId="1" applyFont="1" applyAlignment="1">
      <alignment horizontal="left" vertical="top"/>
    </xf>
    <xf numFmtId="0" fontId="4" fillId="0" borderId="0" xfId="1" quotePrefix="1" applyFont="1" applyAlignment="1">
      <alignment vertical="top"/>
    </xf>
    <xf numFmtId="0" fontId="2" fillId="0" borderId="0" xfId="1" applyFont="1" applyAlignment="1">
      <alignment horizontal="left" vertical="center"/>
    </xf>
    <xf numFmtId="0" fontId="4" fillId="0" borderId="34" xfId="1" applyFont="1" applyBorder="1" applyAlignment="1">
      <alignment horizontal="center" vertical="center"/>
    </xf>
    <xf numFmtId="49" fontId="5" fillId="0" borderId="34" xfId="1" applyNumberFormat="1" applyFont="1" applyBorder="1" applyAlignment="1">
      <alignment horizontal="center" vertical="center" shrinkToFit="1"/>
    </xf>
    <xf numFmtId="0" fontId="14" fillId="0" borderId="22" xfId="1" applyFont="1" applyBorder="1" applyAlignment="1" applyProtection="1">
      <alignment horizontal="left" vertical="top" shrinkToFit="1"/>
      <protection locked="0"/>
    </xf>
    <xf numFmtId="0" fontId="14" fillId="0" borderId="40" xfId="1" applyFont="1" applyBorder="1" applyAlignment="1" applyProtection="1">
      <alignment vertical="top" shrinkToFit="1"/>
      <protection locked="0"/>
    </xf>
    <xf numFmtId="49" fontId="14" fillId="0" borderId="40" xfId="1" applyNumberFormat="1" applyFont="1" applyBorder="1" applyAlignment="1" applyProtection="1">
      <alignment vertical="top" shrinkToFit="1"/>
      <protection locked="0"/>
    </xf>
    <xf numFmtId="0" fontId="67" fillId="0" borderId="0" xfId="1" applyFont="1">
      <alignment vertical="center"/>
    </xf>
    <xf numFmtId="49" fontId="67" fillId="0" borderId="0" xfId="1" applyNumberFormat="1" applyFont="1">
      <alignment vertical="center"/>
    </xf>
    <xf numFmtId="0" fontId="14" fillId="0" borderId="41" xfId="1" applyFont="1" applyBorder="1" applyAlignment="1" applyProtection="1">
      <alignment horizontal="center" vertical="center" shrinkToFit="1"/>
      <protection locked="0"/>
    </xf>
    <xf numFmtId="0" fontId="12" fillId="0" borderId="41" xfId="1" applyFont="1" applyBorder="1" applyAlignment="1">
      <alignment horizontal="center" vertical="center" shrinkToFit="1"/>
    </xf>
    <xf numFmtId="49" fontId="12" fillId="0" borderId="46" xfId="1" applyNumberFormat="1" applyFont="1" applyBorder="1" applyAlignment="1">
      <alignment vertical="center" shrinkToFit="1"/>
    </xf>
    <xf numFmtId="0" fontId="4" fillId="12" borderId="0" xfId="1" applyFont="1" applyFill="1">
      <alignment vertical="center"/>
    </xf>
    <xf numFmtId="0" fontId="8" fillId="12" borderId="0" xfId="1" applyFont="1" applyFill="1" applyAlignment="1">
      <alignment horizontal="right" vertical="center"/>
    </xf>
    <xf numFmtId="0" fontId="2" fillId="0" borderId="13" xfId="1" applyFont="1" applyBorder="1" applyAlignment="1">
      <alignment horizontal="center" vertical="center"/>
    </xf>
    <xf numFmtId="0" fontId="14" fillId="0" borderId="13" xfId="1" applyFont="1" applyBorder="1" applyAlignment="1">
      <alignment horizontal="center" vertical="center" shrinkToFit="1"/>
    </xf>
    <xf numFmtId="49" fontId="14" fillId="0" borderId="13" xfId="1" applyNumberFormat="1" applyFont="1" applyBorder="1" applyAlignment="1">
      <alignment horizontal="center" vertical="center"/>
    </xf>
    <xf numFmtId="0" fontId="14" fillId="0" borderId="13" xfId="1" applyFont="1" applyBorder="1">
      <alignment vertical="center"/>
    </xf>
    <xf numFmtId="0" fontId="14" fillId="0" borderId="13" xfId="1" applyFont="1" applyBorder="1" applyAlignment="1">
      <alignment horizontal="center" vertical="center"/>
    </xf>
    <xf numFmtId="0" fontId="4" fillId="0" borderId="13" xfId="1" applyFont="1" applyBorder="1">
      <alignment vertical="center"/>
    </xf>
    <xf numFmtId="0" fontId="9" fillId="0" borderId="11" xfId="1" applyFont="1" applyBorder="1">
      <alignment vertical="center"/>
    </xf>
    <xf numFmtId="0" fontId="4" fillId="0" borderId="0" xfId="1" applyFont="1" applyAlignment="1">
      <alignment horizontal="center"/>
    </xf>
    <xf numFmtId="0" fontId="14" fillId="0" borderId="0" xfId="3" applyFont="1" applyAlignment="1" applyProtection="1">
      <alignment horizontal="center" vertical="center"/>
      <protection locked="0"/>
    </xf>
    <xf numFmtId="0" fontId="14" fillId="0" borderId="19" xfId="3" applyFont="1" applyBorder="1" applyAlignment="1" applyProtection="1">
      <alignment horizontal="center" vertical="center"/>
      <protection locked="0"/>
    </xf>
    <xf numFmtId="49" fontId="12" fillId="0" borderId="0" xfId="1" applyNumberFormat="1" applyFont="1" applyAlignment="1">
      <alignment horizontal="right" vertical="center"/>
    </xf>
    <xf numFmtId="49" fontId="12" fillId="0" borderId="0" xfId="1" applyNumberFormat="1" applyFont="1" applyAlignment="1">
      <alignment horizontal="left" vertical="center"/>
    </xf>
    <xf numFmtId="49" fontId="12" fillId="0" borderId="0" xfId="1" applyNumberFormat="1" applyFont="1" applyAlignment="1">
      <alignment vertical="center" wrapText="1"/>
    </xf>
    <xf numFmtId="0" fontId="14" fillId="0" borderId="19" xfId="3" applyFont="1" applyBorder="1" applyAlignment="1">
      <alignment horizontal="center" vertical="center"/>
    </xf>
    <xf numFmtId="0" fontId="14" fillId="0" borderId="15" xfId="3" applyFont="1" applyBorder="1" applyAlignment="1" applyProtection="1">
      <alignment horizontal="center" vertical="center"/>
      <protection locked="0"/>
    </xf>
    <xf numFmtId="49" fontId="5" fillId="0" borderId="11" xfId="1" applyNumberFormat="1" applyFont="1" applyBorder="1" applyAlignment="1" applyProtection="1">
      <alignment horizontal="left" vertical="center" shrinkToFit="1"/>
      <protection locked="0"/>
    </xf>
    <xf numFmtId="49" fontId="2" fillId="0" borderId="38" xfId="1" applyNumberFormat="1" applyFont="1" applyBorder="1" applyAlignment="1">
      <alignment vertical="center" shrinkToFit="1"/>
    </xf>
    <xf numFmtId="0" fontId="14" fillId="0" borderId="17" xfId="3" applyFont="1" applyBorder="1" applyAlignment="1" applyProtection="1">
      <alignment horizontal="center" vertical="center"/>
      <protection locked="0"/>
    </xf>
    <xf numFmtId="0" fontId="14" fillId="0" borderId="11" xfId="3" applyFont="1" applyBorder="1" applyAlignment="1" applyProtection="1">
      <alignment horizontal="center" vertical="center"/>
      <protection locked="0"/>
    </xf>
    <xf numFmtId="49" fontId="12" fillId="0" borderId="38" xfId="1" applyNumberFormat="1" applyFont="1" applyBorder="1" applyAlignment="1">
      <alignment horizontal="left" vertical="center" shrinkToFit="1"/>
    </xf>
    <xf numFmtId="0" fontId="14" fillId="0" borderId="78" xfId="3" applyFont="1" applyBorder="1" applyAlignment="1" applyProtection="1">
      <alignment horizontal="center" vertical="center"/>
      <protection locked="0"/>
    </xf>
    <xf numFmtId="0" fontId="14" fillId="0" borderId="99" xfId="3" applyFont="1" applyBorder="1" applyAlignment="1" applyProtection="1">
      <alignment horizontal="center" vertical="center"/>
      <protection locked="0"/>
    </xf>
    <xf numFmtId="49" fontId="5" fillId="0" borderId="0" xfId="3" applyNumberFormat="1" applyFont="1" applyAlignment="1">
      <alignment horizontal="center" vertical="center"/>
    </xf>
    <xf numFmtId="0" fontId="14" fillId="0" borderId="12" xfId="3" applyFont="1" applyBorder="1" applyAlignment="1">
      <alignment horizontal="center" vertical="center"/>
    </xf>
    <xf numFmtId="49" fontId="5" fillId="0" borderId="12" xfId="3" applyNumberFormat="1" applyFont="1" applyBorder="1" applyAlignment="1">
      <alignment horizontal="center" vertical="center"/>
    </xf>
    <xf numFmtId="49" fontId="12" fillId="0" borderId="39" xfId="1" applyNumberFormat="1" applyFont="1" applyBorder="1" applyAlignment="1">
      <alignment vertical="center" shrinkToFit="1"/>
    </xf>
    <xf numFmtId="49" fontId="4" fillId="0" borderId="11" xfId="1" applyNumberFormat="1" applyFont="1" applyBorder="1" applyAlignment="1">
      <alignment horizontal="center" vertical="center"/>
    </xf>
    <xf numFmtId="49" fontId="5" fillId="0" borderId="11" xfId="1" applyNumberFormat="1" applyFont="1" applyBorder="1" applyAlignment="1">
      <alignment horizontal="center" vertical="center" shrinkToFit="1"/>
    </xf>
    <xf numFmtId="49" fontId="5" fillId="0" borderId="11" xfId="1" applyNumberFormat="1" applyFont="1" applyBorder="1">
      <alignment vertical="center"/>
    </xf>
    <xf numFmtId="49" fontId="4" fillId="0" borderId="11" xfId="1" applyNumberFormat="1" applyFont="1" applyBorder="1">
      <alignment vertical="center"/>
    </xf>
    <xf numFmtId="49" fontId="4" fillId="0" borderId="11" xfId="1" applyNumberFormat="1" applyFont="1" applyBorder="1" applyAlignment="1">
      <alignment horizontal="left" vertical="center" shrinkToFit="1"/>
    </xf>
    <xf numFmtId="49" fontId="4" fillId="0" borderId="38" xfId="1" applyNumberFormat="1" applyFont="1" applyBorder="1" applyAlignment="1">
      <alignment horizontal="left" vertical="center" shrinkToFit="1"/>
    </xf>
    <xf numFmtId="0" fontId="4" fillId="0" borderId="0" xfId="1" applyFont="1" applyAlignment="1">
      <alignment horizontal="left" vertical="center" shrinkToFit="1"/>
    </xf>
    <xf numFmtId="0" fontId="4" fillId="0" borderId="0" xfId="1" applyFont="1" applyAlignment="1">
      <alignment horizontal="left" vertical="center" indent="1"/>
    </xf>
    <xf numFmtId="0" fontId="4" fillId="0" borderId="0" xfId="1" applyFont="1" applyAlignment="1">
      <alignment horizontal="left" vertical="center" indent="1" shrinkToFit="1"/>
    </xf>
    <xf numFmtId="49" fontId="14" fillId="0" borderId="13" xfId="1" applyNumberFormat="1" applyFont="1" applyBorder="1" applyAlignment="1" applyProtection="1">
      <alignment vertical="top" shrinkToFit="1"/>
      <protection locked="0"/>
    </xf>
    <xf numFmtId="49" fontId="14" fillId="0" borderId="13" xfId="1" applyNumberFormat="1" applyFont="1" applyBorder="1" applyAlignment="1" applyProtection="1">
      <alignment vertical="center" shrinkToFit="1"/>
      <protection locked="0"/>
    </xf>
    <xf numFmtId="49" fontId="14" fillId="0" borderId="41" xfId="1" applyNumberFormat="1" applyFont="1" applyBorder="1" applyAlignment="1" applyProtection="1">
      <alignment horizontal="center" vertical="center" shrinkToFit="1"/>
      <protection locked="0"/>
    </xf>
    <xf numFmtId="49" fontId="12" fillId="0" borderId="41" xfId="1" applyNumberFormat="1" applyFont="1" applyBorder="1" applyAlignment="1">
      <alignment vertical="center" wrapText="1"/>
    </xf>
    <xf numFmtId="0" fontId="4" fillId="0" borderId="0" xfId="1" applyFont="1" applyAlignment="1"/>
    <xf numFmtId="0" fontId="4" fillId="0" borderId="0" xfId="1" applyFont="1" applyAlignment="1">
      <alignment horizontal="center" vertical="center"/>
    </xf>
    <xf numFmtId="49" fontId="4" fillId="0" borderId="0" xfId="1" applyNumberFormat="1" applyFont="1" applyAlignment="1">
      <alignment horizontal="center" vertical="center"/>
    </xf>
    <xf numFmtId="49" fontId="4" fillId="0" borderId="0" xfId="1" applyNumberFormat="1" applyFont="1" applyAlignment="1">
      <alignment horizontal="left" vertical="center"/>
    </xf>
    <xf numFmtId="0" fontId="14" fillId="0" borderId="34" xfId="1" applyFont="1" applyBorder="1" applyAlignment="1" applyProtection="1">
      <alignment horizontal="center" vertical="center" shrinkToFit="1"/>
      <protection locked="0"/>
    </xf>
    <xf numFmtId="0" fontId="12" fillId="0" borderId="34" xfId="1" applyFont="1" applyBorder="1" applyAlignment="1">
      <alignment horizontal="center" vertical="center" shrinkToFit="1"/>
    </xf>
    <xf numFmtId="0" fontId="14" fillId="0" borderId="11" xfId="1" applyFont="1" applyBorder="1">
      <alignment vertical="center"/>
    </xf>
    <xf numFmtId="0" fontId="14" fillId="0" borderId="11" xfId="3" applyFont="1" applyBorder="1" applyAlignment="1">
      <alignment horizontal="center" vertical="center"/>
    </xf>
    <xf numFmtId="49" fontId="5" fillId="0" borderId="38" xfId="3" applyNumberFormat="1" applyFont="1" applyBorder="1" applyAlignment="1">
      <alignment horizontal="center" vertical="center"/>
    </xf>
    <xf numFmtId="0" fontId="14" fillId="0" borderId="0" xfId="3" applyFont="1" applyAlignment="1">
      <alignment horizontal="center" vertical="center"/>
    </xf>
    <xf numFmtId="49" fontId="5" fillId="0" borderId="37" xfId="3" applyNumberFormat="1" applyFont="1" applyBorder="1" applyAlignment="1">
      <alignment horizontal="center" vertical="center"/>
    </xf>
    <xf numFmtId="49" fontId="5" fillId="0" borderId="39" xfId="3" applyNumberFormat="1" applyFont="1" applyBorder="1" applyAlignment="1">
      <alignment horizontal="center" vertical="center"/>
    </xf>
    <xf numFmtId="0" fontId="4" fillId="0" borderId="11" xfId="1" applyFont="1" applyBorder="1" applyAlignment="1">
      <alignment horizontal="center" vertical="center"/>
    </xf>
    <xf numFmtId="0" fontId="5" fillId="0" borderId="11" xfId="1" applyFont="1" applyBorder="1" applyAlignment="1">
      <alignment horizontal="center" vertical="center" shrinkToFit="1"/>
    </xf>
    <xf numFmtId="0" fontId="14" fillId="0" borderId="13" xfId="1" applyFont="1" applyBorder="1" applyAlignment="1" applyProtection="1">
      <alignment vertical="top" shrinkToFit="1"/>
      <protection locked="0"/>
    </xf>
    <xf numFmtId="49" fontId="14" fillId="0" borderId="11" xfId="1" applyNumberFormat="1" applyFont="1" applyBorder="1" applyAlignment="1">
      <alignment horizontal="center" vertical="center" shrinkToFit="1"/>
    </xf>
    <xf numFmtId="0" fontId="14" fillId="0" borderId="0" xfId="0" applyFont="1" applyAlignment="1">
      <alignment horizontal="center" vertical="center"/>
    </xf>
    <xf numFmtId="0" fontId="14" fillId="0" borderId="55" xfId="3" applyFont="1" applyBorder="1" applyAlignment="1" applyProtection="1">
      <alignment horizontal="center" vertical="center"/>
      <protection locked="0"/>
    </xf>
    <xf numFmtId="49" fontId="12" fillId="0" borderId="34" xfId="1" applyNumberFormat="1" applyFont="1" applyBorder="1" applyAlignment="1">
      <alignment horizontal="left" vertical="center" shrinkToFit="1"/>
    </xf>
    <xf numFmtId="0" fontId="14" fillId="0" borderId="17" xfId="3" applyFont="1" applyBorder="1" applyAlignment="1">
      <alignment horizontal="center" vertical="center"/>
    </xf>
    <xf numFmtId="49" fontId="2" fillId="0" borderId="39" xfId="1" applyNumberFormat="1" applyFont="1" applyBorder="1" applyAlignment="1">
      <alignment vertical="center" shrinkToFit="1"/>
    </xf>
    <xf numFmtId="0" fontId="14" fillId="0" borderId="2" xfId="1" applyFont="1" applyBorder="1" applyAlignment="1" applyProtection="1">
      <alignment horizontal="center" vertical="center"/>
      <protection locked="0"/>
    </xf>
    <xf numFmtId="0" fontId="14" fillId="0" borderId="37" xfId="1" applyFont="1" applyBorder="1">
      <alignment vertical="center"/>
    </xf>
    <xf numFmtId="0" fontId="14" fillId="0" borderId="0" xfId="1" applyFont="1" applyAlignment="1" applyProtection="1">
      <alignment horizontal="center" vertical="center"/>
      <protection locked="0"/>
    </xf>
    <xf numFmtId="0" fontId="14" fillId="0" borderId="0" xfId="1" applyFont="1" applyAlignment="1">
      <alignment horizontal="center" vertical="center"/>
    </xf>
    <xf numFmtId="0" fontId="14" fillId="0" borderId="17" xfId="1" applyFont="1" applyBorder="1" applyAlignment="1" applyProtection="1">
      <alignment horizontal="center" vertical="center"/>
      <protection locked="0"/>
    </xf>
    <xf numFmtId="0" fontId="14" fillId="0" borderId="12" xfId="1" applyFont="1" applyBorder="1" applyAlignment="1">
      <alignment horizontal="center" vertical="center"/>
    </xf>
    <xf numFmtId="49" fontId="12" fillId="0" borderId="11" xfId="1" applyNumberFormat="1" applyFont="1" applyBorder="1" applyAlignment="1"/>
    <xf numFmtId="49" fontId="12" fillId="0" borderId="11" xfId="1" applyNumberFormat="1" applyFont="1" applyBorder="1" applyAlignment="1">
      <alignment horizontal="center" vertical="center"/>
    </xf>
    <xf numFmtId="49" fontId="12" fillId="0" borderId="38" xfId="1" applyNumberFormat="1" applyFont="1" applyBorder="1" applyAlignment="1"/>
    <xf numFmtId="0" fontId="14" fillId="0" borderId="81" xfId="3" applyFont="1" applyBorder="1" applyAlignment="1" applyProtection="1">
      <alignment horizontal="center" vertical="center"/>
      <protection locked="0"/>
    </xf>
    <xf numFmtId="0" fontId="14" fillId="0" borderId="79" xfId="3" applyFont="1" applyBorder="1" applyAlignment="1" applyProtection="1">
      <alignment horizontal="center" vertical="center"/>
      <protection locked="0"/>
    </xf>
    <xf numFmtId="49" fontId="12" fillId="0" borderId="123" xfId="1" applyNumberFormat="1" applyFont="1" applyBorder="1" applyAlignment="1">
      <alignment horizontal="left" vertical="center" shrinkToFit="1"/>
    </xf>
    <xf numFmtId="0" fontId="14" fillId="0" borderId="12" xfId="3" applyFont="1" applyBorder="1" applyAlignment="1" applyProtection="1">
      <alignment horizontal="center" vertical="center"/>
      <protection locked="0"/>
    </xf>
    <xf numFmtId="49" fontId="5" fillId="0" borderId="0" xfId="1" applyNumberFormat="1" applyFont="1" applyAlignment="1">
      <alignment horizontal="center" vertical="center" shrinkToFit="1"/>
    </xf>
    <xf numFmtId="49" fontId="5" fillId="0" borderId="0" xfId="1" applyNumberFormat="1" applyFont="1">
      <alignment vertical="center"/>
    </xf>
    <xf numFmtId="49" fontId="4" fillId="0" borderId="0" xfId="1" applyNumberFormat="1" applyFont="1">
      <alignment vertical="center"/>
    </xf>
    <xf numFmtId="49" fontId="4" fillId="0" borderId="0" xfId="1" applyNumberFormat="1" applyFont="1" applyAlignment="1">
      <alignment horizontal="left" vertical="center" shrinkToFit="1"/>
    </xf>
    <xf numFmtId="49" fontId="4" fillId="0" borderId="37" xfId="1" applyNumberFormat="1" applyFont="1" applyBorder="1" applyAlignment="1">
      <alignment horizontal="left" vertical="center" shrinkToFit="1"/>
    </xf>
    <xf numFmtId="49" fontId="14" fillId="0" borderId="11" xfId="1" applyNumberFormat="1" applyFont="1" applyBorder="1" applyAlignment="1">
      <alignment vertical="center" shrinkToFit="1"/>
    </xf>
    <xf numFmtId="0" fontId="45" fillId="0" borderId="31" xfId="3" applyFont="1" applyBorder="1" applyAlignment="1">
      <alignment horizontal="center" vertical="center"/>
    </xf>
    <xf numFmtId="0" fontId="46" fillId="0" borderId="0" xfId="3" applyFont="1" applyAlignment="1" applyProtection="1">
      <alignment horizontal="center" vertical="center"/>
      <protection locked="0"/>
    </xf>
    <xf numFmtId="0" fontId="46" fillId="0" borderId="15" xfId="3" applyFont="1" applyBorder="1" applyAlignment="1" applyProtection="1">
      <alignment horizontal="center" vertical="center"/>
      <protection locked="0"/>
    </xf>
    <xf numFmtId="0" fontId="46" fillId="0" borderId="11" xfId="3" applyFont="1" applyBorder="1" applyAlignment="1" applyProtection="1">
      <alignment horizontal="center" vertical="center"/>
      <protection locked="0"/>
    </xf>
    <xf numFmtId="0" fontId="46" fillId="0" borderId="19" xfId="3" applyFont="1" applyBorder="1" applyAlignment="1" applyProtection="1">
      <alignment horizontal="center" vertical="center"/>
      <protection locked="0"/>
    </xf>
    <xf numFmtId="49" fontId="46" fillId="0" borderId="41" xfId="1" applyNumberFormat="1" applyFont="1" applyBorder="1" applyAlignment="1" applyProtection="1">
      <alignment horizontal="center" vertical="center" shrinkToFit="1"/>
      <protection locked="0"/>
    </xf>
    <xf numFmtId="0" fontId="46" fillId="0" borderId="0" xfId="1" applyFont="1" applyAlignment="1" applyProtection="1">
      <alignment horizontal="center" vertical="center"/>
      <protection locked="0"/>
    </xf>
    <xf numFmtId="0" fontId="46" fillId="0" borderId="17" xfId="3" applyFont="1" applyBorder="1" applyAlignment="1" applyProtection="1">
      <alignment horizontal="center" vertical="center"/>
      <protection locked="0"/>
    </xf>
    <xf numFmtId="0" fontId="53" fillId="13" borderId="89" xfId="0" applyFont="1" applyFill="1" applyBorder="1" applyAlignment="1">
      <alignment horizontal="left" vertical="center"/>
    </xf>
    <xf numFmtId="0" fontId="54" fillId="13" borderId="70" xfId="0" applyFont="1" applyFill="1" applyBorder="1">
      <alignment vertical="center"/>
    </xf>
    <xf numFmtId="0" fontId="4" fillId="13" borderId="22" xfId="50" applyFont="1" applyFill="1" applyBorder="1"/>
    <xf numFmtId="0" fontId="4" fillId="13" borderId="70" xfId="50" applyFont="1" applyFill="1" applyBorder="1"/>
    <xf numFmtId="0" fontId="4" fillId="0" borderId="174" xfId="0" applyFont="1" applyBorder="1">
      <alignment vertical="center"/>
    </xf>
    <xf numFmtId="0" fontId="4" fillId="0" borderId="167" xfId="0" applyFont="1" applyBorder="1">
      <alignment vertical="center"/>
    </xf>
    <xf numFmtId="0" fontId="50" fillId="0" borderId="175" xfId="0" applyFont="1" applyBorder="1">
      <alignment vertical="center"/>
    </xf>
    <xf numFmtId="0" fontId="4" fillId="0" borderId="11" xfId="0" applyFont="1" applyBorder="1">
      <alignment vertical="center"/>
    </xf>
    <xf numFmtId="0" fontId="50" fillId="0" borderId="58" xfId="0" applyFont="1" applyBorder="1">
      <alignment vertical="center"/>
    </xf>
    <xf numFmtId="0" fontId="50" fillId="0" borderId="58" xfId="0" applyFont="1" applyBorder="1" applyAlignment="1">
      <alignment horizontal="left" vertical="center"/>
    </xf>
    <xf numFmtId="0" fontId="12" fillId="0" borderId="0" xfId="1" applyFont="1">
      <alignment vertical="center"/>
    </xf>
    <xf numFmtId="0" fontId="12" fillId="0" borderId="0" xfId="1" applyFont="1" applyAlignment="1">
      <alignment vertical="center" shrinkToFit="1"/>
    </xf>
    <xf numFmtId="49" fontId="12" fillId="0" borderId="0" xfId="1" applyNumberFormat="1" applyFont="1" applyAlignment="1">
      <alignment horizontal="left" vertical="center" shrinkToFit="1"/>
    </xf>
    <xf numFmtId="49" fontId="12" fillId="0" borderId="12" xfId="1" applyNumberFormat="1" applyFont="1" applyBorder="1" applyAlignment="1">
      <alignment horizontal="left" vertical="center" shrinkToFit="1"/>
    </xf>
    <xf numFmtId="49" fontId="12" fillId="0" borderId="0" xfId="1" applyNumberFormat="1" applyFont="1" applyAlignment="1">
      <alignment vertical="center" shrinkToFit="1"/>
    </xf>
    <xf numFmtId="49" fontId="2" fillId="0" borderId="37" xfId="1" applyNumberFormat="1" applyFont="1" applyBorder="1" applyAlignment="1">
      <alignment vertical="center" shrinkToFit="1"/>
    </xf>
    <xf numFmtId="49" fontId="12" fillId="0" borderId="11" xfId="1" applyNumberFormat="1" applyFont="1" applyBorder="1">
      <alignment vertical="center"/>
    </xf>
    <xf numFmtId="49" fontId="12" fillId="0" borderId="11" xfId="1" applyNumberFormat="1" applyFont="1" applyBorder="1" applyAlignment="1">
      <alignment vertical="center" shrinkToFit="1"/>
    </xf>
    <xf numFmtId="49" fontId="14" fillId="0" borderId="13" xfId="1" applyNumberFormat="1" applyFont="1" applyBorder="1" applyAlignment="1">
      <alignment horizontal="center" vertical="center" shrinkToFit="1"/>
    </xf>
    <xf numFmtId="49" fontId="12" fillId="0" borderId="45" xfId="1" applyNumberFormat="1" applyFont="1" applyBorder="1" applyAlignment="1">
      <alignment vertical="center" shrinkToFit="1"/>
    </xf>
    <xf numFmtId="49" fontId="12" fillId="0" borderId="12" xfId="1" applyNumberFormat="1" applyFont="1" applyBorder="1" applyAlignment="1">
      <alignment vertical="center" shrinkToFit="1"/>
    </xf>
    <xf numFmtId="49" fontId="12" fillId="0" borderId="79" xfId="1" applyNumberFormat="1" applyFont="1" applyBorder="1">
      <alignment vertical="center"/>
    </xf>
    <xf numFmtId="49" fontId="12" fillId="0" borderId="37" xfId="1" applyNumberFormat="1" applyFont="1" applyBorder="1" applyAlignment="1">
      <alignment vertical="center" shrinkToFit="1"/>
    </xf>
    <xf numFmtId="49" fontId="14" fillId="0" borderId="13" xfId="1" applyNumberFormat="1" applyFont="1" applyBorder="1" applyAlignment="1">
      <alignment vertical="center" shrinkToFit="1"/>
    </xf>
    <xf numFmtId="0" fontId="12" fillId="13" borderId="92" xfId="0" applyFont="1" applyFill="1" applyBorder="1" applyAlignment="1">
      <alignment horizontal="left" vertical="center" shrinkToFit="1"/>
    </xf>
    <xf numFmtId="0" fontId="12" fillId="13" borderId="114" xfId="0" applyFont="1" applyFill="1" applyBorder="1" applyAlignment="1">
      <alignment vertical="center" shrinkToFit="1"/>
    </xf>
    <xf numFmtId="0" fontId="50" fillId="0" borderId="167" xfId="0" applyFont="1" applyBorder="1">
      <alignment vertical="center"/>
    </xf>
    <xf numFmtId="0" fontId="50" fillId="0" borderId="188" xfId="0" applyFont="1" applyBorder="1">
      <alignment vertical="center"/>
    </xf>
    <xf numFmtId="0" fontId="50" fillId="0" borderId="168" xfId="0" applyFont="1" applyBorder="1">
      <alignment vertical="center"/>
    </xf>
    <xf numFmtId="0" fontId="50" fillId="0" borderId="169" xfId="0" applyFont="1" applyBorder="1">
      <alignment vertical="center"/>
    </xf>
    <xf numFmtId="0" fontId="50" fillId="0" borderId="170" xfId="0" applyFont="1" applyBorder="1">
      <alignment vertical="center"/>
    </xf>
    <xf numFmtId="0" fontId="50" fillId="0" borderId="189" xfId="0" applyFont="1" applyBorder="1">
      <alignment vertical="center"/>
    </xf>
    <xf numFmtId="0" fontId="50" fillId="0" borderId="171" xfId="0" applyFont="1" applyBorder="1">
      <alignment vertical="center"/>
    </xf>
    <xf numFmtId="0" fontId="50" fillId="0" borderId="165" xfId="0" applyFont="1" applyBorder="1">
      <alignment vertical="center"/>
    </xf>
    <xf numFmtId="0" fontId="50" fillId="0" borderId="6" xfId="0" applyFont="1" applyBorder="1">
      <alignment vertical="center"/>
    </xf>
    <xf numFmtId="0" fontId="50" fillId="0" borderId="187" xfId="0" applyFont="1" applyBorder="1">
      <alignment vertical="center"/>
    </xf>
    <xf numFmtId="0" fontId="50" fillId="0" borderId="166" xfId="0" applyFont="1" applyBorder="1">
      <alignment vertical="center"/>
    </xf>
    <xf numFmtId="0" fontId="4" fillId="0" borderId="16" xfId="50" applyFont="1" applyBorder="1"/>
    <xf numFmtId="0" fontId="4" fillId="0" borderId="114" xfId="0" applyFont="1" applyBorder="1">
      <alignment vertical="center"/>
    </xf>
    <xf numFmtId="0" fontId="4" fillId="0" borderId="10" xfId="0" applyFont="1" applyBorder="1">
      <alignment vertical="center"/>
    </xf>
    <xf numFmtId="0" fontId="4" fillId="0" borderId="15" xfId="0" applyFont="1" applyBorder="1">
      <alignment vertical="center"/>
    </xf>
    <xf numFmtId="0" fontId="4" fillId="0" borderId="10" xfId="50" applyFont="1" applyBorder="1"/>
    <xf numFmtId="0" fontId="78" fillId="0" borderId="6" xfId="0" applyFont="1" applyBorder="1" applyAlignment="1">
      <alignment horizontal="left" vertical="center" wrapText="1"/>
    </xf>
    <xf numFmtId="0" fontId="79" fillId="0" borderId="0" xfId="0" applyFont="1" applyAlignment="1">
      <alignment horizontal="left" vertical="center" wrapText="1"/>
    </xf>
    <xf numFmtId="0" fontId="50" fillId="15" borderId="188" xfId="0" applyFont="1" applyFill="1" applyBorder="1">
      <alignment vertical="center"/>
    </xf>
    <xf numFmtId="0" fontId="50" fillId="15" borderId="187" xfId="0" applyFont="1" applyFill="1" applyBorder="1">
      <alignment vertical="center"/>
    </xf>
    <xf numFmtId="0" fontId="50" fillId="9" borderId="188" xfId="0" applyFont="1" applyFill="1" applyBorder="1">
      <alignment vertical="center"/>
    </xf>
    <xf numFmtId="0" fontId="50" fillId="0" borderId="6" xfId="0" applyFont="1" applyBorder="1" applyAlignment="1">
      <alignment vertical="center" wrapText="1"/>
    </xf>
    <xf numFmtId="0" fontId="80" fillId="0" borderId="165" xfId="0" applyFont="1" applyBorder="1" applyAlignment="1">
      <alignment horizontal="left" vertical="center"/>
    </xf>
    <xf numFmtId="0" fontId="80" fillId="0" borderId="167" xfId="0" applyFont="1" applyBorder="1" applyAlignment="1">
      <alignment horizontal="left" vertical="center"/>
    </xf>
    <xf numFmtId="0" fontId="50" fillId="16" borderId="188" xfId="0" applyFont="1" applyFill="1" applyBorder="1">
      <alignment vertical="center"/>
    </xf>
    <xf numFmtId="0" fontId="81" fillId="14" borderId="186" xfId="0" applyFont="1" applyFill="1" applyBorder="1" applyAlignment="1">
      <alignment horizontal="center" vertical="center"/>
    </xf>
    <xf numFmtId="0" fontId="81" fillId="14" borderId="10" xfId="0" applyFont="1" applyFill="1" applyBorder="1" applyAlignment="1">
      <alignment horizontal="center" vertical="center"/>
    </xf>
    <xf numFmtId="0" fontId="81" fillId="14" borderId="5" xfId="0" applyFont="1" applyFill="1" applyBorder="1" applyAlignment="1">
      <alignment horizontal="center" vertical="center"/>
    </xf>
    <xf numFmtId="0" fontId="81" fillId="14" borderId="122" xfId="0" applyFont="1" applyFill="1" applyBorder="1" applyAlignment="1">
      <alignment horizontal="center" vertical="center"/>
    </xf>
    <xf numFmtId="0" fontId="82" fillId="0" borderId="0" xfId="0" applyFont="1" applyAlignment="1">
      <alignment horizontal="center" vertical="center"/>
    </xf>
    <xf numFmtId="0" fontId="50" fillId="0" borderId="0" xfId="0" quotePrefix="1" applyFont="1">
      <alignment vertical="center"/>
    </xf>
    <xf numFmtId="0" fontId="50" fillId="17" borderId="187" xfId="0" applyFont="1" applyFill="1" applyBorder="1">
      <alignment vertical="center"/>
    </xf>
    <xf numFmtId="0" fontId="50" fillId="17" borderId="188" xfId="0" applyFont="1" applyFill="1" applyBorder="1">
      <alignment vertical="center"/>
    </xf>
    <xf numFmtId="0" fontId="72" fillId="0" borderId="187" xfId="0" applyFont="1" applyBorder="1">
      <alignment vertical="center"/>
    </xf>
    <xf numFmtId="0" fontId="72" fillId="0" borderId="188" xfId="0" applyFont="1" applyBorder="1">
      <alignment vertical="center"/>
    </xf>
    <xf numFmtId="0" fontId="50" fillId="0" borderId="0" xfId="0" quotePrefix="1" applyFont="1" applyAlignment="1">
      <alignment vertical="center" wrapText="1"/>
    </xf>
    <xf numFmtId="0" fontId="50" fillId="0" borderId="167" xfId="0" quotePrefix="1" applyFont="1" applyBorder="1">
      <alignment vertical="center"/>
    </xf>
    <xf numFmtId="0" fontId="4" fillId="12" borderId="0" xfId="0" applyFont="1" applyFill="1">
      <alignment vertical="center"/>
    </xf>
    <xf numFmtId="0" fontId="77" fillId="0" borderId="0" xfId="0" applyFont="1" applyAlignment="1">
      <alignment horizontal="left" vertical="center" wrapText="1"/>
    </xf>
    <xf numFmtId="0" fontId="81" fillId="14" borderId="186" xfId="0" applyFont="1" applyFill="1" applyBorder="1" applyAlignment="1">
      <alignment horizontal="left" vertical="center"/>
    </xf>
    <xf numFmtId="0" fontId="50" fillId="0" borderId="169" xfId="0" quotePrefix="1" applyFont="1" applyBorder="1">
      <alignment vertical="center"/>
    </xf>
    <xf numFmtId="0" fontId="50" fillId="0" borderId="188" xfId="0" applyFont="1" applyBorder="1" applyAlignment="1">
      <alignment vertical="center" wrapText="1"/>
    </xf>
    <xf numFmtId="0" fontId="50" fillId="0" borderId="189" xfId="0" applyFont="1" applyBorder="1" applyAlignment="1">
      <alignment vertical="center" wrapText="1"/>
    </xf>
    <xf numFmtId="0" fontId="4" fillId="0" borderId="187" xfId="0" applyFont="1" applyBorder="1">
      <alignment vertical="center"/>
    </xf>
    <xf numFmtId="0" fontId="4" fillId="0" borderId="168" xfId="0" applyFont="1" applyBorder="1">
      <alignment vertical="center"/>
    </xf>
    <xf numFmtId="0" fontId="4" fillId="0" borderId="188" xfId="0" applyFont="1" applyBorder="1">
      <alignment vertical="center"/>
    </xf>
    <xf numFmtId="0" fontId="50" fillId="0" borderId="167" xfId="0" applyFont="1" applyBorder="1" applyAlignment="1">
      <alignment vertical="center" wrapText="1"/>
    </xf>
    <xf numFmtId="0" fontId="72" fillId="0" borderId="0" xfId="0" applyFont="1">
      <alignment vertical="center"/>
    </xf>
    <xf numFmtId="0" fontId="50" fillId="12" borderId="0" xfId="0" applyFont="1" applyFill="1">
      <alignment vertical="center"/>
    </xf>
    <xf numFmtId="0" fontId="72" fillId="12" borderId="0" xfId="0" applyFont="1" applyFill="1">
      <alignment vertical="center"/>
    </xf>
    <xf numFmtId="0" fontId="50" fillId="18" borderId="167" xfId="0" applyFont="1" applyFill="1" applyBorder="1">
      <alignment vertical="center"/>
    </xf>
    <xf numFmtId="0" fontId="2" fillId="0" borderId="0" xfId="0" applyFont="1" applyAlignment="1">
      <alignment horizontal="left" vertical="center" shrinkToFit="1"/>
    </xf>
    <xf numFmtId="0" fontId="2" fillId="0" borderId="34" xfId="0" applyFont="1" applyBorder="1" applyAlignment="1">
      <alignment horizontal="left" vertical="center" shrinkToFit="1"/>
    </xf>
    <xf numFmtId="0" fontId="50" fillId="0" borderId="85" xfId="0" applyFont="1" applyBorder="1" applyAlignment="1">
      <alignment horizontal="center" vertical="center" shrinkToFit="1"/>
    </xf>
    <xf numFmtId="0" fontId="4" fillId="0" borderId="41" xfId="0" applyFont="1" applyBorder="1" applyAlignment="1">
      <alignment horizontal="center" vertical="center" shrinkToFit="1"/>
    </xf>
    <xf numFmtId="189" fontId="50" fillId="0" borderId="0" xfId="0" applyNumberFormat="1" applyFont="1" applyAlignment="1">
      <alignment horizontal="center" vertical="center" shrinkToFit="1"/>
    </xf>
    <xf numFmtId="0" fontId="83" fillId="0" borderId="0" xfId="0" applyFont="1">
      <alignment vertical="center"/>
    </xf>
    <xf numFmtId="0" fontId="84" fillId="0" borderId="0" xfId="0" applyFont="1">
      <alignment vertical="center"/>
    </xf>
    <xf numFmtId="0" fontId="85" fillId="0" borderId="0" xfId="0" applyFont="1">
      <alignment vertical="center"/>
    </xf>
    <xf numFmtId="0" fontId="72" fillId="0" borderId="22" xfId="50" applyFont="1" applyBorder="1"/>
    <xf numFmtId="0" fontId="73" fillId="2" borderId="22" xfId="0" applyFont="1" applyFill="1" applyBorder="1">
      <alignment vertical="center"/>
    </xf>
    <xf numFmtId="0" fontId="4" fillId="0" borderId="13" xfId="0" applyFont="1" applyBorder="1" applyAlignment="1">
      <alignment vertical="center" shrinkToFit="1"/>
    </xf>
    <xf numFmtId="0" fontId="4" fillId="0" borderId="22" xfId="0" applyFont="1" applyBorder="1" applyAlignment="1">
      <alignment vertical="center" shrinkToFit="1"/>
    </xf>
    <xf numFmtId="0" fontId="52" fillId="3" borderId="13" xfId="0" applyFont="1" applyFill="1" applyBorder="1" applyAlignment="1">
      <alignment horizontal="center" vertical="center" wrapText="1" shrinkToFit="1"/>
    </xf>
    <xf numFmtId="0" fontId="52" fillId="3" borderId="22" xfId="0" applyFont="1" applyFill="1" applyBorder="1" applyAlignment="1">
      <alignment horizontal="center" vertical="center" wrapText="1" shrinkToFit="1"/>
    </xf>
    <xf numFmtId="14" fontId="50" fillId="0" borderId="21" xfId="0" applyNumberFormat="1" applyFont="1" applyBorder="1" applyAlignment="1">
      <alignment horizontal="left" vertical="center" wrapText="1" shrinkToFit="1"/>
    </xf>
    <xf numFmtId="14" fontId="50" fillId="0" borderId="13" xfId="0" applyNumberFormat="1" applyFont="1" applyBorder="1" applyAlignment="1">
      <alignment horizontal="left" vertical="center" wrapText="1" shrinkToFit="1"/>
    </xf>
    <xf numFmtId="0" fontId="50" fillId="0" borderId="13" xfId="0" applyFont="1" applyBorder="1" applyAlignment="1">
      <alignment horizontal="center" vertical="center" shrinkToFit="1"/>
    </xf>
    <xf numFmtId="0" fontId="50" fillId="0" borderId="22" xfId="0" applyFont="1" applyBorder="1" applyAlignment="1">
      <alignment horizontal="center" vertical="center" shrinkToFit="1"/>
    </xf>
    <xf numFmtId="0" fontId="52" fillId="3" borderId="21" xfId="0" applyFont="1" applyFill="1" applyBorder="1" applyAlignment="1">
      <alignment horizontal="center" vertical="center" shrinkToFit="1"/>
    </xf>
    <xf numFmtId="0" fontId="52" fillId="3" borderId="22" xfId="0" applyFont="1" applyFill="1" applyBorder="1" applyAlignment="1">
      <alignment horizontal="center" vertical="center" shrinkToFit="1"/>
    </xf>
    <xf numFmtId="49" fontId="50" fillId="0" borderId="21" xfId="0" applyNumberFormat="1" applyFont="1" applyBorder="1" applyAlignment="1">
      <alignment horizontal="left" vertical="center" indent="1" shrinkToFit="1"/>
    </xf>
    <xf numFmtId="49" fontId="50" fillId="0" borderId="13" xfId="0" applyNumberFormat="1" applyFont="1" applyBorder="1" applyAlignment="1">
      <alignment horizontal="left" vertical="center" indent="1" shrinkToFit="1"/>
    </xf>
    <xf numFmtId="49" fontId="50" fillId="0" borderId="22" xfId="0" applyNumberFormat="1" applyFont="1" applyBorder="1" applyAlignment="1">
      <alignment horizontal="left" vertical="center" indent="1" shrinkToFit="1"/>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applyAlignment="1">
      <alignment horizontal="center" vertical="center"/>
    </xf>
    <xf numFmtId="0" fontId="2" fillId="0" borderId="15" xfId="0" applyFont="1" applyBorder="1" applyAlignment="1">
      <alignment horizontal="left" vertical="center" indent="1"/>
    </xf>
    <xf numFmtId="0" fontId="2" fillId="0" borderId="11" xfId="0" applyFont="1" applyBorder="1" applyAlignment="1">
      <alignment horizontal="left" vertical="center" indent="1"/>
    </xf>
    <xf numFmtId="0" fontId="2" fillId="0" borderId="16" xfId="0" applyFont="1" applyBorder="1" applyAlignment="1">
      <alignment horizontal="left" vertical="center" indent="1"/>
    </xf>
    <xf numFmtId="0" fontId="2" fillId="3" borderId="11"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2" xfId="0" applyFont="1" applyFill="1" applyBorder="1" applyAlignment="1">
      <alignment horizontal="center" vertical="center" shrinkToFit="1"/>
    </xf>
    <xf numFmtId="0" fontId="2" fillId="3" borderId="21" xfId="0" applyFont="1" applyFill="1" applyBorder="1" applyAlignment="1">
      <alignment horizontal="center" vertical="center" shrinkToFit="1"/>
    </xf>
    <xf numFmtId="0" fontId="2" fillId="3" borderId="13" xfId="0" applyFont="1" applyFill="1" applyBorder="1" applyAlignment="1">
      <alignment horizontal="center" vertical="center" shrinkToFit="1"/>
    </xf>
    <xf numFmtId="0" fontId="2" fillId="3" borderId="22" xfId="0" applyFont="1" applyFill="1" applyBorder="1" applyAlignment="1">
      <alignment horizontal="center" vertical="center" shrinkToFit="1"/>
    </xf>
    <xf numFmtId="0" fontId="51" fillId="0" borderId="21" xfId="0" applyFont="1" applyBorder="1" applyAlignment="1">
      <alignment horizontal="left" vertical="center" indent="1" shrinkToFit="1"/>
    </xf>
    <xf numFmtId="0" fontId="51" fillId="0" borderId="13" xfId="0" applyFont="1" applyBorder="1" applyAlignment="1">
      <alignment horizontal="left" vertical="center" indent="1" shrinkToFit="1"/>
    </xf>
    <xf numFmtId="0" fontId="51" fillId="0" borderId="22" xfId="0" applyFont="1" applyBorder="1" applyAlignment="1">
      <alignment horizontal="left" vertical="center" indent="1" shrinkToFit="1"/>
    </xf>
    <xf numFmtId="0" fontId="52" fillId="3" borderId="13" xfId="0" applyFont="1" applyFill="1" applyBorder="1" applyAlignment="1">
      <alignment horizontal="center" vertical="center" shrinkToFit="1"/>
    </xf>
    <xf numFmtId="178" fontId="50" fillId="0" borderId="21" xfId="0" applyNumberFormat="1" applyFont="1" applyBorder="1" applyAlignment="1">
      <alignment horizontal="left" vertical="center" indent="1" shrinkToFit="1"/>
    </xf>
    <xf numFmtId="178" fontId="50" fillId="0" borderId="13" xfId="0" applyNumberFormat="1" applyFont="1" applyBorder="1" applyAlignment="1">
      <alignment horizontal="left" vertical="center" indent="1" shrinkToFit="1"/>
    </xf>
    <xf numFmtId="178" fontId="50" fillId="0" borderId="22" xfId="0" applyNumberFormat="1" applyFont="1" applyBorder="1" applyAlignment="1">
      <alignment horizontal="left" vertical="center" indent="1" shrinkToFit="1"/>
    </xf>
    <xf numFmtId="0" fontId="2" fillId="0" borderId="70" xfId="0" applyFont="1" applyBorder="1" applyAlignment="1">
      <alignment horizontal="center" vertical="center"/>
    </xf>
    <xf numFmtId="0" fontId="2" fillId="0" borderId="17" xfId="0" applyFont="1" applyBorder="1" applyAlignment="1">
      <alignment horizontal="left" vertical="center" indent="1"/>
    </xf>
    <xf numFmtId="0" fontId="2" fillId="0" borderId="12" xfId="0" applyFont="1" applyBorder="1" applyAlignment="1">
      <alignment horizontal="left" vertical="center" indent="1"/>
    </xf>
    <xf numFmtId="0" fontId="2" fillId="0" borderId="18" xfId="0" applyFont="1" applyBorder="1" applyAlignment="1">
      <alignment horizontal="left" vertical="center" indent="1"/>
    </xf>
    <xf numFmtId="0" fontId="2" fillId="0" borderId="108" xfId="0" applyFont="1" applyBorder="1" applyAlignment="1">
      <alignment horizontal="center" vertical="center"/>
    </xf>
    <xf numFmtId="0" fontId="9" fillId="0" borderId="0" xfId="1" applyFont="1" applyAlignment="1">
      <alignment vertical="center" shrinkToFit="1"/>
    </xf>
    <xf numFmtId="0" fontId="4" fillId="0" borderId="21"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22"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2" xfId="0" applyFont="1" applyBorder="1" applyAlignment="1">
      <alignment horizontal="center" vertical="center" shrinkToFit="1"/>
    </xf>
    <xf numFmtId="0" fontId="49" fillId="2" borderId="15" xfId="0" applyFont="1" applyFill="1" applyBorder="1" applyAlignment="1">
      <alignment horizontal="center" vertical="center" shrinkToFit="1"/>
    </xf>
    <xf numFmtId="0" fontId="49" fillId="2" borderId="11" xfId="0" applyFont="1" applyFill="1" applyBorder="1" applyAlignment="1">
      <alignment horizontal="center" vertical="center" shrinkToFit="1"/>
    </xf>
    <xf numFmtId="0" fontId="49" fillId="2" borderId="16" xfId="0" applyFont="1" applyFill="1" applyBorder="1" applyAlignment="1">
      <alignment horizontal="center" vertical="center" shrinkToFit="1"/>
    </xf>
    <xf numFmtId="0" fontId="49" fillId="2" borderId="19" xfId="0" applyFont="1" applyFill="1" applyBorder="1" applyAlignment="1">
      <alignment horizontal="center" vertical="center" shrinkToFit="1"/>
    </xf>
    <xf numFmtId="0" fontId="49" fillId="2" borderId="0" xfId="0" applyFont="1" applyFill="1" applyAlignment="1">
      <alignment horizontal="center" vertical="center" shrinkToFit="1"/>
    </xf>
    <xf numFmtId="0" fontId="49" fillId="2" borderId="20" xfId="0" applyFont="1" applyFill="1" applyBorder="1" applyAlignment="1">
      <alignment horizontal="center" vertical="center" shrinkToFit="1"/>
    </xf>
    <xf numFmtId="0" fontId="49" fillId="2" borderId="17" xfId="0" applyFont="1" applyFill="1" applyBorder="1" applyAlignment="1">
      <alignment horizontal="center" vertical="center" shrinkToFit="1"/>
    </xf>
    <xf numFmtId="0" fontId="49" fillId="2" borderId="12" xfId="0" applyFont="1" applyFill="1" applyBorder="1" applyAlignment="1">
      <alignment horizontal="center" vertical="center" shrinkToFit="1"/>
    </xf>
    <xf numFmtId="0" fontId="2" fillId="0" borderId="15" xfId="0" applyFont="1" applyBorder="1" applyAlignment="1">
      <alignment horizontal="left" vertical="center" wrapText="1" indent="1"/>
    </xf>
    <xf numFmtId="0" fontId="2" fillId="0" borderId="19" xfId="0" applyFont="1" applyBorder="1" applyAlignment="1">
      <alignment horizontal="left" vertical="center" indent="1"/>
    </xf>
    <xf numFmtId="0" fontId="2" fillId="0" borderId="0" xfId="0" applyFont="1" applyAlignment="1">
      <alignment horizontal="left" vertical="center" indent="1"/>
    </xf>
    <xf numFmtId="0" fontId="2" fillId="0" borderId="20" xfId="0" applyFont="1" applyBorder="1" applyAlignment="1">
      <alignment horizontal="left" vertical="center" indent="1"/>
    </xf>
    <xf numFmtId="0" fontId="52" fillId="2" borderId="165" xfId="0" applyFont="1" applyFill="1" applyBorder="1" applyAlignment="1">
      <alignment horizontal="center" vertical="center" shrinkToFit="1"/>
    </xf>
    <xf numFmtId="0" fontId="52" fillId="2" borderId="6" xfId="0" applyFont="1" applyFill="1" applyBorder="1" applyAlignment="1">
      <alignment horizontal="center" vertical="center" shrinkToFit="1"/>
    </xf>
    <xf numFmtId="0" fontId="52" fillId="2" borderId="166" xfId="0" applyFont="1" applyFill="1" applyBorder="1" applyAlignment="1">
      <alignment horizontal="center" vertical="center" shrinkToFit="1"/>
    </xf>
    <xf numFmtId="0" fontId="52" fillId="2" borderId="167" xfId="0" applyFont="1" applyFill="1" applyBorder="1" applyAlignment="1">
      <alignment horizontal="center" vertical="center" shrinkToFit="1"/>
    </xf>
    <xf numFmtId="0" fontId="52" fillId="2" borderId="0" xfId="0" applyFont="1" applyFill="1" applyAlignment="1">
      <alignment horizontal="center" vertical="center" shrinkToFit="1"/>
    </xf>
    <xf numFmtId="0" fontId="52" fillId="2" borderId="168" xfId="0" applyFont="1" applyFill="1" applyBorder="1" applyAlignment="1">
      <alignment horizontal="center" vertical="center" shrinkToFit="1"/>
    </xf>
    <xf numFmtId="0" fontId="52" fillId="2" borderId="169" xfId="0" applyFont="1" applyFill="1" applyBorder="1" applyAlignment="1">
      <alignment horizontal="center" vertical="center" shrinkToFit="1"/>
    </xf>
    <xf numFmtId="0" fontId="52" fillId="2" borderId="170" xfId="0" applyFont="1" applyFill="1" applyBorder="1" applyAlignment="1">
      <alignment horizontal="center" vertical="center" shrinkToFit="1"/>
    </xf>
    <xf numFmtId="0" fontId="52" fillId="2" borderId="171" xfId="0" applyFont="1" applyFill="1" applyBorder="1" applyAlignment="1">
      <alignment horizontal="center" vertical="center" shrinkToFit="1"/>
    </xf>
    <xf numFmtId="0" fontId="2" fillId="0" borderId="19" xfId="0" applyFont="1" applyBorder="1" applyAlignment="1">
      <alignment horizontal="center" vertical="center"/>
    </xf>
    <xf numFmtId="0" fontId="2" fillId="0" borderId="0" xfId="0" applyFont="1" applyAlignment="1">
      <alignment horizontal="center" vertical="center"/>
    </xf>
    <xf numFmtId="0" fontId="2" fillId="0" borderId="20" xfId="0" applyFont="1" applyBorder="1" applyAlignment="1">
      <alignment horizontal="center" vertical="center"/>
    </xf>
    <xf numFmtId="0" fontId="52" fillId="0" borderId="11" xfId="0" applyFont="1" applyBorder="1" applyAlignment="1">
      <alignment vertical="center" wrapText="1"/>
    </xf>
    <xf numFmtId="0" fontId="52" fillId="0" borderId="11" xfId="0" applyFont="1" applyBorder="1">
      <alignment vertical="center"/>
    </xf>
    <xf numFmtId="0" fontId="52" fillId="0" borderId="16" xfId="0" applyFont="1" applyBorder="1">
      <alignment vertical="center"/>
    </xf>
    <xf numFmtId="0" fontId="2" fillId="3" borderId="22" xfId="0" applyFont="1" applyFill="1" applyBorder="1" applyAlignment="1">
      <alignment horizontal="center" vertical="center"/>
    </xf>
    <xf numFmtId="0" fontId="2" fillId="3" borderId="70" xfId="0" applyFont="1" applyFill="1" applyBorder="1" applyAlignment="1">
      <alignment horizontal="center" vertical="center"/>
    </xf>
    <xf numFmtId="0" fontId="2" fillId="0" borderId="21" xfId="0" applyFont="1" applyBorder="1" applyAlignment="1">
      <alignment horizontal="left" vertical="center" indent="2"/>
    </xf>
    <xf numFmtId="0" fontId="2" fillId="0" borderId="13" xfId="0" applyFont="1" applyBorder="1" applyAlignment="1">
      <alignment horizontal="left" vertical="center" indent="2"/>
    </xf>
    <xf numFmtId="0" fontId="2" fillId="0" borderId="22" xfId="0" applyFont="1" applyBorder="1" applyAlignment="1">
      <alignment horizontal="left" vertical="center" indent="2"/>
    </xf>
    <xf numFmtId="0" fontId="2" fillId="0" borderId="21" xfId="0" applyFont="1" applyBorder="1" applyAlignment="1">
      <alignment horizontal="left" vertical="center" indent="2" shrinkToFit="1"/>
    </xf>
    <xf numFmtId="0" fontId="2" fillId="0" borderId="13" xfId="0" applyFont="1" applyBorder="1" applyAlignment="1">
      <alignment horizontal="left" vertical="center" indent="2" shrinkToFit="1"/>
    </xf>
    <xf numFmtId="0" fontId="2" fillId="0" borderId="22" xfId="0" applyFont="1" applyBorder="1" applyAlignment="1">
      <alignment horizontal="left" vertical="center" indent="2" shrinkToFit="1"/>
    </xf>
    <xf numFmtId="0" fontId="9" fillId="0" borderId="2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2" xfId="0" applyFont="1" applyBorder="1" applyAlignment="1">
      <alignment horizontal="center" vertical="center" wrapText="1"/>
    </xf>
    <xf numFmtId="0" fontId="50" fillId="0" borderId="21" xfId="0" applyFont="1" applyBorder="1" applyAlignment="1">
      <alignment horizontal="left" vertical="center" wrapText="1" indent="1" shrinkToFit="1"/>
    </xf>
    <xf numFmtId="0" fontId="50" fillId="0" borderId="13" xfId="0" applyFont="1" applyBorder="1" applyAlignment="1">
      <alignment horizontal="left" vertical="center" wrapText="1" indent="1" shrinkToFit="1"/>
    </xf>
    <xf numFmtId="0" fontId="50" fillId="0" borderId="22" xfId="0" applyFont="1" applyBorder="1" applyAlignment="1">
      <alignment horizontal="left" vertical="center" wrapText="1" indent="1" shrinkToFit="1"/>
    </xf>
    <xf numFmtId="0" fontId="52" fillId="3" borderId="70" xfId="0" applyFont="1" applyFill="1" applyBorder="1" applyAlignment="1">
      <alignment horizontal="center" vertical="center" shrinkToFit="1"/>
    </xf>
    <xf numFmtId="0" fontId="52" fillId="3" borderId="108" xfId="0" applyFont="1" applyFill="1" applyBorder="1" applyAlignment="1">
      <alignment horizontal="center" vertical="center" shrinkToFit="1"/>
    </xf>
    <xf numFmtId="0" fontId="4" fillId="0" borderId="70" xfId="0" applyFont="1" applyBorder="1" applyAlignment="1">
      <alignment horizontal="left" vertical="center" indent="1"/>
    </xf>
    <xf numFmtId="0" fontId="50" fillId="0" borderId="15" xfId="0" applyFont="1" applyBorder="1" applyAlignment="1">
      <alignment horizontal="center" vertical="center"/>
    </xf>
    <xf numFmtId="0" fontId="50" fillId="0" borderId="11" xfId="0" applyFont="1" applyBorder="1" applyAlignment="1">
      <alignment horizontal="center" vertical="center"/>
    </xf>
    <xf numFmtId="0" fontId="49" fillId="2" borderId="18" xfId="0" applyFont="1" applyFill="1" applyBorder="1" applyAlignment="1">
      <alignment horizontal="center" vertical="center" shrinkToFit="1"/>
    </xf>
    <xf numFmtId="0" fontId="50" fillId="0" borderId="21" xfId="0" applyFont="1" applyBorder="1" applyAlignment="1">
      <alignment horizontal="right" vertical="center" shrinkToFit="1"/>
    </xf>
    <xf numFmtId="0" fontId="50" fillId="0" borderId="13" xfId="0" applyFont="1" applyBorder="1" applyAlignment="1">
      <alignment horizontal="right" vertical="center" shrinkToFit="1"/>
    </xf>
    <xf numFmtId="0" fontId="51" fillId="0" borderId="13" xfId="0" applyFont="1" applyBorder="1" applyAlignment="1">
      <alignment horizontal="center" vertical="center" shrinkToFit="1"/>
    </xf>
    <xf numFmtId="0" fontId="50" fillId="0" borderId="13" xfId="0" applyFont="1" applyBorder="1" applyAlignment="1">
      <alignment vertical="center" shrinkToFit="1"/>
    </xf>
    <xf numFmtId="0" fontId="52" fillId="0" borderId="15" xfId="0" applyFont="1" applyBorder="1" applyAlignment="1">
      <alignment vertical="center" wrapText="1" shrinkToFit="1"/>
    </xf>
    <xf numFmtId="0" fontId="52" fillId="0" borderId="11" xfId="0" applyFont="1" applyBorder="1" applyAlignment="1">
      <alignment vertical="center" shrinkToFit="1"/>
    </xf>
    <xf numFmtId="0" fontId="52" fillId="0" borderId="16" xfId="0" applyFont="1" applyBorder="1" applyAlignment="1">
      <alignment vertical="center" shrinkToFit="1"/>
    </xf>
    <xf numFmtId="0" fontId="52" fillId="0" borderId="19" xfId="0" applyFont="1" applyBorder="1" applyAlignment="1">
      <alignment vertical="center" shrinkToFit="1"/>
    </xf>
    <xf numFmtId="0" fontId="52" fillId="0" borderId="0" xfId="0" applyFont="1" applyAlignment="1">
      <alignment vertical="center" shrinkToFit="1"/>
    </xf>
    <xf numFmtId="0" fontId="52" fillId="0" borderId="20" xfId="0" applyFont="1" applyBorder="1" applyAlignment="1">
      <alignment vertical="center" shrinkToFit="1"/>
    </xf>
    <xf numFmtId="0" fontId="52" fillId="0" borderId="17" xfId="0" applyFont="1" applyBorder="1" applyAlignment="1">
      <alignment vertical="center" shrinkToFit="1"/>
    </xf>
    <xf numFmtId="0" fontId="52" fillId="0" borderId="12" xfId="0" applyFont="1" applyBorder="1" applyAlignment="1">
      <alignment vertical="center" shrinkToFit="1"/>
    </xf>
    <xf numFmtId="0" fontId="52" fillId="0" borderId="18" xfId="0" applyFont="1" applyBorder="1" applyAlignment="1">
      <alignment vertical="center" shrinkToFit="1"/>
    </xf>
    <xf numFmtId="0" fontId="50" fillId="2" borderId="92" xfId="0" applyFont="1" applyFill="1" applyBorder="1" applyAlignment="1">
      <alignment horizontal="center" vertical="center" textRotation="90" shrinkToFit="1"/>
    </xf>
    <xf numFmtId="0" fontId="50" fillId="2" borderId="94" xfId="0" applyFont="1" applyFill="1" applyBorder="1" applyAlignment="1">
      <alignment horizontal="center" vertical="center" textRotation="90" shrinkToFit="1"/>
    </xf>
    <xf numFmtId="0" fontId="49" fillId="3" borderId="15" xfId="0" applyFont="1" applyFill="1" applyBorder="1" applyAlignment="1">
      <alignment horizontal="center" vertical="center" wrapText="1" shrinkToFit="1"/>
    </xf>
    <xf numFmtId="0" fontId="49" fillId="3" borderId="11" xfId="0" applyFont="1" applyFill="1" applyBorder="1" applyAlignment="1">
      <alignment horizontal="center" vertical="center" wrapText="1" shrinkToFit="1"/>
    </xf>
    <xf numFmtId="0" fontId="49" fillId="3" borderId="16" xfId="0" applyFont="1" applyFill="1" applyBorder="1" applyAlignment="1">
      <alignment horizontal="center" vertical="center" wrapText="1" shrinkToFit="1"/>
    </xf>
    <xf numFmtId="0" fontId="49" fillId="3" borderId="53" xfId="0" applyFont="1" applyFill="1" applyBorder="1" applyAlignment="1">
      <alignment horizontal="center" vertical="center" wrapText="1" shrinkToFit="1"/>
    </xf>
    <xf numFmtId="0" fontId="49" fillId="3" borderId="41" xfId="0" applyFont="1" applyFill="1" applyBorder="1" applyAlignment="1">
      <alignment horizontal="center" vertical="center" wrapText="1" shrinkToFit="1"/>
    </xf>
    <xf numFmtId="0" fontId="49" fillId="3" borderId="42" xfId="0" applyFont="1" applyFill="1" applyBorder="1" applyAlignment="1">
      <alignment horizontal="center" vertical="center" wrapText="1" shrinkToFit="1"/>
    </xf>
    <xf numFmtId="189" fontId="50" fillId="0" borderId="70" xfId="0" applyNumberFormat="1" applyFont="1" applyBorder="1" applyAlignment="1">
      <alignment horizontal="center" vertical="center" shrinkToFit="1"/>
    </xf>
    <xf numFmtId="189" fontId="50" fillId="0" borderId="75" xfId="0" applyNumberFormat="1" applyFont="1" applyBorder="1" applyAlignment="1">
      <alignment horizontal="center" vertical="center" shrinkToFit="1"/>
    </xf>
    <xf numFmtId="189" fontId="2" fillId="8" borderId="15" xfId="0" applyNumberFormat="1" applyFont="1" applyFill="1" applyBorder="1" applyAlignment="1">
      <alignment horizontal="left" vertical="center" wrapText="1" shrinkToFit="1"/>
    </xf>
    <xf numFmtId="189" fontId="2" fillId="8" borderId="11" xfId="0" applyNumberFormat="1" applyFont="1" applyFill="1" applyBorder="1" applyAlignment="1">
      <alignment horizontal="left" vertical="center" wrapText="1" shrinkToFit="1"/>
    </xf>
    <xf numFmtId="189" fontId="2" fillId="8" borderId="38" xfId="0" applyNumberFormat="1" applyFont="1" applyFill="1" applyBorder="1" applyAlignment="1">
      <alignment horizontal="left" vertical="center" wrapText="1" shrinkToFit="1"/>
    </xf>
    <xf numFmtId="189" fontId="2" fillId="8" borderId="53" xfId="0" applyNumberFormat="1" applyFont="1" applyFill="1" applyBorder="1" applyAlignment="1">
      <alignment horizontal="left" vertical="center" wrapText="1" shrinkToFit="1"/>
    </xf>
    <xf numFmtId="189" fontId="2" fillId="8" borderId="41" xfId="0" applyNumberFormat="1" applyFont="1" applyFill="1" applyBorder="1" applyAlignment="1">
      <alignment horizontal="left" vertical="center" wrapText="1" shrinkToFit="1"/>
    </xf>
    <xf numFmtId="189" fontId="2" fillId="8" borderId="46" xfId="0" applyNumberFormat="1" applyFont="1" applyFill="1" applyBorder="1" applyAlignment="1">
      <alignment horizontal="left" vertical="center" wrapText="1" shrinkToFit="1"/>
    </xf>
    <xf numFmtId="0" fontId="49" fillId="2" borderId="57" xfId="0" applyFont="1" applyFill="1" applyBorder="1" applyAlignment="1">
      <alignment horizontal="center" vertical="center"/>
    </xf>
    <xf numFmtId="0" fontId="49" fillId="2" borderId="34" xfId="0" applyFont="1" applyFill="1" applyBorder="1" applyAlignment="1">
      <alignment horizontal="center" vertical="center"/>
    </xf>
    <xf numFmtId="0" fontId="49" fillId="2" borderId="35" xfId="0" applyFont="1" applyFill="1" applyBorder="1" applyAlignment="1">
      <alignment horizontal="center" vertical="center"/>
    </xf>
    <xf numFmtId="0" fontId="49" fillId="2" borderId="59" xfId="0" applyFont="1" applyFill="1" applyBorder="1" applyAlignment="1">
      <alignment horizontal="center" vertical="center"/>
    </xf>
    <xf numFmtId="0" fontId="49" fillId="2" borderId="41" xfId="0" applyFont="1" applyFill="1" applyBorder="1" applyAlignment="1">
      <alignment horizontal="center" vertical="center"/>
    </xf>
    <xf numFmtId="0" fontId="49" fillId="2" borderId="42" xfId="0" applyFont="1" applyFill="1" applyBorder="1" applyAlignment="1">
      <alignment horizontal="center" vertical="center"/>
    </xf>
    <xf numFmtId="0" fontId="51" fillId="0" borderId="34" xfId="0" applyFont="1" applyBorder="1" applyAlignment="1">
      <alignment horizontal="left" vertical="center" indent="1" shrinkToFit="1"/>
    </xf>
    <xf numFmtId="0" fontId="51" fillId="0" borderId="36" xfId="0" applyFont="1" applyBorder="1" applyAlignment="1">
      <alignment horizontal="left" vertical="center" indent="1" shrinkToFit="1"/>
    </xf>
    <xf numFmtId="0" fontId="51" fillId="0" borderId="41" xfId="0" applyFont="1" applyBorder="1" applyAlignment="1">
      <alignment horizontal="left" vertical="center" indent="1" shrinkToFit="1"/>
    </xf>
    <xf numFmtId="0" fontId="51" fillId="0" borderId="46" xfId="0" applyFont="1" applyBorder="1" applyAlignment="1">
      <alignment horizontal="left" vertical="center" indent="1" shrinkToFit="1"/>
    </xf>
    <xf numFmtId="0" fontId="49" fillId="3" borderId="17" xfId="0" applyFont="1" applyFill="1" applyBorder="1" applyAlignment="1">
      <alignment horizontal="center" vertical="center" wrapText="1" shrinkToFit="1"/>
    </xf>
    <xf numFmtId="0" fontId="49" fillId="3" borderId="12" xfId="0" applyFont="1" applyFill="1" applyBorder="1" applyAlignment="1">
      <alignment horizontal="center" vertical="center" wrapText="1" shrinkToFit="1"/>
    </xf>
    <xf numFmtId="0" fontId="49" fillId="3" borderId="18" xfId="0" applyFont="1" applyFill="1" applyBorder="1" applyAlignment="1">
      <alignment horizontal="center" vertical="center" wrapText="1" shrinkToFit="1"/>
    </xf>
    <xf numFmtId="189" fontId="50" fillId="9" borderId="70" xfId="0" applyNumberFormat="1" applyFont="1" applyFill="1" applyBorder="1" applyAlignment="1">
      <alignment horizontal="center" vertical="center" shrinkToFit="1"/>
    </xf>
    <xf numFmtId="189" fontId="2" fillId="8" borderId="19" xfId="0" applyNumberFormat="1" applyFont="1" applyFill="1" applyBorder="1" applyAlignment="1">
      <alignment vertical="center" wrapText="1" shrinkToFit="1"/>
    </xf>
    <xf numFmtId="189" fontId="2" fillId="8" borderId="0" xfId="0" applyNumberFormat="1" applyFont="1" applyFill="1" applyAlignment="1">
      <alignment vertical="center" wrapText="1" shrinkToFit="1"/>
    </xf>
    <xf numFmtId="189" fontId="2" fillId="8" borderId="37" xfId="0" applyNumberFormat="1" applyFont="1" applyFill="1" applyBorder="1" applyAlignment="1">
      <alignment vertical="center" wrapText="1" shrinkToFit="1"/>
    </xf>
    <xf numFmtId="0" fontId="52" fillId="3" borderId="108" xfId="0" applyFont="1" applyFill="1" applyBorder="1" applyAlignment="1">
      <alignment horizontal="center" vertical="center" wrapText="1" shrinkToFit="1"/>
    </xf>
    <xf numFmtId="0" fontId="52" fillId="3" borderId="92" xfId="0" applyFont="1" applyFill="1" applyBorder="1" applyAlignment="1">
      <alignment horizontal="center" vertical="center" wrapText="1" shrinkToFit="1"/>
    </xf>
    <xf numFmtId="0" fontId="52" fillId="3" borderId="94" xfId="0" applyFont="1" applyFill="1" applyBorder="1" applyAlignment="1">
      <alignment horizontal="center" vertical="center" wrapText="1" shrinkToFit="1"/>
    </xf>
    <xf numFmtId="0" fontId="0" fillId="0" borderId="17" xfId="0" applyBorder="1" applyAlignment="1">
      <alignment vertical="center" shrinkToFit="1"/>
    </xf>
    <xf numFmtId="0" fontId="0" fillId="0" borderId="12" xfId="0" applyBorder="1" applyAlignment="1">
      <alignment vertical="center" shrinkToFit="1"/>
    </xf>
    <xf numFmtId="0" fontId="0" fillId="0" borderId="18" xfId="0" applyBorder="1" applyAlignment="1">
      <alignment vertical="center" shrinkToFit="1"/>
    </xf>
    <xf numFmtId="189" fontId="50" fillId="0" borderId="15" xfId="0" applyNumberFormat="1" applyFont="1" applyBorder="1" applyAlignment="1">
      <alignment horizontal="center" vertical="center" shrinkToFit="1"/>
    </xf>
    <xf numFmtId="189" fontId="50" fillId="0" borderId="11" xfId="0" applyNumberFormat="1" applyFont="1" applyBorder="1" applyAlignment="1">
      <alignment horizontal="center" vertical="center" shrinkToFit="1"/>
    </xf>
    <xf numFmtId="189" fontId="50" fillId="0" borderId="16" xfId="0" applyNumberFormat="1" applyFont="1" applyBorder="1" applyAlignment="1">
      <alignment horizontal="center" vertical="center" shrinkToFit="1"/>
    </xf>
    <xf numFmtId="189" fontId="2" fillId="8" borderId="15" xfId="0" applyNumberFormat="1" applyFont="1" applyFill="1" applyBorder="1" applyAlignment="1">
      <alignment vertical="center" wrapText="1" shrinkToFit="1"/>
    </xf>
    <xf numFmtId="189" fontId="2" fillId="8" borderId="11" xfId="0" applyNumberFormat="1" applyFont="1" applyFill="1" applyBorder="1" applyAlignment="1">
      <alignment vertical="center" wrapText="1" shrinkToFit="1"/>
    </xf>
    <xf numFmtId="189" fontId="2" fillId="8" borderId="38" xfId="0" applyNumberFormat="1" applyFont="1" applyFill="1" applyBorder="1" applyAlignment="1">
      <alignment vertical="center" wrapText="1" shrinkToFit="1"/>
    </xf>
    <xf numFmtId="0" fontId="0" fillId="0" borderId="39" xfId="0" applyBorder="1" applyAlignment="1">
      <alignment vertical="center" shrinkToFit="1"/>
    </xf>
    <xf numFmtId="189" fontId="2" fillId="8" borderId="21" xfId="0" applyNumberFormat="1" applyFont="1" applyFill="1" applyBorder="1" applyAlignment="1">
      <alignment vertical="center" wrapText="1" shrinkToFit="1"/>
    </xf>
    <xf numFmtId="189" fontId="2" fillId="8" borderId="13" xfId="0" applyNumberFormat="1" applyFont="1" applyFill="1" applyBorder="1" applyAlignment="1">
      <alignment vertical="center" wrapText="1" shrinkToFit="1"/>
    </xf>
    <xf numFmtId="189" fontId="2" fillId="8" borderId="40" xfId="0" applyNumberFormat="1" applyFont="1" applyFill="1" applyBorder="1" applyAlignment="1">
      <alignment vertical="center" wrapText="1" shrinkToFit="1"/>
    </xf>
    <xf numFmtId="189" fontId="52" fillId="8" borderId="15" xfId="0" applyNumberFormat="1" applyFont="1" applyFill="1" applyBorder="1" applyAlignment="1">
      <alignment vertical="center" wrapText="1" shrinkToFit="1"/>
    </xf>
    <xf numFmtId="189" fontId="52" fillId="8" borderId="11" xfId="0" applyNumberFormat="1" applyFont="1" applyFill="1" applyBorder="1" applyAlignment="1">
      <alignment vertical="center" wrapText="1" shrinkToFit="1"/>
    </xf>
    <xf numFmtId="189" fontId="52" fillId="8" borderId="38" xfId="0" applyNumberFormat="1" applyFont="1" applyFill="1" applyBorder="1" applyAlignment="1">
      <alignment vertical="center" wrapText="1" shrinkToFit="1"/>
    </xf>
    <xf numFmtId="189" fontId="52" fillId="8" borderId="17" xfId="0" applyNumberFormat="1" applyFont="1" applyFill="1" applyBorder="1" applyAlignment="1">
      <alignment vertical="center" wrapText="1" shrinkToFit="1"/>
    </xf>
    <xf numFmtId="189" fontId="52" fillId="8" borderId="12" xfId="0" applyNumberFormat="1" applyFont="1" applyFill="1" applyBorder="1" applyAlignment="1">
      <alignment vertical="center" wrapText="1" shrinkToFit="1"/>
    </xf>
    <xf numFmtId="189" fontId="52" fillId="8" borderId="39" xfId="0" applyNumberFormat="1" applyFont="1" applyFill="1" applyBorder="1" applyAlignment="1">
      <alignment vertical="center" wrapText="1" shrinkToFit="1"/>
    </xf>
    <xf numFmtId="189" fontId="50" fillId="9" borderId="75" xfId="0" applyNumberFormat="1" applyFont="1" applyFill="1" applyBorder="1" applyAlignment="1">
      <alignment horizontal="center" vertical="center" shrinkToFit="1"/>
    </xf>
    <xf numFmtId="189" fontId="52" fillId="8" borderId="53" xfId="0" applyNumberFormat="1" applyFont="1" applyFill="1" applyBorder="1" applyAlignment="1">
      <alignment vertical="center" wrapText="1" shrinkToFit="1"/>
    </xf>
    <xf numFmtId="189" fontId="52" fillId="8" borderId="41" xfId="0" applyNumberFormat="1" applyFont="1" applyFill="1" applyBorder="1" applyAlignment="1">
      <alignment vertical="center" wrapText="1" shrinkToFit="1"/>
    </xf>
    <xf numFmtId="189" fontId="52" fillId="8" borderId="46" xfId="0" applyNumberFormat="1" applyFont="1" applyFill="1" applyBorder="1" applyAlignment="1">
      <alignment vertical="center" wrapText="1" shrinkToFit="1"/>
    </xf>
    <xf numFmtId="49" fontId="50" fillId="2" borderId="118" xfId="0" applyNumberFormat="1" applyFont="1" applyFill="1" applyBorder="1" applyAlignment="1">
      <alignment horizontal="center" vertical="center" shrinkToFit="1"/>
    </xf>
    <xf numFmtId="49" fontId="50" fillId="2" borderId="119" xfId="0" applyNumberFormat="1" applyFont="1" applyFill="1" applyBorder="1" applyAlignment="1">
      <alignment horizontal="center" vertical="center" shrinkToFit="1"/>
    </xf>
    <xf numFmtId="49" fontId="50" fillId="2" borderId="120" xfId="0" applyNumberFormat="1" applyFont="1" applyFill="1" applyBorder="1" applyAlignment="1">
      <alignment horizontal="center" vertical="center" shrinkToFit="1"/>
    </xf>
    <xf numFmtId="0" fontId="50" fillId="2" borderId="112" xfId="0" applyFont="1" applyFill="1" applyBorder="1" applyAlignment="1">
      <alignment vertical="center" shrinkToFit="1"/>
    </xf>
    <xf numFmtId="0" fontId="50" fillId="2" borderId="110" xfId="0" applyFont="1" applyFill="1" applyBorder="1" applyAlignment="1">
      <alignment vertical="center" shrinkToFit="1"/>
    </xf>
    <xf numFmtId="0" fontId="50" fillId="2" borderId="49" xfId="0" applyFont="1" applyFill="1" applyBorder="1" applyAlignment="1">
      <alignment vertical="center" shrinkToFit="1"/>
    </xf>
    <xf numFmtId="0" fontId="52" fillId="2" borderId="48" xfId="0" applyFont="1" applyFill="1" applyBorder="1" applyAlignment="1">
      <alignment vertical="center" shrinkToFit="1"/>
    </xf>
    <xf numFmtId="0" fontId="52" fillId="2" borderId="110" xfId="0" applyFont="1" applyFill="1" applyBorder="1" applyAlignment="1">
      <alignment vertical="center" shrinkToFit="1"/>
    </xf>
    <xf numFmtId="0" fontId="52" fillId="2" borderId="111" xfId="0" applyFont="1" applyFill="1" applyBorder="1" applyAlignment="1">
      <alignment vertical="center" shrinkToFit="1"/>
    </xf>
    <xf numFmtId="0" fontId="52" fillId="3" borderId="40" xfId="0" applyFont="1" applyFill="1" applyBorder="1" applyAlignment="1">
      <alignment horizontal="center" vertical="center" shrinkToFit="1"/>
    </xf>
    <xf numFmtId="0" fontId="49" fillId="3" borderId="108" xfId="0" applyFont="1" applyFill="1" applyBorder="1" applyAlignment="1">
      <alignment horizontal="center" vertical="center" textRotation="255" wrapText="1" shrinkToFit="1"/>
    </xf>
    <xf numFmtId="0" fontId="49" fillId="3" borderId="92" xfId="0" applyFont="1" applyFill="1" applyBorder="1" applyAlignment="1">
      <alignment horizontal="center" vertical="center" textRotation="255" wrapText="1" shrinkToFit="1"/>
    </xf>
    <xf numFmtId="0" fontId="49" fillId="3" borderId="114" xfId="0" applyFont="1" applyFill="1" applyBorder="1" applyAlignment="1">
      <alignment horizontal="center" vertical="center" textRotation="255" wrapText="1" shrinkToFit="1"/>
    </xf>
    <xf numFmtId="189" fontId="50" fillId="0" borderId="17" xfId="0" applyNumberFormat="1" applyFont="1" applyBorder="1" applyAlignment="1">
      <alignment horizontal="center" vertical="center" shrinkToFit="1"/>
    </xf>
    <xf numFmtId="189" fontId="50" fillId="0" borderId="12" xfId="0" applyNumberFormat="1" applyFont="1" applyBorder="1" applyAlignment="1">
      <alignment horizontal="center" vertical="center" shrinkToFit="1"/>
    </xf>
    <xf numFmtId="189" fontId="50" fillId="0" borderId="18" xfId="0" applyNumberFormat="1" applyFont="1" applyBorder="1" applyAlignment="1">
      <alignment horizontal="center" vertical="center" shrinkToFit="1"/>
    </xf>
    <xf numFmtId="189" fontId="2" fillId="8" borderId="17" xfId="0" applyNumberFormat="1" applyFont="1" applyFill="1" applyBorder="1" applyAlignment="1">
      <alignment vertical="center" wrapText="1" shrinkToFit="1"/>
    </xf>
    <xf numFmtId="189" fontId="2" fillId="8" borderId="12" xfId="0" applyNumberFormat="1" applyFont="1" applyFill="1" applyBorder="1" applyAlignment="1">
      <alignment vertical="center" wrapText="1" shrinkToFit="1"/>
    </xf>
    <xf numFmtId="189" fontId="2" fillId="8" borderId="39" xfId="0" applyNumberFormat="1" applyFont="1" applyFill="1" applyBorder="1" applyAlignment="1">
      <alignment vertical="center" wrapText="1" shrinkToFit="1"/>
    </xf>
    <xf numFmtId="189" fontId="50" fillId="0" borderId="114" xfId="0" applyNumberFormat="1" applyFont="1" applyBorder="1" applyAlignment="1">
      <alignment horizontal="center" vertical="center" shrinkToFit="1"/>
    </xf>
    <xf numFmtId="189" fontId="50" fillId="0" borderId="108" xfId="0" applyNumberFormat="1" applyFont="1" applyBorder="1" applyAlignment="1">
      <alignment horizontal="center" vertical="center" shrinkToFit="1"/>
    </xf>
    <xf numFmtId="0" fontId="12" fillId="3" borderId="15" xfId="53" applyFont="1" applyFill="1" applyBorder="1" applyAlignment="1">
      <alignment horizontal="center" vertical="center" wrapText="1"/>
    </xf>
    <xf numFmtId="0" fontId="12" fillId="3" borderId="11" xfId="53" applyFont="1" applyFill="1" applyBorder="1" applyAlignment="1">
      <alignment horizontal="center" vertical="center" wrapText="1"/>
    </xf>
    <xf numFmtId="0" fontId="12" fillId="3" borderId="16" xfId="53" applyFont="1" applyFill="1" applyBorder="1" applyAlignment="1">
      <alignment horizontal="center" vertical="center" wrapText="1"/>
    </xf>
    <xf numFmtId="0" fontId="12" fillId="3" borderId="172" xfId="53" applyFont="1" applyFill="1" applyBorder="1" applyAlignment="1">
      <alignment horizontal="center" vertical="center" wrapText="1"/>
    </xf>
    <xf numFmtId="0" fontId="12" fillId="3" borderId="170" xfId="53" applyFont="1" applyFill="1" applyBorder="1" applyAlignment="1">
      <alignment horizontal="center" vertical="center" wrapText="1"/>
    </xf>
    <xf numFmtId="0" fontId="12" fillId="3" borderId="173" xfId="53" applyFont="1" applyFill="1" applyBorder="1" applyAlignment="1">
      <alignment horizontal="center" vertical="center" wrapText="1"/>
    </xf>
    <xf numFmtId="189" fontId="50" fillId="9" borderId="15" xfId="0" applyNumberFormat="1" applyFont="1" applyFill="1" applyBorder="1" applyAlignment="1">
      <alignment horizontal="center" vertical="center" shrinkToFit="1"/>
    </xf>
    <xf numFmtId="189" fontId="50" fillId="9" borderId="11" xfId="0" applyNumberFormat="1" applyFont="1" applyFill="1" applyBorder="1" applyAlignment="1">
      <alignment horizontal="center" vertical="center" shrinkToFit="1"/>
    </xf>
    <xf numFmtId="189" fontId="50" fillId="9" borderId="16" xfId="0" applyNumberFormat="1" applyFont="1" applyFill="1" applyBorder="1" applyAlignment="1">
      <alignment horizontal="center" vertical="center" shrinkToFit="1"/>
    </xf>
    <xf numFmtId="189" fontId="50" fillId="9" borderId="17" xfId="0" applyNumberFormat="1" applyFont="1" applyFill="1" applyBorder="1" applyAlignment="1">
      <alignment horizontal="center" vertical="center" shrinkToFit="1"/>
    </xf>
    <xf numFmtId="189" fontId="50" fillId="9" borderId="12" xfId="0" applyNumberFormat="1" applyFont="1" applyFill="1" applyBorder="1" applyAlignment="1">
      <alignment horizontal="center" vertical="center" shrinkToFit="1"/>
    </xf>
    <xf numFmtId="189" fontId="50" fillId="9" borderId="18" xfId="0" applyNumberFormat="1" applyFont="1" applyFill="1" applyBorder="1" applyAlignment="1">
      <alignment horizontal="center" vertical="center" shrinkToFit="1"/>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71" xfId="0" applyFont="1" applyBorder="1" applyAlignment="1">
      <alignment horizontal="center" vertical="center"/>
    </xf>
    <xf numFmtId="189" fontId="4" fillId="0" borderId="17" xfId="0" applyNumberFormat="1" applyFont="1" applyBorder="1" applyAlignment="1">
      <alignment horizontal="center" vertical="center" shrinkToFit="1"/>
    </xf>
    <xf numFmtId="189" fontId="4" fillId="0" borderId="12" xfId="0" applyNumberFormat="1" applyFont="1" applyBorder="1" applyAlignment="1">
      <alignment horizontal="center" vertical="center" shrinkToFit="1"/>
    </xf>
    <xf numFmtId="189" fontId="4" fillId="0" borderId="18" xfId="0" applyNumberFormat="1" applyFont="1" applyBorder="1" applyAlignment="1">
      <alignment horizontal="center" vertical="center" shrinkToFit="1"/>
    </xf>
    <xf numFmtId="189" fontId="52" fillId="8" borderId="15" xfId="0" applyNumberFormat="1" applyFont="1" applyFill="1" applyBorder="1" applyAlignment="1">
      <alignment horizontal="left" vertical="center" wrapText="1" shrinkToFit="1"/>
    </xf>
    <xf numFmtId="189" fontId="52" fillId="8" borderId="11" xfId="0" applyNumberFormat="1" applyFont="1" applyFill="1" applyBorder="1" applyAlignment="1">
      <alignment horizontal="left" vertical="center" wrapText="1" shrinkToFit="1"/>
    </xf>
    <xf numFmtId="189" fontId="52" fillId="8" borderId="38" xfId="0" applyNumberFormat="1" applyFont="1" applyFill="1" applyBorder="1" applyAlignment="1">
      <alignment horizontal="left" vertical="center" wrapText="1" shrinkToFit="1"/>
    </xf>
    <xf numFmtId="189" fontId="52" fillId="8" borderId="19" xfId="0" applyNumberFormat="1" applyFont="1" applyFill="1" applyBorder="1" applyAlignment="1">
      <alignment horizontal="left" vertical="center" wrapText="1" shrinkToFit="1"/>
    </xf>
    <xf numFmtId="189" fontId="52" fillId="8" borderId="0" xfId="0" applyNumberFormat="1" applyFont="1" applyFill="1" applyAlignment="1">
      <alignment horizontal="left" vertical="center" wrapText="1" shrinkToFit="1"/>
    </xf>
    <xf numFmtId="189" fontId="52" fillId="8" borderId="37" xfId="0" applyNumberFormat="1" applyFont="1" applyFill="1" applyBorder="1" applyAlignment="1">
      <alignment horizontal="left" vertical="center" wrapText="1" shrinkToFit="1"/>
    </xf>
    <xf numFmtId="189" fontId="52" fillId="8" borderId="17" xfId="0" applyNumberFormat="1" applyFont="1" applyFill="1" applyBorder="1" applyAlignment="1">
      <alignment horizontal="left" vertical="center" wrapText="1" shrinkToFit="1"/>
    </xf>
    <xf numFmtId="189" fontId="52" fillId="8" borderId="12" xfId="0" applyNumberFormat="1" applyFont="1" applyFill="1" applyBorder="1" applyAlignment="1">
      <alignment horizontal="left" vertical="center" wrapText="1" shrinkToFit="1"/>
    </xf>
    <xf numFmtId="189" fontId="52" fillId="8" borderId="39" xfId="0" applyNumberFormat="1" applyFont="1" applyFill="1" applyBorder="1" applyAlignment="1">
      <alignment horizontal="left" vertical="center" wrapText="1" shrinkToFit="1"/>
    </xf>
    <xf numFmtId="0" fontId="12" fillId="3" borderId="15" xfId="53" applyFont="1" applyFill="1" applyBorder="1" applyAlignment="1">
      <alignment horizontal="center" vertical="center" textRotation="255" wrapText="1"/>
    </xf>
    <xf numFmtId="0" fontId="12" fillId="3" borderId="11" xfId="53" applyFont="1" applyFill="1" applyBorder="1" applyAlignment="1">
      <alignment horizontal="center" vertical="center" textRotation="255" wrapText="1"/>
    </xf>
    <xf numFmtId="0" fontId="12" fillId="3" borderId="19" xfId="53" applyFont="1" applyFill="1" applyBorder="1" applyAlignment="1">
      <alignment horizontal="center" vertical="center" textRotation="255" wrapText="1"/>
    </xf>
    <xf numFmtId="0" fontId="12" fillId="3" borderId="0" xfId="53" applyFont="1" applyFill="1" applyBorder="1" applyAlignment="1">
      <alignment horizontal="center" vertical="center" textRotation="255" wrapText="1"/>
    </xf>
    <xf numFmtId="0" fontId="12" fillId="3" borderId="53" xfId="53" applyFont="1" applyFill="1" applyBorder="1" applyAlignment="1">
      <alignment horizontal="center" vertical="center" textRotation="255" wrapText="1"/>
    </xf>
    <xf numFmtId="0" fontId="12" fillId="3" borderId="41" xfId="53" applyFont="1" applyFill="1" applyBorder="1" applyAlignment="1">
      <alignment horizontal="center" vertical="center" textRotation="255" wrapText="1"/>
    </xf>
    <xf numFmtId="0" fontId="12" fillId="3" borderId="17" xfId="53" applyFont="1" applyFill="1" applyBorder="1" applyAlignment="1">
      <alignment horizontal="center" vertical="center" wrapText="1"/>
    </xf>
    <xf numFmtId="0" fontId="12" fillId="3" borderId="12" xfId="53" applyFont="1" applyFill="1" applyBorder="1" applyAlignment="1">
      <alignment horizontal="center" vertical="center" wrapText="1"/>
    </xf>
    <xf numFmtId="0" fontId="12" fillId="3" borderId="18" xfId="53" applyFont="1" applyFill="1" applyBorder="1" applyAlignment="1">
      <alignment horizontal="center" vertical="center" wrapText="1"/>
    </xf>
    <xf numFmtId="0" fontId="12" fillId="3" borderId="19" xfId="53" applyFont="1" applyFill="1" applyBorder="1" applyAlignment="1">
      <alignment horizontal="center" vertical="center" wrapText="1"/>
    </xf>
    <xf numFmtId="0" fontId="12" fillId="3" borderId="0" xfId="53" applyFont="1" applyFill="1" applyBorder="1" applyAlignment="1">
      <alignment horizontal="center" vertical="center" wrapText="1"/>
    </xf>
    <xf numFmtId="0" fontId="12" fillId="3" borderId="20" xfId="53" applyFont="1" applyFill="1" applyBorder="1" applyAlignment="1">
      <alignment horizontal="center" vertical="center" wrapText="1"/>
    </xf>
    <xf numFmtId="0" fontId="49" fillId="3" borderId="15" xfId="0" applyFont="1" applyFill="1" applyBorder="1" applyAlignment="1">
      <alignment horizontal="center" vertical="center" shrinkToFit="1"/>
    </xf>
    <xf numFmtId="0" fontId="49" fillId="3" borderId="11" xfId="0" applyFont="1" applyFill="1" applyBorder="1" applyAlignment="1">
      <alignment horizontal="center" vertical="center" shrinkToFit="1"/>
    </xf>
    <xf numFmtId="0" fontId="49" fillId="3" borderId="16" xfId="0" applyFont="1" applyFill="1" applyBorder="1" applyAlignment="1">
      <alignment horizontal="center" vertical="center" shrinkToFit="1"/>
    </xf>
    <xf numFmtId="0" fontId="49" fillId="3" borderId="19" xfId="0" applyFont="1" applyFill="1" applyBorder="1" applyAlignment="1">
      <alignment horizontal="center" vertical="center" shrinkToFit="1"/>
    </xf>
    <xf numFmtId="0" fontId="49" fillId="3" borderId="0" xfId="0" applyFont="1" applyFill="1" applyAlignment="1">
      <alignment horizontal="center" vertical="center" shrinkToFit="1"/>
    </xf>
    <xf numFmtId="0" fontId="49" fillId="3" borderId="20" xfId="0" applyFont="1" applyFill="1" applyBorder="1" applyAlignment="1">
      <alignment horizontal="center" vertical="center" shrinkToFit="1"/>
    </xf>
    <xf numFmtId="0" fontId="49" fillId="3" borderId="17" xfId="0" applyFont="1" applyFill="1" applyBorder="1" applyAlignment="1">
      <alignment horizontal="center" vertical="center" shrinkToFit="1"/>
    </xf>
    <xf numFmtId="0" fontId="49" fillId="3" borderId="12" xfId="0" applyFont="1" applyFill="1" applyBorder="1" applyAlignment="1">
      <alignment horizontal="center" vertical="center" shrinkToFit="1"/>
    </xf>
    <xf numFmtId="0" fontId="49" fillId="3" borderId="18" xfId="0" applyFont="1" applyFill="1" applyBorder="1" applyAlignment="1">
      <alignment horizontal="center" vertical="center" shrinkToFit="1"/>
    </xf>
    <xf numFmtId="0" fontId="55" fillId="3" borderId="16" xfId="0" applyFont="1" applyFill="1" applyBorder="1" applyAlignment="1">
      <alignment horizontal="center" vertical="center" wrapText="1" shrinkToFit="1"/>
    </xf>
    <xf numFmtId="0" fontId="55" fillId="3" borderId="18" xfId="0" applyFont="1" applyFill="1" applyBorder="1" applyAlignment="1">
      <alignment horizontal="center" vertical="center" wrapText="1" shrinkToFit="1"/>
    </xf>
    <xf numFmtId="189" fontId="52" fillId="8" borderId="19" xfId="0" applyNumberFormat="1" applyFont="1" applyFill="1" applyBorder="1" applyAlignment="1">
      <alignment vertical="center" wrapText="1" shrinkToFit="1"/>
    </xf>
    <xf numFmtId="189" fontId="52" fillId="8" borderId="0" xfId="0" applyNumberFormat="1" applyFont="1" applyFill="1" applyAlignment="1">
      <alignment vertical="center" wrapText="1" shrinkToFit="1"/>
    </xf>
    <xf numFmtId="189" fontId="52" fillId="8" borderId="37" xfId="0" applyNumberFormat="1" applyFont="1" applyFill="1" applyBorder="1" applyAlignment="1">
      <alignment vertical="center" wrapText="1" shrinkToFit="1"/>
    </xf>
    <xf numFmtId="189" fontId="4" fillId="0" borderId="19" xfId="0" applyNumberFormat="1" applyFont="1" applyBorder="1" applyAlignment="1">
      <alignment horizontal="center" vertical="center" shrinkToFit="1"/>
    </xf>
    <xf numFmtId="189" fontId="4" fillId="0" borderId="0" xfId="0" applyNumberFormat="1" applyFont="1" applyAlignment="1">
      <alignment horizontal="center" vertical="center" shrinkToFit="1"/>
    </xf>
    <xf numFmtId="189" fontId="4" fillId="0" borderId="20" xfId="0" applyNumberFormat="1" applyFont="1" applyBorder="1" applyAlignment="1">
      <alignment horizontal="center" vertical="center" shrinkToFit="1"/>
    </xf>
    <xf numFmtId="0" fontId="12" fillId="3" borderId="16" xfId="0" applyFont="1" applyFill="1" applyBorder="1" applyAlignment="1">
      <alignment horizontal="center" vertical="center" wrapText="1" shrinkToFit="1"/>
    </xf>
    <xf numFmtId="0" fontId="12" fillId="3" borderId="18" xfId="0" applyFont="1" applyFill="1" applyBorder="1" applyAlignment="1">
      <alignment horizontal="center" vertical="center" wrapText="1" shrinkToFit="1"/>
    </xf>
    <xf numFmtId="189" fontId="4" fillId="0" borderId="25" xfId="0" applyNumberFormat="1" applyFont="1" applyBorder="1" applyAlignment="1">
      <alignment horizontal="center" vertical="center" shrinkToFit="1"/>
    </xf>
    <xf numFmtId="189" fontId="4" fillId="0" borderId="14" xfId="0" applyNumberFormat="1" applyFont="1" applyBorder="1" applyAlignment="1">
      <alignment horizontal="center" vertical="center" shrinkToFit="1"/>
    </xf>
    <xf numFmtId="189" fontId="4" fillId="0" borderId="71" xfId="0" applyNumberFormat="1" applyFont="1" applyBorder="1" applyAlignment="1">
      <alignment horizontal="center" vertical="center" shrinkToFit="1"/>
    </xf>
    <xf numFmtId="0" fontId="49" fillId="3" borderId="19" xfId="0" applyFont="1" applyFill="1" applyBorder="1" applyAlignment="1">
      <alignment horizontal="center" vertical="center" wrapText="1" shrinkToFit="1"/>
    </xf>
    <xf numFmtId="0" fontId="49" fillId="3" borderId="0" xfId="0" applyFont="1" applyFill="1" applyAlignment="1">
      <alignment horizontal="center" vertical="center" wrapText="1" shrinkToFit="1"/>
    </xf>
    <xf numFmtId="0" fontId="49" fillId="3" borderId="20" xfId="0" applyFont="1" applyFill="1" applyBorder="1" applyAlignment="1">
      <alignment horizontal="center" vertical="center" wrapText="1" shrinkToFit="1"/>
    </xf>
    <xf numFmtId="189" fontId="4" fillId="0" borderId="84" xfId="0" applyNumberFormat="1" applyFont="1" applyBorder="1" applyAlignment="1">
      <alignment horizontal="center" vertical="center" shrinkToFit="1"/>
    </xf>
    <xf numFmtId="189" fontId="4" fillId="0" borderId="85" xfId="0" applyNumberFormat="1" applyFont="1" applyBorder="1" applyAlignment="1">
      <alignment horizontal="center" vertical="center" shrinkToFit="1"/>
    </xf>
    <xf numFmtId="189" fontId="4" fillId="0" borderId="93" xfId="0" applyNumberFormat="1" applyFont="1" applyBorder="1" applyAlignment="1">
      <alignment horizontal="center" vertical="center" shrinkToFit="1"/>
    </xf>
    <xf numFmtId="0" fontId="12" fillId="3" borderId="16" xfId="0" applyFont="1" applyFill="1" applyBorder="1" applyAlignment="1">
      <alignment horizontal="center" vertical="center" shrinkToFit="1"/>
    </xf>
    <xf numFmtId="0" fontId="12" fillId="3" borderId="20" xfId="0" applyFont="1" applyFill="1" applyBorder="1" applyAlignment="1">
      <alignment horizontal="center" vertical="center" shrinkToFit="1"/>
    </xf>
    <xf numFmtId="0" fontId="12" fillId="3" borderId="18" xfId="0" applyFont="1" applyFill="1" applyBorder="1" applyAlignment="1">
      <alignment horizontal="center" vertical="center" shrinkToFit="1"/>
    </xf>
    <xf numFmtId="189" fontId="4" fillId="0" borderId="15" xfId="0" applyNumberFormat="1" applyFont="1" applyBorder="1" applyAlignment="1">
      <alignment horizontal="center" vertical="center" shrinkToFit="1"/>
    </xf>
    <xf numFmtId="189" fontId="4" fillId="0" borderId="11" xfId="0" applyNumberFormat="1" applyFont="1" applyBorder="1" applyAlignment="1">
      <alignment horizontal="center" vertical="center" shrinkToFit="1"/>
    </xf>
    <xf numFmtId="189" fontId="4" fillId="0" borderId="16" xfId="0" applyNumberFormat="1" applyFont="1" applyBorder="1" applyAlignment="1">
      <alignment horizontal="center" vertical="center" shrinkToFit="1"/>
    </xf>
    <xf numFmtId="0" fontId="49" fillId="3" borderId="43" xfId="0" applyFont="1" applyFill="1" applyBorder="1" applyAlignment="1">
      <alignment horizontal="center" vertical="center" shrinkToFit="1"/>
    </xf>
    <xf numFmtId="0" fontId="49" fillId="3" borderId="45" xfId="0" applyFont="1" applyFill="1" applyBorder="1" applyAlignment="1">
      <alignment horizontal="center" vertical="center" shrinkToFit="1"/>
    </xf>
    <xf numFmtId="0" fontId="49" fillId="3" borderId="44" xfId="0" applyFont="1" applyFill="1" applyBorder="1" applyAlignment="1">
      <alignment horizontal="center" vertical="center" shrinkToFit="1"/>
    </xf>
    <xf numFmtId="189" fontId="50" fillId="0" borderId="43" xfId="0" applyNumberFormat="1" applyFont="1" applyBorder="1" applyAlignment="1">
      <alignment horizontal="center" vertical="center" shrinkToFit="1"/>
    </xf>
    <xf numFmtId="189" fontId="50" fillId="0" borderId="45" xfId="0" applyNumberFormat="1" applyFont="1" applyBorder="1" applyAlignment="1">
      <alignment horizontal="center" vertical="center" shrinkToFit="1"/>
    </xf>
    <xf numFmtId="189" fontId="52" fillId="8" borderId="45" xfId="0" applyNumberFormat="1" applyFont="1" applyFill="1" applyBorder="1" applyAlignment="1">
      <alignment vertical="center" wrapText="1" shrinkToFit="1"/>
    </xf>
    <xf numFmtId="189" fontId="52" fillId="8" borderId="45" xfId="0" applyNumberFormat="1" applyFont="1" applyFill="1" applyBorder="1" applyAlignment="1">
      <alignment vertical="center" shrinkToFit="1"/>
    </xf>
    <xf numFmtId="189" fontId="52" fillId="8" borderId="54" xfId="0" applyNumberFormat="1" applyFont="1" applyFill="1" applyBorder="1" applyAlignment="1">
      <alignment vertical="center" shrinkToFit="1"/>
    </xf>
    <xf numFmtId="49" fontId="50" fillId="2" borderId="57" xfId="0" applyNumberFormat="1" applyFont="1" applyFill="1" applyBorder="1" applyAlignment="1">
      <alignment horizontal="center" vertical="center" shrinkToFit="1"/>
    </xf>
    <xf numFmtId="49" fontId="50" fillId="2" borderId="58" xfId="0" applyNumberFormat="1" applyFont="1" applyFill="1" applyBorder="1" applyAlignment="1">
      <alignment horizontal="center" vertical="center" shrinkToFit="1"/>
    </xf>
    <xf numFmtId="49" fontId="50" fillId="2" borderId="59" xfId="0" applyNumberFormat="1" applyFont="1" applyFill="1" applyBorder="1" applyAlignment="1">
      <alignment horizontal="center" vertical="center" shrinkToFit="1"/>
    </xf>
    <xf numFmtId="189" fontId="50" fillId="0" borderId="14" xfId="0" applyNumberFormat="1" applyFont="1" applyBorder="1" applyAlignment="1">
      <alignment vertical="center" shrinkToFit="1"/>
    </xf>
    <xf numFmtId="189" fontId="50" fillId="0" borderId="71" xfId="0" applyNumberFormat="1" applyFont="1" applyBorder="1" applyAlignment="1">
      <alignment vertical="center" shrinkToFit="1"/>
    </xf>
    <xf numFmtId="189" fontId="50" fillId="0" borderId="16" xfId="0" applyNumberFormat="1" applyFont="1" applyBorder="1" applyAlignment="1">
      <alignment vertical="center" shrinkToFit="1"/>
    </xf>
    <xf numFmtId="189" fontId="50" fillId="0" borderId="108" xfId="0" applyNumberFormat="1" applyFont="1" applyBorder="1" applyAlignment="1">
      <alignment vertical="center" shrinkToFit="1"/>
    </xf>
    <xf numFmtId="189" fontId="50" fillId="0" borderId="93" xfId="0" applyNumberFormat="1" applyFont="1" applyBorder="1" applyAlignment="1">
      <alignment vertical="center" shrinkToFit="1"/>
    </xf>
    <xf numFmtId="189" fontId="50" fillId="0" borderId="113" xfId="0" applyNumberFormat="1" applyFont="1" applyBorder="1" applyAlignment="1">
      <alignment vertical="center" shrinkToFit="1"/>
    </xf>
    <xf numFmtId="189" fontId="50" fillId="0" borderId="18" xfId="0" applyNumberFormat="1" applyFont="1" applyBorder="1" applyAlignment="1">
      <alignment vertical="center" shrinkToFit="1"/>
    </xf>
    <xf numFmtId="189" fontId="50" fillId="0" borderId="114" xfId="0" applyNumberFormat="1" applyFont="1" applyBorder="1" applyAlignment="1">
      <alignment vertical="center" shrinkToFit="1"/>
    </xf>
    <xf numFmtId="189" fontId="55" fillId="8" borderId="81" xfId="0" applyNumberFormat="1" applyFont="1" applyFill="1" applyBorder="1" applyAlignment="1">
      <alignment horizontal="center" vertical="center" wrapText="1"/>
    </xf>
    <xf numFmtId="189" fontId="55" fillId="8" borderId="79" xfId="0" applyNumberFormat="1" applyFont="1" applyFill="1" applyBorder="1" applyAlignment="1">
      <alignment horizontal="center" vertical="center" wrapText="1"/>
    </xf>
    <xf numFmtId="189" fontId="55" fillId="8" borderId="80" xfId="0" applyNumberFormat="1" applyFont="1" applyFill="1" applyBorder="1" applyAlignment="1">
      <alignment horizontal="center" vertical="center" wrapText="1"/>
    </xf>
    <xf numFmtId="0" fontId="4" fillId="0" borderId="84"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93" xfId="0" applyFont="1" applyBorder="1" applyAlignment="1">
      <alignment horizontal="center" vertical="center" shrinkToFit="1"/>
    </xf>
    <xf numFmtId="0" fontId="50" fillId="0" borderId="84" xfId="0" applyFont="1" applyBorder="1" applyAlignment="1">
      <alignment horizontal="center" vertical="center" shrinkToFit="1"/>
    </xf>
    <xf numFmtId="0" fontId="50" fillId="0" borderId="85" xfId="0" applyFont="1" applyBorder="1" applyAlignment="1">
      <alignment horizontal="center" vertical="center" shrinkToFit="1"/>
    </xf>
    <xf numFmtId="0" fontId="50" fillId="0" borderId="93" xfId="0" applyFont="1" applyBorder="1" applyAlignment="1">
      <alignment horizontal="center" vertical="center" shrinkToFit="1"/>
    </xf>
    <xf numFmtId="49" fontId="51" fillId="0" borderId="84" xfId="0" applyNumberFormat="1" applyFont="1" applyBorder="1" applyAlignment="1">
      <alignment horizontal="center" vertical="center"/>
    </xf>
    <xf numFmtId="49" fontId="51" fillId="0" borderId="85" xfId="0" applyNumberFormat="1" applyFont="1" applyBorder="1" applyAlignment="1">
      <alignment horizontal="center" vertical="center"/>
    </xf>
    <xf numFmtId="49" fontId="51" fillId="0" borderId="93" xfId="0" applyNumberFormat="1" applyFont="1" applyBorder="1" applyAlignment="1">
      <alignment horizontal="center" vertical="center"/>
    </xf>
    <xf numFmtId="0" fontId="2" fillId="0" borderId="34" xfId="0" applyFont="1" applyBorder="1" applyAlignment="1">
      <alignment horizontal="left" vertical="center" shrinkToFit="1"/>
    </xf>
    <xf numFmtId="0" fontId="59" fillId="0" borderId="34" xfId="0" applyFont="1" applyBorder="1" applyAlignment="1">
      <alignment horizontal="left" vertical="center"/>
    </xf>
    <xf numFmtId="0" fontId="2" fillId="0" borderId="0" xfId="0" applyFont="1" applyAlignment="1">
      <alignment horizontal="left" vertical="center" shrinkToFit="1"/>
    </xf>
    <xf numFmtId="0" fontId="59" fillId="0" borderId="0" xfId="0" applyFont="1" applyAlignment="1">
      <alignment horizontal="left" vertical="center"/>
    </xf>
    <xf numFmtId="0" fontId="50" fillId="2" borderId="55" xfId="0" applyFont="1" applyFill="1" applyBorder="1" applyAlignment="1">
      <alignment vertical="center" shrinkToFit="1"/>
    </xf>
    <xf numFmtId="0" fontId="50" fillId="2" borderId="34" xfId="0" applyFont="1" applyFill="1" applyBorder="1" applyAlignment="1">
      <alignment vertical="center" shrinkToFit="1"/>
    </xf>
    <xf numFmtId="0" fontId="52" fillId="2" borderId="34" xfId="0" applyFont="1" applyFill="1" applyBorder="1" applyAlignment="1">
      <alignment vertical="center" shrinkToFit="1"/>
    </xf>
    <xf numFmtId="0" fontId="52" fillId="2" borderId="36" xfId="0" applyFont="1" applyFill="1" applyBorder="1" applyAlignment="1">
      <alignment vertical="center" shrinkToFit="1"/>
    </xf>
    <xf numFmtId="0" fontId="7" fillId="0" borderId="0" xfId="1" applyFont="1" applyAlignment="1">
      <alignment horizontal="right" vertical="center" shrinkToFit="1"/>
    </xf>
    <xf numFmtId="0" fontId="7" fillId="0" borderId="0" xfId="1" applyFont="1" applyAlignment="1">
      <alignment horizontal="center" vertical="center" shrinkToFit="1"/>
    </xf>
    <xf numFmtId="0" fontId="7" fillId="0" borderId="0" xfId="1" applyFont="1" applyAlignment="1">
      <alignment vertical="center" shrinkToFit="1"/>
    </xf>
    <xf numFmtId="189" fontId="51" fillId="0" borderId="84" xfId="0" applyNumberFormat="1" applyFont="1" applyBorder="1" applyAlignment="1">
      <alignment horizontal="center" vertical="center"/>
    </xf>
    <xf numFmtId="189" fontId="51" fillId="0" borderId="85" xfId="0" applyNumberFormat="1" applyFont="1" applyBorder="1" applyAlignment="1">
      <alignment horizontal="center" vertical="center"/>
    </xf>
    <xf numFmtId="189" fontId="51" fillId="0" borderId="93" xfId="0" applyNumberFormat="1" applyFont="1" applyBorder="1" applyAlignment="1">
      <alignment horizontal="center" vertical="center"/>
    </xf>
    <xf numFmtId="0" fontId="50" fillId="10" borderId="85" xfId="0" applyFont="1" applyFill="1" applyBorder="1" applyAlignment="1">
      <alignment horizontal="center" vertical="center"/>
    </xf>
    <xf numFmtId="0" fontId="5" fillId="0" borderId="0" xfId="1" applyFont="1">
      <alignment vertical="center"/>
    </xf>
    <xf numFmtId="0" fontId="49" fillId="2" borderId="57" xfId="0" applyFont="1" applyFill="1" applyBorder="1" applyAlignment="1">
      <alignment horizontal="center" vertical="center" shrinkToFit="1"/>
    </xf>
    <xf numFmtId="0" fontId="49" fillId="2" borderId="34" xfId="0" applyFont="1" applyFill="1" applyBorder="1" applyAlignment="1">
      <alignment horizontal="center" vertical="center" shrinkToFit="1"/>
    </xf>
    <xf numFmtId="0" fontId="49" fillId="2" borderId="35" xfId="0" applyFont="1" applyFill="1" applyBorder="1" applyAlignment="1">
      <alignment horizontal="center" vertical="center" shrinkToFit="1"/>
    </xf>
    <xf numFmtId="0" fontId="49" fillId="2" borderId="58" xfId="0" applyFont="1" applyFill="1" applyBorder="1" applyAlignment="1">
      <alignment horizontal="center" vertical="center" shrinkToFit="1"/>
    </xf>
    <xf numFmtId="0" fontId="49" fillId="2" borderId="59" xfId="0" applyFont="1" applyFill="1" applyBorder="1" applyAlignment="1">
      <alignment horizontal="center" vertical="center" shrinkToFit="1"/>
    </xf>
    <xf numFmtId="0" fontId="49" fillId="2" borderId="41" xfId="0" applyFont="1" applyFill="1" applyBorder="1" applyAlignment="1">
      <alignment horizontal="center" vertical="center" shrinkToFit="1"/>
    </xf>
    <xf numFmtId="0" fontId="49" fillId="2" borderId="42" xfId="0" applyFont="1" applyFill="1" applyBorder="1" applyAlignment="1">
      <alignment horizontal="center" vertical="center" shrinkToFit="1"/>
    </xf>
    <xf numFmtId="0" fontId="12" fillId="3" borderId="49" xfId="0" applyFont="1" applyFill="1" applyBorder="1" applyAlignment="1">
      <alignment horizontal="center" vertical="center"/>
    </xf>
    <xf numFmtId="0" fontId="12" fillId="3" borderId="47" xfId="0" applyFont="1" applyFill="1" applyBorder="1" applyAlignment="1">
      <alignment horizontal="center" vertical="center"/>
    </xf>
    <xf numFmtId="0" fontId="12" fillId="3" borderId="48" xfId="0" applyFont="1" applyFill="1" applyBorder="1" applyAlignment="1">
      <alignment horizontal="center" vertical="center"/>
    </xf>
    <xf numFmtId="0" fontId="49" fillId="3" borderId="49" xfId="0" applyFont="1" applyFill="1" applyBorder="1" applyAlignment="1">
      <alignment horizontal="center" vertical="center"/>
    </xf>
    <xf numFmtId="0" fontId="49" fillId="3" borderId="47" xfId="0" applyFont="1" applyFill="1" applyBorder="1" applyAlignment="1">
      <alignment horizontal="center" vertical="center"/>
    </xf>
    <xf numFmtId="0" fontId="49" fillId="3" borderId="48" xfId="0" applyFont="1" applyFill="1" applyBorder="1" applyAlignment="1">
      <alignment horizontal="center" vertical="center"/>
    </xf>
    <xf numFmtId="0" fontId="55" fillId="3" borderId="49" xfId="0" applyFont="1" applyFill="1" applyBorder="1" applyAlignment="1">
      <alignment horizontal="center" vertical="center"/>
    </xf>
    <xf numFmtId="0" fontId="55" fillId="3" borderId="47" xfId="0" applyFont="1" applyFill="1" applyBorder="1" applyAlignment="1">
      <alignment horizontal="center" vertical="center"/>
    </xf>
    <xf numFmtId="0" fontId="55" fillId="3" borderId="48" xfId="0" applyFont="1" applyFill="1" applyBorder="1" applyAlignment="1">
      <alignment horizontal="center" vertical="center"/>
    </xf>
    <xf numFmtId="0" fontId="49" fillId="3" borderId="50" xfId="0" applyFont="1" applyFill="1" applyBorder="1" applyAlignment="1">
      <alignment horizontal="center" vertical="center"/>
    </xf>
    <xf numFmtId="0" fontId="4" fillId="0" borderId="25"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71"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14" xfId="0" applyFont="1" applyBorder="1" applyAlignment="1">
      <alignment horizontal="center" vertical="center" shrinkToFit="1"/>
    </xf>
    <xf numFmtId="0" fontId="50" fillId="0" borderId="71" xfId="0" applyFont="1" applyBorder="1" applyAlignment="1">
      <alignment horizontal="center" vertical="center" shrinkToFit="1"/>
    </xf>
    <xf numFmtId="49" fontId="51" fillId="0" borderId="25" xfId="0" applyNumberFormat="1" applyFont="1" applyBorder="1" applyAlignment="1">
      <alignment horizontal="center" vertical="center"/>
    </xf>
    <xf numFmtId="49" fontId="51" fillId="0" borderId="14" xfId="0" applyNumberFormat="1" applyFont="1" applyBorder="1" applyAlignment="1">
      <alignment horizontal="center" vertical="center"/>
    </xf>
    <xf numFmtId="49" fontId="51" fillId="0" borderId="71" xfId="0" applyNumberFormat="1" applyFont="1" applyBorder="1" applyAlignment="1">
      <alignment horizontal="center" vertical="center"/>
    </xf>
    <xf numFmtId="189" fontId="51" fillId="0" borderId="25" xfId="0" applyNumberFormat="1" applyFont="1" applyBorder="1" applyAlignment="1">
      <alignment horizontal="center" vertical="center"/>
    </xf>
    <xf numFmtId="189" fontId="51" fillId="0" borderId="14" xfId="0" applyNumberFormat="1" applyFont="1" applyBorder="1" applyAlignment="1">
      <alignment horizontal="center" vertical="center"/>
    </xf>
    <xf numFmtId="189" fontId="51" fillId="0" borderId="71" xfId="0" applyNumberFormat="1" applyFont="1" applyBorder="1" applyAlignment="1">
      <alignment horizontal="center" vertical="center"/>
    </xf>
    <xf numFmtId="0" fontId="50" fillId="0" borderId="25" xfId="0" applyFont="1" applyBorder="1" applyAlignment="1">
      <alignment horizontal="center" vertical="center"/>
    </xf>
    <xf numFmtId="0" fontId="50" fillId="0" borderId="14" xfId="0" applyFont="1" applyBorder="1" applyAlignment="1">
      <alignment horizontal="center" vertical="center"/>
    </xf>
    <xf numFmtId="0" fontId="50" fillId="0" borderId="71" xfId="0" applyFont="1" applyBorder="1" applyAlignment="1">
      <alignment horizontal="center" vertical="center"/>
    </xf>
    <xf numFmtId="189" fontId="55" fillId="8" borderId="84" xfId="0" applyNumberFormat="1" applyFont="1" applyFill="1" applyBorder="1" applyAlignment="1">
      <alignment horizontal="center" vertical="center" wrapText="1"/>
    </xf>
    <xf numFmtId="189" fontId="55" fillId="8" borderId="85" xfId="0" applyNumberFormat="1" applyFont="1" applyFill="1" applyBorder="1" applyAlignment="1">
      <alignment horizontal="center" vertical="center" wrapText="1"/>
    </xf>
    <xf numFmtId="189" fontId="55" fillId="8" borderId="93" xfId="0" applyNumberFormat="1" applyFont="1" applyFill="1" applyBorder="1" applyAlignment="1">
      <alignment horizontal="center" vertical="center" wrapText="1"/>
    </xf>
    <xf numFmtId="0" fontId="4" fillId="0" borderId="53"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50" fillId="0" borderId="53" xfId="0"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42" xfId="0" applyFont="1" applyBorder="1" applyAlignment="1">
      <alignment horizontal="center" vertical="center" shrinkToFit="1"/>
    </xf>
    <xf numFmtId="49" fontId="51" fillId="0" borderId="115" xfId="0" applyNumberFormat="1" applyFont="1" applyBorder="1" applyAlignment="1">
      <alignment horizontal="center" vertical="center"/>
    </xf>
    <xf numFmtId="49" fontId="51" fillId="0" borderId="116" xfId="0" applyNumberFormat="1" applyFont="1" applyBorder="1" applyAlignment="1">
      <alignment horizontal="center" vertical="center"/>
    </xf>
    <xf numFmtId="49" fontId="51" fillId="0" borderId="117" xfId="0" applyNumberFormat="1" applyFont="1" applyBorder="1" applyAlignment="1">
      <alignment horizontal="center" vertical="center"/>
    </xf>
    <xf numFmtId="189" fontId="55" fillId="8" borderId="53" xfId="0" applyNumberFormat="1" applyFont="1" applyFill="1" applyBorder="1" applyAlignment="1">
      <alignment horizontal="center" vertical="center"/>
    </xf>
    <xf numFmtId="189" fontId="55" fillId="8" borderId="41" xfId="0" applyNumberFormat="1" applyFont="1" applyFill="1" applyBorder="1" applyAlignment="1">
      <alignment horizontal="center" vertical="center"/>
    </xf>
    <xf numFmtId="189" fontId="55" fillId="8" borderId="42" xfId="0" applyNumberFormat="1" applyFont="1" applyFill="1" applyBorder="1" applyAlignment="1">
      <alignment horizontal="center" vertical="center"/>
    </xf>
    <xf numFmtId="0" fontId="7" fillId="0" borderId="0" xfId="1" applyFont="1" applyAlignment="1">
      <alignment horizontal="center" vertical="center"/>
    </xf>
    <xf numFmtId="0" fontId="12" fillId="2" borderId="31" xfId="1" applyFont="1" applyFill="1" applyBorder="1" applyAlignment="1">
      <alignment vertical="center" shrinkToFit="1"/>
    </xf>
    <xf numFmtId="0" fontId="12" fillId="2" borderId="64" xfId="1" applyFont="1" applyFill="1" applyBorder="1" applyAlignment="1">
      <alignment vertical="center" shrinkToFit="1"/>
    </xf>
    <xf numFmtId="178" fontId="10" fillId="0" borderId="77" xfId="1" applyNumberFormat="1" applyFont="1" applyBorder="1" applyAlignment="1" applyProtection="1">
      <alignment horizontal="left" vertical="center" indent="1" shrinkToFit="1"/>
      <protection locked="0"/>
    </xf>
    <xf numFmtId="178" fontId="10" fillId="0" borderId="31" xfId="1" applyNumberFormat="1" applyFont="1" applyBorder="1" applyAlignment="1" applyProtection="1">
      <alignment horizontal="left" vertical="center" indent="1" shrinkToFit="1"/>
      <protection locked="0"/>
    </xf>
    <xf numFmtId="178" fontId="10" fillId="0" borderId="32" xfId="1" applyNumberFormat="1" applyFont="1" applyBorder="1" applyAlignment="1" applyProtection="1">
      <alignment horizontal="left" vertical="center" indent="1" shrinkToFit="1"/>
      <protection locked="0"/>
    </xf>
    <xf numFmtId="0" fontId="12" fillId="2" borderId="13" xfId="1" applyFont="1" applyFill="1" applyBorder="1" applyAlignment="1">
      <alignment vertical="center" shrinkToFit="1"/>
    </xf>
    <xf numFmtId="0" fontId="12" fillId="2" borderId="22" xfId="1" applyFont="1" applyFill="1" applyBorder="1" applyAlignment="1">
      <alignment vertical="center" shrinkToFit="1"/>
    </xf>
    <xf numFmtId="0" fontId="10" fillId="0" borderId="21" xfId="1" applyFont="1" applyBorder="1" applyAlignment="1" applyProtection="1">
      <alignment horizontal="left" vertical="center" indent="1" shrinkToFit="1"/>
      <protection locked="0"/>
    </xf>
    <xf numFmtId="0" fontId="10" fillId="0" borderId="13" xfId="1" applyFont="1" applyBorder="1" applyAlignment="1" applyProtection="1">
      <alignment horizontal="left" vertical="center" indent="1" shrinkToFit="1"/>
      <protection locked="0"/>
    </xf>
    <xf numFmtId="0" fontId="10" fillId="0" borderId="22" xfId="1" applyFont="1" applyBorder="1" applyAlignment="1" applyProtection="1">
      <alignment horizontal="left" vertical="center" indent="1" shrinkToFit="1"/>
      <protection locked="0"/>
    </xf>
    <xf numFmtId="0" fontId="13" fillId="0" borderId="31" xfId="1" applyFont="1" applyBorder="1">
      <alignment vertical="center"/>
    </xf>
    <xf numFmtId="0" fontId="13" fillId="0" borderId="32" xfId="1" applyFont="1" applyBorder="1">
      <alignment vertical="center"/>
    </xf>
    <xf numFmtId="49" fontId="10" fillId="0" borderId="77" xfId="1" applyNumberFormat="1" applyFont="1" applyBorder="1" applyAlignment="1" applyProtection="1">
      <alignment horizontal="left" vertical="center" indent="1" shrinkToFit="1"/>
      <protection locked="0"/>
    </xf>
    <xf numFmtId="49" fontId="10" fillId="0" borderId="31" xfId="1" applyNumberFormat="1" applyFont="1" applyBorder="1" applyAlignment="1" applyProtection="1">
      <alignment horizontal="left" vertical="center" indent="1" shrinkToFit="1"/>
      <protection locked="0"/>
    </xf>
    <xf numFmtId="49" fontId="10" fillId="0" borderId="32" xfId="1" applyNumberFormat="1" applyFont="1" applyBorder="1" applyAlignment="1" applyProtection="1">
      <alignment horizontal="left" vertical="center" indent="1" shrinkToFit="1"/>
      <protection locked="0"/>
    </xf>
    <xf numFmtId="0" fontId="8" fillId="2" borderId="61" xfId="1" applyFont="1" applyFill="1" applyBorder="1" applyAlignment="1">
      <alignment horizontal="center" vertical="center" wrapText="1"/>
    </xf>
    <xf numFmtId="0" fontId="8" fillId="2" borderId="62" xfId="1" applyFont="1" applyFill="1" applyBorder="1" applyAlignment="1">
      <alignment horizontal="center" vertical="center" wrapText="1"/>
    </xf>
    <xf numFmtId="0" fontId="8" fillId="2" borderId="63"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27"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20" xfId="1" applyFont="1" applyFill="1" applyBorder="1" applyAlignment="1">
      <alignment horizontal="center" vertical="center" wrapText="1"/>
    </xf>
    <xf numFmtId="0" fontId="12" fillId="2" borderId="76"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49" fontId="2" fillId="3" borderId="55" xfId="1" applyNumberFormat="1" applyFont="1" applyFill="1" applyBorder="1" applyAlignment="1">
      <alignment horizontal="center" vertical="center" shrinkToFit="1"/>
    </xf>
    <xf numFmtId="49" fontId="2" fillId="3" borderId="34" xfId="1" applyNumberFormat="1" applyFont="1" applyFill="1" applyBorder="1" applyAlignment="1">
      <alignment horizontal="center" vertical="center" shrinkToFit="1"/>
    </xf>
    <xf numFmtId="49" fontId="2" fillId="3" borderId="35" xfId="1" applyNumberFormat="1" applyFont="1" applyFill="1" applyBorder="1" applyAlignment="1">
      <alignment horizontal="center" vertical="center" shrinkToFit="1"/>
    </xf>
    <xf numFmtId="49" fontId="2" fillId="3" borderId="19" xfId="1" applyNumberFormat="1" applyFont="1" applyFill="1" applyBorder="1" applyAlignment="1">
      <alignment horizontal="center" vertical="center" shrinkToFit="1"/>
    </xf>
    <xf numFmtId="49" fontId="2" fillId="3" borderId="0" xfId="1" applyNumberFormat="1" applyFont="1" applyFill="1" applyAlignment="1">
      <alignment horizontal="center" vertical="center" shrinkToFit="1"/>
    </xf>
    <xf numFmtId="49" fontId="2" fillId="3" borderId="20" xfId="1" applyNumberFormat="1" applyFont="1" applyFill="1" applyBorder="1" applyAlignment="1">
      <alignment horizontal="center" vertical="center" shrinkToFit="1"/>
    </xf>
    <xf numFmtId="49" fontId="2" fillId="3" borderId="17" xfId="1" applyNumberFormat="1" applyFont="1" applyFill="1" applyBorder="1" applyAlignment="1">
      <alignment horizontal="center" vertical="center" shrinkToFit="1"/>
    </xf>
    <xf numFmtId="49" fontId="2" fillId="3" borderId="12" xfId="1" applyNumberFormat="1" applyFont="1" applyFill="1" applyBorder="1" applyAlignment="1">
      <alignment horizontal="center" vertical="center" shrinkToFit="1"/>
    </xf>
    <xf numFmtId="49" fontId="2" fillId="3" borderId="18" xfId="1" applyNumberFormat="1" applyFont="1" applyFill="1" applyBorder="1" applyAlignment="1">
      <alignment horizontal="center" vertical="center" shrinkToFit="1"/>
    </xf>
    <xf numFmtId="49" fontId="5" fillId="0" borderId="34" xfId="1" applyNumberFormat="1" applyFont="1" applyBorder="1" applyAlignment="1" applyProtection="1">
      <alignment horizontal="center" vertical="center" shrinkToFit="1"/>
      <protection locked="0"/>
    </xf>
    <xf numFmtId="49" fontId="5" fillId="0" borderId="34" xfId="1" applyNumberFormat="1" applyFont="1" applyBorder="1" applyAlignment="1">
      <alignment vertical="center" shrinkToFit="1"/>
    </xf>
    <xf numFmtId="49" fontId="5" fillId="0" borderId="36" xfId="1" applyNumberFormat="1" applyFont="1" applyBorder="1" applyAlignment="1">
      <alignment vertical="center" shrinkToFit="1"/>
    </xf>
    <xf numFmtId="0" fontId="14" fillId="0" borderId="19" xfId="1" applyFont="1" applyBorder="1" applyAlignment="1" applyProtection="1">
      <alignment horizontal="left" vertical="center" indent="1" shrinkToFit="1"/>
      <protection locked="0"/>
    </xf>
    <xf numFmtId="0" fontId="14" fillId="0" borderId="0" xfId="1" applyFont="1" applyAlignment="1" applyProtection="1">
      <alignment horizontal="left" vertical="center" indent="1" shrinkToFit="1"/>
      <protection locked="0"/>
    </xf>
    <xf numFmtId="0" fontId="14" fillId="0" borderId="37" xfId="1" applyFont="1" applyBorder="1" applyAlignment="1" applyProtection="1">
      <alignment horizontal="left" vertical="center" indent="1" shrinkToFit="1"/>
      <protection locked="0"/>
    </xf>
    <xf numFmtId="0" fontId="14" fillId="0" borderId="17" xfId="1" applyFont="1" applyBorder="1" applyAlignment="1" applyProtection="1">
      <alignment horizontal="left" vertical="center" indent="1" shrinkToFit="1"/>
      <protection locked="0"/>
    </xf>
    <xf numFmtId="0" fontId="14" fillId="0" borderId="12" xfId="1" applyFont="1" applyBorder="1" applyAlignment="1" applyProtection="1">
      <alignment horizontal="left" vertical="center" indent="1" shrinkToFit="1"/>
      <protection locked="0"/>
    </xf>
    <xf numFmtId="0" fontId="14" fillId="0" borderId="39" xfId="1" applyFont="1" applyBorder="1" applyAlignment="1" applyProtection="1">
      <alignment horizontal="left" vertical="center" indent="1" shrinkToFit="1"/>
      <protection locked="0"/>
    </xf>
    <xf numFmtId="49" fontId="2" fillId="3" borderId="11" xfId="1" applyNumberFormat="1" applyFont="1" applyFill="1" applyBorder="1" applyAlignment="1">
      <alignment horizontal="center" vertical="center" shrinkToFit="1"/>
    </xf>
    <xf numFmtId="49" fontId="2" fillId="3" borderId="16" xfId="1" applyNumberFormat="1" applyFont="1" applyFill="1" applyBorder="1" applyAlignment="1">
      <alignment horizontal="center" vertical="center" shrinkToFit="1"/>
    </xf>
    <xf numFmtId="0" fontId="5" fillId="0" borderId="14" xfId="1" applyFont="1" applyBorder="1" applyAlignment="1" applyProtection="1">
      <alignment horizontal="left" vertical="center" indent="1" shrinkToFit="1"/>
      <protection locked="0"/>
    </xf>
    <xf numFmtId="0" fontId="4" fillId="0" borderId="15" xfId="1" applyFont="1" applyBorder="1" applyAlignment="1" applyProtection="1">
      <alignment horizontal="center" vertical="top" wrapText="1"/>
      <protection locked="0"/>
    </xf>
    <xf numFmtId="0" fontId="4" fillId="0" borderId="11" xfId="1" applyFont="1" applyBorder="1" applyAlignment="1" applyProtection="1">
      <alignment horizontal="center" vertical="top" wrapText="1"/>
      <protection locked="0"/>
    </xf>
    <xf numFmtId="0" fontId="4" fillId="0" borderId="38" xfId="1" applyFont="1" applyBorder="1" applyAlignment="1" applyProtection="1">
      <alignment horizontal="center" vertical="top" wrapText="1"/>
      <protection locked="0"/>
    </xf>
    <xf numFmtId="0" fontId="4" fillId="0" borderId="19" xfId="1" applyFont="1" applyBorder="1" applyAlignment="1" applyProtection="1">
      <alignment horizontal="center" vertical="top" wrapText="1"/>
      <protection locked="0"/>
    </xf>
    <xf numFmtId="0" fontId="4" fillId="0" borderId="0" xfId="1" applyFont="1" applyAlignment="1" applyProtection="1">
      <alignment horizontal="center" vertical="top" wrapText="1"/>
      <protection locked="0"/>
    </xf>
    <xf numFmtId="0" fontId="4" fillId="0" borderId="37" xfId="1" applyFont="1" applyBorder="1" applyAlignment="1" applyProtection="1">
      <alignment horizontal="center" vertical="top" wrapText="1"/>
      <protection locked="0"/>
    </xf>
    <xf numFmtId="0" fontId="4" fillId="0" borderId="17" xfId="1" applyFont="1" applyBorder="1" applyAlignment="1" applyProtection="1">
      <alignment horizontal="center" vertical="top" wrapText="1"/>
      <protection locked="0"/>
    </xf>
    <xf numFmtId="0" fontId="4" fillId="0" borderId="12" xfId="1" applyFont="1" applyBorder="1" applyAlignment="1" applyProtection="1">
      <alignment horizontal="center" vertical="top" wrapText="1"/>
      <protection locked="0"/>
    </xf>
    <xf numFmtId="0" fontId="4" fillId="0" borderId="39" xfId="1" applyFont="1" applyBorder="1" applyAlignment="1" applyProtection="1">
      <alignment horizontal="center" vertical="top" wrapText="1"/>
      <protection locked="0"/>
    </xf>
    <xf numFmtId="49" fontId="14" fillId="0" borderId="12" xfId="1" applyNumberFormat="1" applyFont="1" applyBorder="1" applyAlignment="1" applyProtection="1">
      <alignment horizontal="left" vertical="center" indent="1" shrinkToFit="1"/>
      <protection locked="0"/>
    </xf>
    <xf numFmtId="0" fontId="14" fillId="0" borderId="21" xfId="1" applyFont="1" applyBorder="1" applyAlignment="1" applyProtection="1">
      <alignment horizontal="left" vertical="center" indent="1" shrinkToFit="1"/>
      <protection locked="0"/>
    </xf>
    <xf numFmtId="0" fontId="14" fillId="0" borderId="13" xfId="1" applyFont="1" applyBorder="1" applyAlignment="1" applyProtection="1">
      <alignment horizontal="left" vertical="center" indent="1" shrinkToFit="1"/>
      <protection locked="0"/>
    </xf>
    <xf numFmtId="49" fontId="2" fillId="3" borderId="15" xfId="1" applyNumberFormat="1" applyFont="1" applyFill="1" applyBorder="1" applyAlignment="1">
      <alignment horizontal="center" vertical="center"/>
    </xf>
    <xf numFmtId="49" fontId="2" fillId="3" borderId="11" xfId="1" applyNumberFormat="1" applyFont="1" applyFill="1" applyBorder="1" applyAlignment="1">
      <alignment horizontal="center" vertical="center"/>
    </xf>
    <xf numFmtId="49" fontId="2" fillId="3" borderId="16" xfId="1" applyNumberFormat="1" applyFont="1" applyFill="1" applyBorder="1" applyAlignment="1">
      <alignment horizontal="center" vertical="center"/>
    </xf>
    <xf numFmtId="49" fontId="2" fillId="3" borderId="13" xfId="1" applyNumberFormat="1" applyFont="1" applyFill="1" applyBorder="1" applyAlignment="1">
      <alignment horizontal="center" vertical="center" shrinkToFit="1"/>
    </xf>
    <xf numFmtId="49" fontId="2" fillId="3" borderId="22" xfId="1" applyNumberFormat="1" applyFont="1" applyFill="1" applyBorder="1" applyAlignment="1">
      <alignment horizontal="center" vertical="center" shrinkToFit="1"/>
    </xf>
    <xf numFmtId="49" fontId="14" fillId="0" borderId="21" xfId="1" applyNumberFormat="1" applyFont="1" applyBorder="1" applyAlignment="1" applyProtection="1">
      <alignment horizontal="left" vertical="center" indent="1" shrinkToFit="1"/>
      <protection locked="0"/>
    </xf>
    <xf numFmtId="49" fontId="14" fillId="0" borderId="13" xfId="1" applyNumberFormat="1" applyFont="1" applyBorder="1" applyAlignment="1" applyProtection="1">
      <alignment horizontal="left" vertical="center" indent="1" shrinkToFit="1"/>
      <protection locked="0"/>
    </xf>
    <xf numFmtId="49" fontId="14" fillId="0" borderId="22" xfId="1" applyNumberFormat="1" applyFont="1" applyBorder="1" applyAlignment="1" applyProtection="1">
      <alignment horizontal="left" vertical="center" indent="1" shrinkToFit="1"/>
      <protection locked="0"/>
    </xf>
    <xf numFmtId="49" fontId="2" fillId="3" borderId="21" xfId="1" applyNumberFormat="1" applyFont="1" applyFill="1" applyBorder="1" applyAlignment="1">
      <alignment horizontal="center" vertical="center"/>
    </xf>
    <xf numFmtId="49" fontId="2" fillId="3" borderId="13" xfId="1" applyNumberFormat="1" applyFont="1" applyFill="1" applyBorder="1" applyAlignment="1">
      <alignment horizontal="center" vertical="center"/>
    </xf>
    <xf numFmtId="49" fontId="2" fillId="3" borderId="22" xfId="1" applyNumberFormat="1" applyFont="1" applyFill="1" applyBorder="1" applyAlignment="1">
      <alignment horizontal="center" vertical="center"/>
    </xf>
    <xf numFmtId="49" fontId="2" fillId="3" borderId="15" xfId="1" applyNumberFormat="1" applyFont="1" applyFill="1" applyBorder="1" applyAlignment="1">
      <alignment horizontal="center" vertical="center" shrinkToFit="1"/>
    </xf>
    <xf numFmtId="0" fontId="0" fillId="0" borderId="17" xfId="0" applyBorder="1" applyAlignment="1">
      <alignment horizontal="center" vertical="center" shrinkToFit="1"/>
    </xf>
    <xf numFmtId="0" fontId="0" fillId="0" borderId="12" xfId="0" applyBorder="1" applyAlignment="1">
      <alignment horizontal="center" vertical="center" shrinkToFit="1"/>
    </xf>
    <xf numFmtId="0" fontId="0" fillId="0" borderId="18" xfId="0" applyBorder="1" applyAlignment="1">
      <alignment horizontal="center" vertical="center" shrinkToFit="1"/>
    </xf>
    <xf numFmtId="49" fontId="14" fillId="0" borderId="21" xfId="1" applyNumberFormat="1" applyFont="1" applyBorder="1" applyAlignment="1" applyProtection="1">
      <alignment horizontal="center" vertical="center" shrinkToFit="1"/>
      <protection locked="0"/>
    </xf>
    <xf numFmtId="49" fontId="14" fillId="0" borderId="13" xfId="1" applyNumberFormat="1" applyFont="1"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40" xfId="0" applyBorder="1" applyAlignment="1" applyProtection="1">
      <alignment horizontal="center" vertical="center" shrinkToFit="1"/>
      <protection locked="0"/>
    </xf>
    <xf numFmtId="0" fontId="68" fillId="8" borderId="21" xfId="1" applyFont="1" applyFill="1" applyBorder="1" applyAlignment="1">
      <alignment horizontal="left" vertical="center" indent="1" shrinkToFit="1"/>
    </xf>
    <xf numFmtId="0" fontId="68" fillId="8" borderId="13" xfId="1" applyFont="1" applyFill="1" applyBorder="1" applyAlignment="1">
      <alignment horizontal="left" vertical="center" indent="1" shrinkToFit="1"/>
    </xf>
    <xf numFmtId="0" fontId="68" fillId="8" borderId="40" xfId="1" applyFont="1" applyFill="1" applyBorder="1" applyAlignment="1">
      <alignment horizontal="left" vertical="center" indent="1" shrinkToFit="1"/>
    </xf>
    <xf numFmtId="49" fontId="2" fillId="2" borderId="41" xfId="1" applyNumberFormat="1" applyFont="1" applyFill="1" applyBorder="1" applyAlignment="1">
      <alignment horizontal="center" vertical="center" wrapText="1" shrinkToFit="1"/>
    </xf>
    <xf numFmtId="49" fontId="2" fillId="2" borderId="41" xfId="1" applyNumberFormat="1" applyFont="1" applyFill="1" applyBorder="1" applyAlignment="1">
      <alignment horizontal="center" vertical="center" shrinkToFit="1"/>
    </xf>
    <xf numFmtId="49" fontId="2" fillId="2" borderId="42" xfId="1" applyNumberFormat="1" applyFont="1" applyFill="1" applyBorder="1" applyAlignment="1">
      <alignment horizontal="center" vertical="center" shrinkToFit="1"/>
    </xf>
    <xf numFmtId="49" fontId="2" fillId="3" borderId="43" xfId="1" applyNumberFormat="1" applyFont="1" applyFill="1" applyBorder="1" applyAlignment="1">
      <alignment horizontal="center" vertical="center" shrinkToFit="1"/>
    </xf>
    <xf numFmtId="49" fontId="2" fillId="3" borderId="44" xfId="1" applyNumberFormat="1" applyFont="1" applyFill="1" applyBorder="1" applyAlignment="1">
      <alignment horizontal="center" vertical="center" shrinkToFit="1"/>
    </xf>
    <xf numFmtId="49" fontId="4" fillId="0" borderId="41" xfId="1" applyNumberFormat="1" applyFont="1" applyBorder="1" applyAlignment="1">
      <alignment horizontal="left" vertical="center" wrapText="1" indent="1"/>
    </xf>
    <xf numFmtId="49" fontId="4" fillId="0" borderId="41" xfId="1" applyNumberFormat="1" applyFont="1" applyBorder="1">
      <alignment vertical="center"/>
    </xf>
    <xf numFmtId="0" fontId="2" fillId="3" borderId="21" xfId="1" applyFont="1" applyFill="1" applyBorder="1" applyAlignment="1">
      <alignment horizontal="center" vertical="center"/>
    </xf>
    <xf numFmtId="0" fontId="2" fillId="3" borderId="22" xfId="1" applyFont="1" applyFill="1" applyBorder="1" applyAlignment="1">
      <alignment horizontal="center" vertical="center"/>
    </xf>
    <xf numFmtId="0" fontId="14" fillId="0" borderId="21" xfId="1" applyFont="1" applyBorder="1" applyAlignment="1" applyProtection="1">
      <alignment horizontal="center" vertical="center" shrinkToFit="1"/>
      <protection locked="0"/>
    </xf>
    <xf numFmtId="0" fontId="14" fillId="0" borderId="13" xfId="1" applyFont="1" applyBorder="1" applyAlignment="1" applyProtection="1">
      <alignment horizontal="center" vertical="center" shrinkToFit="1"/>
      <protection locked="0"/>
    </xf>
    <xf numFmtId="0" fontId="14" fillId="0" borderId="22" xfId="1" applyFont="1" applyBorder="1" applyAlignment="1" applyProtection="1">
      <alignment horizontal="center" vertical="center" shrinkToFit="1"/>
      <protection locked="0"/>
    </xf>
    <xf numFmtId="49" fontId="14" fillId="0" borderId="21" xfId="1" applyNumberFormat="1" applyFont="1" applyBorder="1" applyAlignment="1" applyProtection="1">
      <alignment horizontal="center" vertical="center"/>
      <protection locked="0"/>
    </xf>
    <xf numFmtId="49" fontId="14" fillId="0" borderId="13" xfId="1" applyNumberFormat="1" applyFont="1" applyBorder="1" applyAlignment="1" applyProtection="1">
      <alignment horizontal="center" vertical="center"/>
      <protection locked="0"/>
    </xf>
    <xf numFmtId="49" fontId="14" fillId="0" borderId="22" xfId="1" applyNumberFormat="1" applyFont="1" applyBorder="1" applyAlignment="1" applyProtection="1">
      <alignment horizontal="center" vertical="center"/>
      <protection locked="0"/>
    </xf>
    <xf numFmtId="0" fontId="14" fillId="0" borderId="21" xfId="1" applyFont="1" applyBorder="1" applyAlignment="1" applyProtection="1">
      <alignment horizontal="center" vertical="center"/>
      <protection locked="0"/>
    </xf>
    <xf numFmtId="0" fontId="14" fillId="0" borderId="13" xfId="1" applyFont="1" applyBorder="1" applyAlignment="1" applyProtection="1">
      <alignment horizontal="center" vertical="center"/>
      <protection locked="0"/>
    </xf>
    <xf numFmtId="0" fontId="14" fillId="0" borderId="22" xfId="1" applyFont="1" applyBorder="1" applyAlignment="1" applyProtection="1">
      <alignment horizontal="center" vertical="center"/>
      <protection locked="0"/>
    </xf>
    <xf numFmtId="0" fontId="9" fillId="2" borderId="21"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22" xfId="1" applyFont="1" applyFill="1" applyBorder="1" applyAlignment="1">
      <alignment horizontal="center" vertical="center"/>
    </xf>
    <xf numFmtId="0" fontId="2" fillId="0" borderId="15" xfId="1" applyFont="1" applyBorder="1" applyAlignment="1" applyProtection="1">
      <alignment horizontal="center" vertical="center"/>
      <protection locked="0"/>
    </xf>
    <xf numFmtId="0" fontId="2" fillId="0" borderId="11" xfId="1" applyFont="1" applyBorder="1" applyAlignment="1" applyProtection="1">
      <alignment horizontal="center" vertical="center"/>
      <protection locked="0"/>
    </xf>
    <xf numFmtId="0" fontId="2" fillId="0" borderId="16" xfId="1" applyFont="1" applyBorder="1" applyAlignment="1" applyProtection="1">
      <alignment horizontal="center" vertical="center"/>
      <protection locked="0"/>
    </xf>
    <xf numFmtId="0" fontId="2" fillId="0" borderId="19" xfId="1" applyFont="1" applyBorder="1" applyAlignment="1" applyProtection="1">
      <alignment horizontal="center" vertical="center"/>
      <protection locked="0"/>
    </xf>
    <xf numFmtId="0" fontId="2" fillId="0" borderId="0" xfId="1" applyFont="1" applyAlignment="1" applyProtection="1">
      <alignment horizontal="center" vertical="center"/>
      <protection locked="0"/>
    </xf>
    <xf numFmtId="0" fontId="2" fillId="0" borderId="20" xfId="1" applyFont="1" applyBorder="1" applyAlignment="1" applyProtection="1">
      <alignment horizontal="center" vertical="center"/>
      <protection locked="0"/>
    </xf>
    <xf numFmtId="0" fontId="2" fillId="0" borderId="17" xfId="1" applyFont="1" applyBorder="1" applyAlignment="1" applyProtection="1">
      <alignment horizontal="center" vertical="center"/>
      <protection locked="0"/>
    </xf>
    <xf numFmtId="0" fontId="2" fillId="0" borderId="12" xfId="1" applyFont="1" applyBorder="1" applyAlignment="1" applyProtection="1">
      <alignment horizontal="center" vertical="center"/>
      <protection locked="0"/>
    </xf>
    <xf numFmtId="0" fontId="2" fillId="0" borderId="18" xfId="1" applyFont="1" applyBorder="1" applyAlignment="1" applyProtection="1">
      <alignment horizontal="center" vertical="center"/>
      <protection locked="0"/>
    </xf>
    <xf numFmtId="49" fontId="14" fillId="0" borderId="15" xfId="1" applyNumberFormat="1" applyFont="1" applyBorder="1" applyAlignment="1" applyProtection="1">
      <alignment horizontal="center" vertical="top" wrapText="1"/>
      <protection locked="0"/>
    </xf>
    <xf numFmtId="49" fontId="14" fillId="0" borderId="11" xfId="1" applyNumberFormat="1" applyFont="1" applyBorder="1" applyAlignment="1" applyProtection="1">
      <alignment horizontal="center" vertical="top" wrapText="1"/>
      <protection locked="0"/>
    </xf>
    <xf numFmtId="49" fontId="14" fillId="0" borderId="16" xfId="1" applyNumberFormat="1" applyFont="1" applyBorder="1" applyAlignment="1" applyProtection="1">
      <alignment horizontal="center" vertical="top" wrapText="1"/>
      <protection locked="0"/>
    </xf>
    <xf numFmtId="49" fontId="14" fillId="0" borderId="19" xfId="1" applyNumberFormat="1" applyFont="1" applyBorder="1" applyAlignment="1" applyProtection="1">
      <alignment horizontal="center" vertical="top" wrapText="1"/>
      <protection locked="0"/>
    </xf>
    <xf numFmtId="49" fontId="14" fillId="0" borderId="0" xfId="1" applyNumberFormat="1" applyFont="1" applyAlignment="1" applyProtection="1">
      <alignment horizontal="center" vertical="top" wrapText="1"/>
      <protection locked="0"/>
    </xf>
    <xf numFmtId="49" fontId="14" fillId="0" borderId="20" xfId="1" applyNumberFormat="1" applyFont="1" applyBorder="1" applyAlignment="1" applyProtection="1">
      <alignment horizontal="center" vertical="top" wrapText="1"/>
      <protection locked="0"/>
    </xf>
    <xf numFmtId="49" fontId="14" fillId="0" borderId="17" xfId="1" applyNumberFormat="1" applyFont="1" applyBorder="1" applyAlignment="1" applyProtection="1">
      <alignment horizontal="center" vertical="top" wrapText="1"/>
      <protection locked="0"/>
    </xf>
    <xf numFmtId="49" fontId="14" fillId="0" borderId="12" xfId="1" applyNumberFormat="1" applyFont="1" applyBorder="1" applyAlignment="1" applyProtection="1">
      <alignment horizontal="center" vertical="top" wrapText="1"/>
      <protection locked="0"/>
    </xf>
    <xf numFmtId="49" fontId="14" fillId="0" borderId="18" xfId="1" applyNumberFormat="1" applyFont="1" applyBorder="1" applyAlignment="1" applyProtection="1">
      <alignment horizontal="center" vertical="top" wrapText="1"/>
      <protection locked="0"/>
    </xf>
    <xf numFmtId="0" fontId="9" fillId="2" borderId="134" xfId="1" applyFont="1" applyFill="1" applyBorder="1" applyAlignment="1">
      <alignment horizontal="center" vertical="center"/>
    </xf>
    <xf numFmtId="0" fontId="9" fillId="2" borderId="135" xfId="1" applyFont="1" applyFill="1" applyBorder="1" applyAlignment="1">
      <alignment horizontal="center" vertical="center"/>
    </xf>
    <xf numFmtId="0" fontId="9" fillId="2" borderId="136" xfId="1" applyFont="1" applyFill="1" applyBorder="1" applyAlignment="1">
      <alignment horizontal="center" vertical="center"/>
    </xf>
    <xf numFmtId="0" fontId="9" fillId="2" borderId="137" xfId="1" applyFont="1" applyFill="1" applyBorder="1" applyAlignment="1">
      <alignment horizontal="center" vertical="center"/>
    </xf>
    <xf numFmtId="0" fontId="9" fillId="2" borderId="138" xfId="1" applyFont="1" applyFill="1" applyBorder="1" applyAlignment="1">
      <alignment horizontal="center" vertical="center"/>
    </xf>
    <xf numFmtId="0" fontId="9" fillId="2" borderId="139" xfId="1" applyFont="1" applyFill="1" applyBorder="1" applyAlignment="1">
      <alignment horizontal="center" vertical="center"/>
    </xf>
    <xf numFmtId="0" fontId="2" fillId="3" borderId="134" xfId="1" applyFont="1" applyFill="1" applyBorder="1" applyAlignment="1">
      <alignment horizontal="center" vertical="center"/>
    </xf>
    <xf numFmtId="0" fontId="2" fillId="3" borderId="135" xfId="1" applyFont="1" applyFill="1" applyBorder="1" applyAlignment="1">
      <alignment horizontal="center" vertical="center"/>
    </xf>
    <xf numFmtId="0" fontId="2" fillId="3" borderId="136" xfId="1" applyFont="1" applyFill="1" applyBorder="1" applyAlignment="1">
      <alignment horizontal="center" vertical="center"/>
    </xf>
    <xf numFmtId="0" fontId="9" fillId="3" borderId="140" xfId="1" applyFont="1" applyFill="1" applyBorder="1" applyAlignment="1">
      <alignment horizontal="center" vertical="center"/>
    </xf>
    <xf numFmtId="0" fontId="9" fillId="3" borderId="141" xfId="1" applyFont="1" applyFill="1" applyBorder="1" applyAlignment="1">
      <alignment horizontal="center" vertical="center"/>
    </xf>
    <xf numFmtId="0" fontId="9" fillId="3" borderId="142" xfId="1" applyFont="1" applyFill="1" applyBorder="1" applyAlignment="1">
      <alignment horizontal="center" vertical="center"/>
    </xf>
    <xf numFmtId="0" fontId="5" fillId="0" borderId="146" xfId="1" applyFont="1" applyBorder="1" applyAlignment="1" applyProtection="1">
      <alignment horizontal="center" vertical="center"/>
      <protection locked="0"/>
    </xf>
    <xf numFmtId="0" fontId="5" fillId="0" borderId="147" xfId="1" applyFont="1" applyBorder="1" applyAlignment="1" applyProtection="1">
      <alignment horizontal="center" vertical="center"/>
      <protection locked="0"/>
    </xf>
    <xf numFmtId="0" fontId="5" fillId="0" borderId="156" xfId="1" applyFont="1" applyBorder="1" applyAlignment="1" applyProtection="1">
      <alignment horizontal="center" vertical="center"/>
      <protection locked="0"/>
    </xf>
    <xf numFmtId="0" fontId="5" fillId="0" borderId="157" xfId="1" applyFont="1" applyBorder="1" applyAlignment="1" applyProtection="1">
      <alignment horizontal="center" vertical="center"/>
      <protection locked="0"/>
    </xf>
    <xf numFmtId="0" fontId="5" fillId="0" borderId="0" xfId="1"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44" xfId="0" applyBorder="1" applyAlignment="1" applyProtection="1">
      <alignment horizontal="center" vertical="center" shrinkToFit="1"/>
      <protection locked="0"/>
    </xf>
    <xf numFmtId="0" fontId="5" fillId="0" borderId="143" xfId="1" applyFont="1" applyBorder="1" applyAlignment="1" applyProtection="1">
      <alignment horizontal="center" vertical="center"/>
      <protection locked="0"/>
    </xf>
    <xf numFmtId="0" fontId="0" fillId="0" borderId="143" xfId="0" applyBorder="1" applyProtection="1">
      <alignment vertical="center"/>
      <protection locked="0"/>
    </xf>
    <xf numFmtId="0" fontId="12" fillId="0" borderId="0" xfId="1" applyFont="1">
      <alignment vertical="center"/>
    </xf>
    <xf numFmtId="0" fontId="0" fillId="0" borderId="0" xfId="0">
      <alignment vertical="center"/>
    </xf>
    <xf numFmtId="0" fontId="0" fillId="0" borderId="144" xfId="0" applyBorder="1">
      <alignment vertical="center"/>
    </xf>
    <xf numFmtId="0" fontId="2" fillId="0" borderId="137" xfId="1" applyFont="1" applyBorder="1">
      <alignment vertical="center"/>
    </xf>
    <xf numFmtId="0" fontId="0" fillId="0" borderId="138" xfId="0" applyBorder="1">
      <alignment vertical="center"/>
    </xf>
    <xf numFmtId="0" fontId="0" fillId="0" borderId="139" xfId="0" applyBorder="1">
      <alignment vertical="center"/>
    </xf>
    <xf numFmtId="0" fontId="0" fillId="0" borderId="152" xfId="0" applyBorder="1" applyProtection="1">
      <alignment vertical="center"/>
      <protection locked="0"/>
    </xf>
    <xf numFmtId="0" fontId="0" fillId="0" borderId="153" xfId="0" applyBorder="1">
      <alignment vertical="center"/>
    </xf>
    <xf numFmtId="0" fontId="0" fillId="0" borderId="154" xfId="0" applyBorder="1">
      <alignment vertical="center"/>
    </xf>
    <xf numFmtId="0" fontId="4" fillId="0" borderId="143" xfId="1" applyFont="1" applyBorder="1">
      <alignment vertical="center"/>
    </xf>
    <xf numFmtId="0" fontId="0" fillId="0" borderId="152" xfId="0" applyBorder="1">
      <alignment vertical="center"/>
    </xf>
    <xf numFmtId="0" fontId="5" fillId="0" borderId="145" xfId="1" applyFont="1" applyBorder="1" applyAlignment="1" applyProtection="1">
      <alignment horizontal="center" vertical="center"/>
      <protection locked="0"/>
    </xf>
    <xf numFmtId="0" fontId="5" fillId="0" borderId="155" xfId="1" applyFont="1" applyBorder="1" applyAlignment="1" applyProtection="1">
      <alignment horizontal="center" vertical="center"/>
      <protection locked="0"/>
    </xf>
    <xf numFmtId="0" fontId="5" fillId="0" borderId="148" xfId="1" applyFont="1" applyBorder="1" applyAlignment="1" applyProtection="1">
      <alignment horizontal="center" vertical="center"/>
      <protection locked="0"/>
    </xf>
    <xf numFmtId="0" fontId="5" fillId="0" borderId="149" xfId="1" applyFont="1" applyBorder="1" applyAlignment="1" applyProtection="1">
      <alignment horizontal="center" vertical="center"/>
      <protection locked="0"/>
    </xf>
    <xf numFmtId="0" fontId="5" fillId="0" borderId="150" xfId="1" applyFont="1" applyBorder="1" applyAlignment="1" applyProtection="1">
      <alignment horizontal="center" vertical="center"/>
      <protection locked="0"/>
    </xf>
    <xf numFmtId="0" fontId="5" fillId="0" borderId="0" xfId="1" applyFont="1" applyAlignment="1" applyProtection="1">
      <alignment horizontal="center" vertical="center"/>
      <protection locked="0"/>
    </xf>
    <xf numFmtId="0" fontId="5" fillId="0" borderId="151" xfId="1" applyFont="1" applyBorder="1" applyAlignment="1" applyProtection="1">
      <alignment horizontal="center" vertical="center"/>
      <protection locked="0"/>
    </xf>
    <xf numFmtId="0" fontId="5" fillId="0" borderId="152" xfId="1" applyFont="1" applyBorder="1" applyAlignment="1" applyProtection="1">
      <alignment horizontal="center" vertical="center"/>
      <protection locked="0"/>
    </xf>
    <xf numFmtId="0" fontId="5" fillId="0" borderId="153" xfId="1" applyFont="1" applyBorder="1" applyAlignment="1" applyProtection="1">
      <alignment horizontal="center" vertical="center"/>
      <protection locked="0"/>
    </xf>
    <xf numFmtId="0" fontId="5" fillId="0" borderId="158" xfId="1" applyFont="1" applyBorder="1" applyAlignment="1" applyProtection="1">
      <alignment horizontal="center" vertical="center"/>
      <protection locked="0"/>
    </xf>
    <xf numFmtId="0" fontId="4" fillId="0" borderId="0" xfId="1" applyFont="1">
      <alignment vertical="center"/>
    </xf>
    <xf numFmtId="0" fontId="69" fillId="0" borderId="0" xfId="0" applyFont="1" applyAlignment="1" applyProtection="1">
      <alignment horizontal="center" vertical="center" shrinkToFit="1"/>
      <protection locked="0"/>
    </xf>
    <xf numFmtId="0" fontId="69" fillId="0" borderId="144" xfId="0" applyFont="1" applyBorder="1" applyAlignment="1" applyProtection="1">
      <alignment horizontal="center" vertical="center" shrinkToFit="1"/>
      <protection locked="0"/>
    </xf>
    <xf numFmtId="0" fontId="69" fillId="0" borderId="153" xfId="0" applyFont="1" applyBorder="1" applyAlignment="1" applyProtection="1">
      <alignment horizontal="center" vertical="center" shrinkToFit="1"/>
      <protection locked="0"/>
    </xf>
    <xf numFmtId="0" fontId="69" fillId="0" borderId="154" xfId="0" applyFont="1" applyBorder="1" applyAlignment="1" applyProtection="1">
      <alignment horizontal="center" vertical="center" shrinkToFit="1"/>
      <protection locked="0"/>
    </xf>
    <xf numFmtId="0" fontId="5" fillId="11" borderId="159" xfId="1" applyFont="1" applyFill="1" applyBorder="1" applyAlignment="1" applyProtection="1">
      <alignment horizontal="center" vertical="center"/>
      <protection locked="0"/>
    </xf>
    <xf numFmtId="0" fontId="5" fillId="11" borderId="160" xfId="1" applyFont="1" applyFill="1" applyBorder="1" applyAlignment="1" applyProtection="1">
      <alignment horizontal="center" vertical="center"/>
      <protection locked="0"/>
    </xf>
    <xf numFmtId="0" fontId="5" fillId="11" borderId="162" xfId="1" applyFont="1" applyFill="1" applyBorder="1" applyAlignment="1" applyProtection="1">
      <alignment horizontal="center" vertical="center"/>
      <protection locked="0"/>
    </xf>
    <xf numFmtId="0" fontId="5" fillId="11" borderId="163" xfId="1" applyFont="1" applyFill="1" applyBorder="1" applyAlignment="1" applyProtection="1">
      <alignment horizontal="center" vertical="center"/>
      <protection locked="0"/>
    </xf>
    <xf numFmtId="0" fontId="5" fillId="11" borderId="161" xfId="1" applyFont="1" applyFill="1" applyBorder="1" applyAlignment="1" applyProtection="1">
      <alignment horizontal="center" vertical="center"/>
      <protection locked="0"/>
    </xf>
    <xf numFmtId="0" fontId="5" fillId="11" borderId="164" xfId="1" applyFont="1" applyFill="1" applyBorder="1" applyAlignment="1" applyProtection="1">
      <alignment horizontal="center" vertical="center"/>
      <protection locked="0"/>
    </xf>
    <xf numFmtId="49" fontId="2" fillId="2" borderId="47" xfId="1" applyNumberFormat="1" applyFont="1" applyFill="1" applyBorder="1" applyAlignment="1">
      <alignment horizontal="center" vertical="center" wrapText="1" shrinkToFit="1"/>
    </xf>
    <xf numFmtId="49" fontId="2" fillId="2" borderId="48" xfId="1" applyNumberFormat="1" applyFont="1" applyFill="1" applyBorder="1" applyAlignment="1">
      <alignment horizontal="center" vertical="center" wrapText="1" shrinkToFit="1"/>
    </xf>
    <xf numFmtId="49" fontId="2" fillId="3" borderId="49" xfId="1" applyNumberFormat="1" applyFont="1" applyFill="1" applyBorder="1" applyAlignment="1">
      <alignment horizontal="center" vertical="center" shrinkToFit="1"/>
    </xf>
    <xf numFmtId="49" fontId="2" fillId="3" borderId="48" xfId="1" applyNumberFormat="1" applyFont="1" applyFill="1" applyBorder="1" applyAlignment="1">
      <alignment horizontal="center" vertical="center" shrinkToFit="1"/>
    </xf>
    <xf numFmtId="49" fontId="4" fillId="0" borderId="49" xfId="1" applyNumberFormat="1" applyFont="1" applyBorder="1" applyAlignment="1">
      <alignment horizontal="left" vertical="center" indent="1" shrinkToFit="1"/>
    </xf>
    <xf numFmtId="49" fontId="4" fillId="0" borderId="47" xfId="1" applyNumberFormat="1" applyFont="1" applyBorder="1" applyAlignment="1">
      <alignment horizontal="left" vertical="center" indent="1" shrinkToFit="1"/>
    </xf>
    <xf numFmtId="49" fontId="4" fillId="0" borderId="50" xfId="1" applyNumberFormat="1" applyFont="1" applyBorder="1" applyAlignment="1">
      <alignment horizontal="left" vertical="center" indent="1" shrinkToFit="1"/>
    </xf>
    <xf numFmtId="49" fontId="12" fillId="2" borderId="66" xfId="1" applyNumberFormat="1" applyFont="1" applyFill="1" applyBorder="1" applyAlignment="1">
      <alignment horizontal="center" vertical="center" shrinkToFit="1"/>
    </xf>
    <xf numFmtId="49" fontId="12" fillId="2" borderId="67" xfId="1" applyNumberFormat="1" applyFont="1" applyFill="1" applyBorder="1" applyAlignment="1">
      <alignment horizontal="center" vertical="center" shrinkToFit="1"/>
    </xf>
    <xf numFmtId="49" fontId="12" fillId="2" borderId="68" xfId="1" applyNumberFormat="1" applyFont="1" applyFill="1" applyBorder="1" applyAlignment="1">
      <alignment horizontal="center" vertical="center" shrinkToFit="1"/>
    </xf>
    <xf numFmtId="0" fontId="2" fillId="2" borderId="23" xfId="1" applyFont="1" applyFill="1" applyBorder="1" applyAlignment="1">
      <alignment horizontal="center" vertical="center" wrapText="1" shrinkToFit="1"/>
    </xf>
    <xf numFmtId="0" fontId="2" fillId="2" borderId="16" xfId="1" applyFont="1" applyFill="1" applyBorder="1" applyAlignment="1">
      <alignment horizontal="center" vertical="center" wrapText="1" shrinkToFit="1"/>
    </xf>
    <xf numFmtId="0" fontId="2" fillId="2" borderId="27" xfId="1" applyFont="1" applyFill="1" applyBorder="1" applyAlignment="1">
      <alignment horizontal="center" vertical="center" wrapText="1" shrinkToFit="1"/>
    </xf>
    <xf numFmtId="0" fontId="2" fillId="2" borderId="20" xfId="1" applyFont="1" applyFill="1" applyBorder="1" applyAlignment="1">
      <alignment horizontal="center" vertical="center" wrapText="1" shrinkToFit="1"/>
    </xf>
    <xf numFmtId="0" fontId="2" fillId="2" borderId="24" xfId="1" applyFont="1" applyFill="1" applyBorder="1" applyAlignment="1">
      <alignment horizontal="center" vertical="center" wrapText="1" shrinkToFit="1"/>
    </xf>
    <xf numFmtId="0" fontId="2" fillId="2" borderId="18" xfId="1" applyFont="1" applyFill="1" applyBorder="1" applyAlignment="1">
      <alignment horizontal="center" vertical="center" wrapText="1" shrinkToFit="1"/>
    </xf>
    <xf numFmtId="0" fontId="2" fillId="3" borderId="15" xfId="1" applyFont="1" applyFill="1" applyBorder="1" applyAlignment="1">
      <alignment horizontal="center" vertical="center" shrinkToFit="1"/>
    </xf>
    <xf numFmtId="0" fontId="2" fillId="3" borderId="16" xfId="1" applyFont="1" applyFill="1" applyBorder="1" applyAlignment="1">
      <alignment horizontal="center" vertical="center" shrinkToFit="1"/>
    </xf>
    <xf numFmtId="0" fontId="2" fillId="3" borderId="19" xfId="1" applyFont="1" applyFill="1" applyBorder="1" applyAlignment="1">
      <alignment horizontal="center" vertical="center" shrinkToFit="1"/>
    </xf>
    <xf numFmtId="0" fontId="2" fillId="3" borderId="20" xfId="1" applyFont="1" applyFill="1" applyBorder="1" applyAlignment="1">
      <alignment horizontal="center" vertical="center" shrinkToFit="1"/>
    </xf>
    <xf numFmtId="0" fontId="2" fillId="3" borderId="17" xfId="1" applyFont="1" applyFill="1" applyBorder="1" applyAlignment="1">
      <alignment horizontal="center" vertical="center" shrinkToFit="1"/>
    </xf>
    <xf numFmtId="0" fontId="2" fillId="3" borderId="18" xfId="1" applyFont="1" applyFill="1" applyBorder="1" applyAlignment="1">
      <alignment horizontal="center" vertical="center" shrinkToFit="1"/>
    </xf>
    <xf numFmtId="0" fontId="12" fillId="0" borderId="0" xfId="1" applyFont="1" applyAlignment="1">
      <alignment vertical="center" shrinkToFit="1"/>
    </xf>
    <xf numFmtId="49" fontId="5" fillId="0" borderId="0" xfId="1" applyNumberFormat="1" applyFont="1" applyAlignment="1" applyProtection="1">
      <alignment horizontal="left" vertical="center" shrinkToFit="1"/>
      <protection locked="0"/>
    </xf>
    <xf numFmtId="49" fontId="12" fillId="0" borderId="11" xfId="1" applyNumberFormat="1" applyFont="1" applyBorder="1" applyAlignment="1">
      <alignment horizontal="left" vertical="center" shrinkToFit="1"/>
    </xf>
    <xf numFmtId="49" fontId="12" fillId="0" borderId="0" xfId="1" applyNumberFormat="1" applyFont="1" applyAlignment="1">
      <alignment horizontal="left" vertical="center" shrinkToFit="1"/>
    </xf>
    <xf numFmtId="49" fontId="2" fillId="0" borderId="0" xfId="1" applyNumberFormat="1" applyFont="1" applyAlignment="1">
      <alignment horizontal="left" vertical="center" shrinkToFit="1"/>
    </xf>
    <xf numFmtId="49" fontId="2" fillId="0" borderId="37" xfId="1" applyNumberFormat="1" applyFont="1" applyBorder="1" applyAlignment="1">
      <alignment horizontal="left" vertical="center" shrinkToFit="1"/>
    </xf>
    <xf numFmtId="49" fontId="12" fillId="0" borderId="12" xfId="1" applyNumberFormat="1" applyFont="1" applyBorder="1" applyAlignment="1">
      <alignment horizontal="left" vertical="center" shrinkToFit="1"/>
    </xf>
    <xf numFmtId="49" fontId="2" fillId="0" borderId="12" xfId="1" applyNumberFormat="1" applyFont="1" applyBorder="1" applyAlignment="1">
      <alignment horizontal="left" vertical="center" shrinkToFit="1"/>
    </xf>
    <xf numFmtId="49" fontId="2" fillId="0" borderId="39" xfId="1" applyNumberFormat="1" applyFont="1" applyBorder="1" applyAlignment="1">
      <alignment horizontal="left" vertical="center" shrinkToFit="1"/>
    </xf>
    <xf numFmtId="49" fontId="2" fillId="0" borderId="0" xfId="1" applyNumberFormat="1" applyFont="1">
      <alignment vertical="center"/>
    </xf>
    <xf numFmtId="49" fontId="2" fillId="0" borderId="37" xfId="1" applyNumberFormat="1" applyFont="1" applyBorder="1">
      <alignment vertical="center"/>
    </xf>
    <xf numFmtId="49" fontId="12" fillId="0" borderId="0" xfId="1" applyNumberFormat="1" applyFont="1" applyAlignment="1">
      <alignment vertical="center" shrinkToFit="1"/>
    </xf>
    <xf numFmtId="49" fontId="14" fillId="0" borderId="0" xfId="1" applyNumberFormat="1" applyFont="1" applyAlignment="1" applyProtection="1">
      <alignment horizontal="center" vertical="center" shrinkToFit="1"/>
      <protection locked="0"/>
    </xf>
    <xf numFmtId="49" fontId="2" fillId="0" borderId="0" xfId="1" applyNumberFormat="1" applyFont="1" applyAlignment="1">
      <alignment vertical="center" shrinkToFit="1"/>
    </xf>
    <xf numFmtId="49" fontId="2" fillId="0" borderId="37" xfId="1" applyNumberFormat="1" applyFont="1" applyBorder="1" applyAlignment="1">
      <alignment vertical="center" shrinkToFit="1"/>
    </xf>
    <xf numFmtId="0" fontId="2" fillId="2" borderId="66" xfId="1" applyFont="1" applyFill="1" applyBorder="1" applyAlignment="1">
      <alignment horizontal="center" vertical="center"/>
    </xf>
    <xf numFmtId="0" fontId="2" fillId="2" borderId="67" xfId="1" applyFont="1" applyFill="1" applyBorder="1" applyAlignment="1">
      <alignment horizontal="center" vertical="center"/>
    </xf>
    <xf numFmtId="0" fontId="2" fillId="2" borderId="68" xfId="1" applyFont="1" applyFill="1" applyBorder="1" applyAlignment="1">
      <alignment horizontal="center" vertical="center"/>
    </xf>
    <xf numFmtId="0" fontId="2" fillId="2" borderId="23" xfId="1" applyFont="1" applyFill="1" applyBorder="1" applyAlignment="1">
      <alignment horizontal="center" vertical="center" shrinkToFit="1"/>
    </xf>
    <xf numFmtId="0" fontId="2" fillId="2" borderId="16" xfId="1" applyFont="1" applyFill="1" applyBorder="1" applyAlignment="1">
      <alignment horizontal="center" vertical="center" shrinkToFit="1"/>
    </xf>
    <xf numFmtId="0" fontId="2" fillId="2" borderId="27" xfId="1" applyFont="1" applyFill="1" applyBorder="1" applyAlignment="1">
      <alignment horizontal="center" vertical="center" shrinkToFit="1"/>
    </xf>
    <xf numFmtId="0" fontId="2" fillId="2" borderId="20" xfId="1" applyFont="1" applyFill="1" applyBorder="1" applyAlignment="1">
      <alignment horizontal="center" vertical="center" shrinkToFit="1"/>
    </xf>
    <xf numFmtId="0" fontId="2" fillId="2" borderId="24" xfId="1" applyFont="1" applyFill="1" applyBorder="1" applyAlignment="1">
      <alignment horizontal="center" vertical="center" shrinkToFit="1"/>
    </xf>
    <xf numFmtId="0" fontId="2" fillId="2" borderId="18" xfId="1" applyFont="1" applyFill="1" applyBorder="1" applyAlignment="1">
      <alignment horizontal="center" vertical="center" shrinkToFit="1"/>
    </xf>
    <xf numFmtId="49" fontId="12" fillId="0" borderId="11" xfId="1" applyNumberFormat="1" applyFont="1" applyBorder="1">
      <alignment vertical="center"/>
    </xf>
    <xf numFmtId="49" fontId="12" fillId="0" borderId="30" xfId="1" applyNumberFormat="1" applyFont="1" applyBorder="1">
      <alignment vertical="center"/>
    </xf>
    <xf numFmtId="49" fontId="12" fillId="0" borderId="11" xfId="1" applyNumberFormat="1" applyFont="1" applyBorder="1" applyAlignment="1">
      <alignment vertical="center" shrinkToFit="1"/>
    </xf>
    <xf numFmtId="0" fontId="0" fillId="0" borderId="11" xfId="0" applyBorder="1" applyAlignment="1">
      <alignment vertical="center" shrinkToFit="1"/>
    </xf>
    <xf numFmtId="49" fontId="12" fillId="0" borderId="11" xfId="1" applyNumberFormat="1" applyFont="1" applyBorder="1" applyAlignment="1">
      <alignment horizontal="right" vertical="center" shrinkToFit="1"/>
    </xf>
    <xf numFmtId="49" fontId="12" fillId="0" borderId="100" xfId="1" applyNumberFormat="1" applyFont="1" applyBorder="1">
      <alignment vertical="center"/>
    </xf>
    <xf numFmtId="49" fontId="2" fillId="0" borderId="100" xfId="1" applyNumberFormat="1" applyFont="1" applyBorder="1" applyAlignment="1">
      <alignment vertical="center" shrinkToFit="1"/>
    </xf>
    <xf numFmtId="0" fontId="65" fillId="0" borderId="100" xfId="0" applyFont="1" applyBorder="1" applyAlignment="1">
      <alignment vertical="center" shrinkToFit="1"/>
    </xf>
    <xf numFmtId="0" fontId="65" fillId="0" borderId="129" xfId="0" applyFont="1" applyBorder="1" applyAlignment="1">
      <alignment vertical="center" shrinkToFit="1"/>
    </xf>
    <xf numFmtId="49" fontId="2" fillId="3" borderId="21" xfId="1" applyNumberFormat="1" applyFont="1" applyFill="1" applyBorder="1" applyAlignment="1">
      <alignment horizontal="center" vertical="center" shrinkToFit="1"/>
    </xf>
    <xf numFmtId="49" fontId="14" fillId="0" borderId="11" xfId="1" applyNumberFormat="1" applyFont="1" applyBorder="1" applyAlignment="1" applyProtection="1">
      <alignment horizontal="center" vertical="center" shrinkToFit="1"/>
      <protection locked="0"/>
    </xf>
    <xf numFmtId="0" fontId="14" fillId="0" borderId="19" xfId="1" applyFont="1" applyBorder="1">
      <alignment vertical="center"/>
    </xf>
    <xf numFmtId="0" fontId="0" fillId="0" borderId="28" xfId="0" applyBorder="1">
      <alignment vertical="center"/>
    </xf>
    <xf numFmtId="0" fontId="0" fillId="0" borderId="19" xfId="0" applyBorder="1">
      <alignment vertical="center"/>
    </xf>
    <xf numFmtId="0" fontId="0" fillId="0" borderId="124" xfId="0" applyBorder="1">
      <alignment vertical="center"/>
    </xf>
    <xf numFmtId="0" fontId="0" fillId="0" borderId="125" xfId="0" applyBorder="1">
      <alignment vertical="center"/>
    </xf>
    <xf numFmtId="0" fontId="0" fillId="0" borderId="126" xfId="0" applyBorder="1">
      <alignment vertical="center"/>
    </xf>
    <xf numFmtId="0" fontId="12" fillId="0" borderId="79" xfId="1" applyFont="1" applyBorder="1" applyAlignment="1">
      <alignment vertical="center" shrinkToFit="1"/>
    </xf>
    <xf numFmtId="0" fontId="2" fillId="0" borderId="79" xfId="1" applyFont="1" applyBorder="1" applyAlignment="1">
      <alignment vertical="center" shrinkToFit="1"/>
    </xf>
    <xf numFmtId="0" fontId="65" fillId="0" borderId="79" xfId="0" applyFont="1" applyBorder="1" applyAlignment="1">
      <alignment vertical="center" shrinkToFit="1"/>
    </xf>
    <xf numFmtId="0" fontId="65" fillId="0" borderId="123" xfId="0" applyFont="1" applyBorder="1" applyAlignment="1">
      <alignment vertical="center" shrinkToFit="1"/>
    </xf>
    <xf numFmtId="0" fontId="14" fillId="0" borderId="27" xfId="1" applyFont="1" applyBorder="1">
      <alignment vertical="center"/>
    </xf>
    <xf numFmtId="0" fontId="0" fillId="0" borderId="127" xfId="0" applyBorder="1">
      <alignment vertical="center"/>
    </xf>
    <xf numFmtId="0" fontId="2" fillId="0" borderId="0" xfId="1" applyFont="1" applyAlignment="1">
      <alignment vertical="center" shrinkToFit="1"/>
    </xf>
    <xf numFmtId="0" fontId="65" fillId="0" borderId="0" xfId="0" applyFont="1" applyAlignment="1">
      <alignment vertical="center" shrinkToFit="1"/>
    </xf>
    <xf numFmtId="0" fontId="65" fillId="0" borderId="37" xfId="0" applyFont="1" applyBorder="1" applyAlignment="1">
      <alignment vertical="center" shrinkToFit="1"/>
    </xf>
    <xf numFmtId="0" fontId="2" fillId="0" borderId="125" xfId="1" applyFont="1" applyBorder="1" applyAlignment="1">
      <alignment vertical="center" shrinkToFit="1"/>
    </xf>
    <xf numFmtId="0" fontId="66" fillId="0" borderId="125" xfId="0" applyFont="1" applyBorder="1" applyAlignment="1">
      <alignment vertical="center" shrinkToFit="1"/>
    </xf>
    <xf numFmtId="0" fontId="66" fillId="0" borderId="128" xfId="0" applyFont="1" applyBorder="1" applyAlignment="1">
      <alignment vertical="center" shrinkToFit="1"/>
    </xf>
    <xf numFmtId="49" fontId="14" fillId="0" borderId="19" xfId="1" applyNumberFormat="1" applyFont="1" applyBorder="1" applyAlignment="1" applyProtection="1">
      <alignment horizontal="left" vertical="center" indent="1"/>
      <protection locked="0"/>
    </xf>
    <xf numFmtId="49" fontId="14" fillId="0" borderId="0" xfId="1" applyNumberFormat="1" applyFont="1" applyAlignment="1" applyProtection="1">
      <alignment horizontal="left" vertical="center" indent="1"/>
      <protection locked="0"/>
    </xf>
    <xf numFmtId="49" fontId="14" fillId="0" borderId="37" xfId="1" applyNumberFormat="1" applyFont="1" applyBorder="1" applyAlignment="1" applyProtection="1">
      <alignment horizontal="left" vertical="center" indent="1"/>
      <protection locked="0"/>
    </xf>
    <xf numFmtId="49" fontId="14" fillId="0" borderId="12" xfId="1" applyNumberFormat="1" applyFont="1" applyBorder="1" applyAlignment="1" applyProtection="1">
      <alignment horizontal="left" vertical="center" indent="1"/>
      <protection locked="0"/>
    </xf>
    <xf numFmtId="49" fontId="14" fillId="0" borderId="39" xfId="1" applyNumberFormat="1" applyFont="1" applyBorder="1" applyAlignment="1" applyProtection="1">
      <alignment horizontal="left" vertical="center" indent="1"/>
      <protection locked="0"/>
    </xf>
    <xf numFmtId="49" fontId="14" fillId="0" borderId="39" xfId="1" applyNumberFormat="1" applyFont="1" applyBorder="1" applyAlignment="1" applyProtection="1">
      <alignment horizontal="left" vertical="center" indent="1" shrinkToFit="1"/>
      <protection locked="0"/>
    </xf>
    <xf numFmtId="49" fontId="5" fillId="0" borderId="14" xfId="1" applyNumberFormat="1" applyFont="1" applyBorder="1" applyAlignment="1" applyProtection="1">
      <alignment horizontal="left" vertical="center" indent="1" shrinkToFit="1"/>
      <protection locked="0"/>
    </xf>
    <xf numFmtId="49" fontId="5" fillId="0" borderId="51" xfId="1" applyNumberFormat="1" applyFont="1" applyBorder="1" applyAlignment="1" applyProtection="1">
      <alignment horizontal="left" vertical="center" indent="1" shrinkToFit="1"/>
      <protection locked="0"/>
    </xf>
    <xf numFmtId="49" fontId="5" fillId="0" borderId="11" xfId="1" applyNumberFormat="1" applyFont="1" applyBorder="1" applyAlignment="1" applyProtection="1">
      <alignment horizontal="center" vertical="center" shrinkToFit="1"/>
      <protection locked="0"/>
    </xf>
    <xf numFmtId="49" fontId="5" fillId="0" borderId="11" xfId="1" applyNumberFormat="1" applyFont="1" applyBorder="1" applyAlignment="1">
      <alignment vertical="center" shrinkToFit="1"/>
    </xf>
    <xf numFmtId="49" fontId="5" fillId="0" borderId="38" xfId="1" applyNumberFormat="1" applyFont="1" applyBorder="1" applyAlignment="1">
      <alignment vertical="center" shrinkToFit="1"/>
    </xf>
    <xf numFmtId="49" fontId="4" fillId="0" borderId="34" xfId="1" applyNumberFormat="1" applyFont="1" applyBorder="1">
      <alignment vertical="center"/>
    </xf>
    <xf numFmtId="49" fontId="12" fillId="0" borderId="47" xfId="1" applyNumberFormat="1" applyFont="1" applyBorder="1" applyAlignment="1">
      <alignment vertical="center" shrinkToFit="1"/>
    </xf>
    <xf numFmtId="49" fontId="12" fillId="0" borderId="50" xfId="1" applyNumberFormat="1" applyFont="1" applyBorder="1" applyAlignment="1">
      <alignment vertical="center" shrinkToFit="1"/>
    </xf>
    <xf numFmtId="0" fontId="74" fillId="0" borderId="13" xfId="0" applyFont="1" applyBorder="1" applyAlignment="1" applyProtection="1">
      <alignment horizontal="left" vertical="center" wrapText="1" shrinkToFit="1"/>
      <protection locked="0"/>
    </xf>
    <xf numFmtId="0" fontId="74" fillId="0" borderId="13" xfId="0" applyFont="1" applyBorder="1" applyAlignment="1" applyProtection="1">
      <alignment horizontal="left" vertical="center" shrinkToFit="1"/>
      <protection locked="0"/>
    </xf>
    <xf numFmtId="0" fontId="74" fillId="0" borderId="40" xfId="0" applyFont="1" applyBorder="1" applyAlignment="1" applyProtection="1">
      <alignment horizontal="left" vertical="center" shrinkToFit="1"/>
      <protection locked="0"/>
    </xf>
    <xf numFmtId="49" fontId="2" fillId="2" borderId="52" xfId="1" applyNumberFormat="1" applyFont="1" applyFill="1" applyBorder="1" applyAlignment="1">
      <alignment vertical="center" shrinkToFit="1"/>
    </xf>
    <xf numFmtId="49" fontId="2" fillId="2" borderId="44" xfId="1" applyNumberFormat="1" applyFont="1" applyFill="1" applyBorder="1" applyAlignment="1">
      <alignment vertical="center" shrinkToFit="1"/>
    </xf>
    <xf numFmtId="49" fontId="4" fillId="0" borderId="45" xfId="1" applyNumberFormat="1" applyFont="1" applyBorder="1" applyAlignment="1">
      <alignment vertical="center" shrinkToFit="1"/>
    </xf>
    <xf numFmtId="49" fontId="12" fillId="0" borderId="45" xfId="1" applyNumberFormat="1" applyFont="1" applyBorder="1" applyAlignment="1">
      <alignment vertical="center" wrapText="1" shrinkToFit="1"/>
    </xf>
    <xf numFmtId="49" fontId="12" fillId="0" borderId="45" xfId="1" applyNumberFormat="1" applyFont="1" applyBorder="1" applyAlignment="1">
      <alignment vertical="center" shrinkToFit="1"/>
    </xf>
    <xf numFmtId="49" fontId="12" fillId="0" borderId="54" xfId="1" applyNumberFormat="1" applyFont="1" applyBorder="1" applyAlignment="1">
      <alignment vertical="center" shrinkToFit="1"/>
    </xf>
    <xf numFmtId="49" fontId="2" fillId="2" borderId="67" xfId="1" applyNumberFormat="1" applyFont="1" applyFill="1" applyBorder="1" applyAlignment="1">
      <alignment horizontal="center" vertical="center" wrapText="1"/>
    </xf>
    <xf numFmtId="49" fontId="2" fillId="2" borderId="0" xfId="1" applyNumberFormat="1" applyFont="1" applyFill="1" applyAlignment="1">
      <alignment horizontal="center" vertical="center" wrapText="1"/>
    </xf>
    <xf numFmtId="49" fontId="2" fillId="2" borderId="20" xfId="1" applyNumberFormat="1" applyFont="1" applyFill="1" applyBorder="1" applyAlignment="1">
      <alignment horizontal="center" vertical="center" wrapText="1"/>
    </xf>
    <xf numFmtId="49" fontId="12" fillId="0" borderId="12" xfId="1" applyNumberFormat="1" applyFont="1" applyBorder="1" applyAlignment="1">
      <alignment vertical="center" shrinkToFit="1"/>
    </xf>
    <xf numFmtId="0" fontId="5" fillId="0" borderId="51" xfId="1" applyFont="1" applyBorder="1" applyAlignment="1" applyProtection="1">
      <alignment horizontal="left" vertical="center" indent="1" shrinkToFit="1"/>
      <protection locked="0"/>
    </xf>
    <xf numFmtId="0" fontId="4" fillId="2" borderId="57" xfId="1" applyFont="1" applyFill="1" applyBorder="1" applyAlignment="1">
      <alignment horizontal="center" vertical="center" wrapText="1"/>
    </xf>
    <xf numFmtId="0" fontId="4" fillId="2" borderId="34" xfId="1" applyFont="1" applyFill="1" applyBorder="1" applyAlignment="1">
      <alignment horizontal="center" vertical="center" wrapText="1"/>
    </xf>
    <xf numFmtId="0" fontId="4" fillId="2" borderId="35"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20" xfId="1" applyFont="1" applyFill="1" applyBorder="1" applyAlignment="1">
      <alignment horizontal="center" vertical="center" wrapText="1"/>
    </xf>
    <xf numFmtId="0" fontId="4" fillId="2" borderId="59" xfId="1" applyFont="1" applyFill="1" applyBorder="1" applyAlignment="1">
      <alignment horizontal="center" vertical="center" wrapText="1"/>
    </xf>
    <xf numFmtId="0" fontId="4" fillId="2" borderId="41" xfId="1" applyFont="1" applyFill="1" applyBorder="1" applyAlignment="1">
      <alignment horizontal="center" vertical="center" wrapText="1"/>
    </xf>
    <xf numFmtId="0" fontId="4" fillId="2" borderId="42" xfId="1" applyFont="1" applyFill="1" applyBorder="1" applyAlignment="1">
      <alignment horizontal="center" vertical="center" wrapText="1"/>
    </xf>
    <xf numFmtId="49" fontId="14" fillId="0" borderId="55" xfId="1" applyNumberFormat="1" applyFont="1" applyBorder="1" applyAlignment="1" applyProtection="1">
      <alignment horizontal="left" vertical="center" wrapText="1" indent="1"/>
      <protection locked="0"/>
    </xf>
    <xf numFmtId="49" fontId="14" fillId="0" borderId="34" xfId="1" applyNumberFormat="1" applyFont="1" applyBorder="1" applyAlignment="1" applyProtection="1">
      <alignment horizontal="left" vertical="center" wrapText="1" indent="1"/>
      <protection locked="0"/>
    </xf>
    <xf numFmtId="49" fontId="14" fillId="0" borderId="36" xfId="1" applyNumberFormat="1" applyFont="1" applyBorder="1" applyAlignment="1" applyProtection="1">
      <alignment horizontal="left" vertical="center" wrapText="1" indent="1"/>
      <protection locked="0"/>
    </xf>
    <xf numFmtId="49" fontId="14" fillId="0" borderId="19" xfId="1" applyNumberFormat="1" applyFont="1" applyBorder="1" applyAlignment="1" applyProtection="1">
      <alignment horizontal="left" vertical="center" wrapText="1" indent="1"/>
      <protection locked="0"/>
    </xf>
    <xf numFmtId="49" fontId="14" fillId="0" borderId="0" xfId="1" applyNumberFormat="1" applyFont="1" applyAlignment="1" applyProtection="1">
      <alignment horizontal="left" vertical="center" wrapText="1" indent="1"/>
      <protection locked="0"/>
    </xf>
    <xf numFmtId="49" fontId="14" fillId="0" borderId="37" xfId="1" applyNumberFormat="1" applyFont="1" applyBorder="1" applyAlignment="1" applyProtection="1">
      <alignment horizontal="left" vertical="center" wrapText="1" indent="1"/>
      <protection locked="0"/>
    </xf>
    <xf numFmtId="49" fontId="14" fillId="0" borderId="53" xfId="1" applyNumberFormat="1" applyFont="1" applyBorder="1" applyAlignment="1" applyProtection="1">
      <alignment horizontal="left" vertical="center" wrapText="1" indent="1"/>
      <protection locked="0"/>
    </xf>
    <xf numFmtId="49" fontId="14" fillId="0" borderId="41" xfId="1" applyNumberFormat="1" applyFont="1" applyBorder="1" applyAlignment="1" applyProtection="1">
      <alignment horizontal="left" vertical="center" wrapText="1" indent="1"/>
      <protection locked="0"/>
    </xf>
    <xf numFmtId="49" fontId="14" fillId="0" borderId="46" xfId="1" applyNumberFormat="1" applyFont="1" applyBorder="1" applyAlignment="1" applyProtection="1">
      <alignment horizontal="left" vertical="center" wrapText="1" indent="1"/>
      <protection locked="0"/>
    </xf>
    <xf numFmtId="0" fontId="0" fillId="0" borderId="53"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49" fontId="14" fillId="0" borderId="15" xfId="1" applyNumberFormat="1" applyFont="1" applyBorder="1" applyAlignment="1" applyProtection="1">
      <alignment horizontal="center" vertical="center" shrinkToFit="1"/>
      <protection locked="0"/>
    </xf>
    <xf numFmtId="49" fontId="19" fillId="0" borderId="13" xfId="1" applyNumberFormat="1" applyFont="1" applyBorder="1" applyAlignment="1">
      <alignment vertical="center" wrapText="1"/>
    </xf>
    <xf numFmtId="49" fontId="19" fillId="0" borderId="40" xfId="1" applyNumberFormat="1" applyFont="1" applyBorder="1" applyAlignment="1">
      <alignment vertical="center" wrapText="1"/>
    </xf>
    <xf numFmtId="0" fontId="68" fillId="8" borderId="43" xfId="1" applyFont="1" applyFill="1" applyBorder="1" applyAlignment="1">
      <alignment horizontal="left" vertical="center" indent="1" shrinkToFit="1"/>
    </xf>
    <xf numFmtId="0" fontId="70" fillId="8" borderId="45" xfId="0" applyFont="1" applyFill="1" applyBorder="1" applyAlignment="1">
      <alignment horizontal="left" vertical="center" indent="1" shrinkToFit="1"/>
    </xf>
    <xf numFmtId="0" fontId="70" fillId="8" borderId="54" xfId="0" applyFont="1" applyFill="1" applyBorder="1" applyAlignment="1">
      <alignment horizontal="left" vertical="center" indent="1" shrinkToFit="1"/>
    </xf>
    <xf numFmtId="49" fontId="2" fillId="2" borderId="34" xfId="1" applyNumberFormat="1" applyFont="1" applyFill="1" applyBorder="1" applyAlignment="1">
      <alignment horizontal="center" vertical="center" wrapText="1" shrinkToFit="1"/>
    </xf>
    <xf numFmtId="49" fontId="2" fillId="2" borderId="34" xfId="1" applyNumberFormat="1" applyFont="1" applyFill="1" applyBorder="1" applyAlignment="1">
      <alignment horizontal="center" vertical="center" shrinkToFit="1"/>
    </xf>
    <xf numFmtId="49" fontId="4" fillId="0" borderId="34" xfId="1" applyNumberFormat="1" applyFont="1" applyBorder="1" applyAlignment="1">
      <alignment horizontal="left" vertical="center" wrapText="1" indent="1"/>
    </xf>
    <xf numFmtId="49" fontId="4" fillId="0" borderId="56" xfId="1" applyNumberFormat="1" applyFont="1" applyBorder="1" applyAlignment="1">
      <alignment horizontal="left" vertical="center" wrapText="1" indent="1"/>
    </xf>
    <xf numFmtId="49" fontId="4" fillId="0" borderId="33" xfId="1" applyNumberFormat="1" applyFont="1" applyBorder="1" applyAlignment="1">
      <alignment horizontal="left" vertical="center" wrapText="1" indent="1"/>
    </xf>
    <xf numFmtId="0" fontId="5" fillId="0" borderId="15" xfId="0" applyFont="1" applyBorder="1">
      <alignment vertical="center"/>
    </xf>
    <xf numFmtId="0" fontId="5" fillId="0" borderId="11" xfId="0" applyFont="1" applyBorder="1">
      <alignment vertical="center"/>
    </xf>
    <xf numFmtId="0" fontId="5" fillId="0" borderId="16" xfId="0" applyFont="1" applyBorder="1">
      <alignment vertical="center"/>
    </xf>
    <xf numFmtId="0" fontId="12" fillId="0" borderId="17" xfId="0" applyFont="1" applyBorder="1">
      <alignment vertical="center"/>
    </xf>
    <xf numFmtId="0" fontId="12" fillId="0" borderId="12" xfId="0" applyFont="1" applyBorder="1">
      <alignment vertical="center"/>
    </xf>
    <xf numFmtId="0" fontId="12" fillId="0" borderId="18" xfId="0" applyFont="1" applyBorder="1">
      <alignment vertical="center"/>
    </xf>
    <xf numFmtId="0" fontId="4" fillId="2" borderId="61" xfId="0" applyFont="1" applyFill="1" applyBorder="1" applyAlignment="1">
      <alignment horizontal="center" vertical="center"/>
    </xf>
    <xf numFmtId="0" fontId="4" fillId="2" borderId="62" xfId="0" applyFont="1" applyFill="1" applyBorder="1" applyAlignment="1">
      <alignment horizontal="center" vertical="center"/>
    </xf>
    <xf numFmtId="0" fontId="4" fillId="2" borderId="63" xfId="0" applyFont="1" applyFill="1" applyBorder="1" applyAlignment="1">
      <alignment horizontal="center" vertical="center"/>
    </xf>
    <xf numFmtId="49" fontId="12" fillId="2" borderId="72" xfId="1" applyNumberFormat="1" applyFont="1" applyFill="1" applyBorder="1" applyAlignment="1">
      <alignment horizontal="center" vertical="center" shrinkToFit="1"/>
    </xf>
    <xf numFmtId="49" fontId="12" fillId="2" borderId="28" xfId="1" applyNumberFormat="1" applyFont="1" applyFill="1" applyBorder="1" applyAlignment="1">
      <alignment horizontal="center" vertical="center" shrinkToFit="1"/>
    </xf>
    <xf numFmtId="49" fontId="12" fillId="2" borderId="29" xfId="1" applyNumberFormat="1" applyFont="1" applyFill="1" applyBorder="1" applyAlignment="1">
      <alignment horizontal="center" vertical="center" shrinkToFit="1"/>
    </xf>
    <xf numFmtId="0" fontId="2" fillId="2" borderId="73" xfId="1" applyFont="1" applyFill="1" applyBorder="1" applyAlignment="1">
      <alignment horizontal="center" vertical="center" wrapText="1"/>
    </xf>
    <xf numFmtId="0" fontId="2" fillId="2" borderId="35" xfId="1" applyFont="1" applyFill="1" applyBorder="1" applyAlignment="1">
      <alignment horizontal="center" vertical="center" wrapText="1"/>
    </xf>
    <xf numFmtId="0" fontId="2" fillId="2" borderId="27"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24"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3" borderId="34" xfId="1" applyFont="1" applyFill="1" applyBorder="1" applyAlignment="1">
      <alignment horizontal="center" vertical="center" shrinkToFit="1"/>
    </xf>
    <xf numFmtId="0" fontId="2" fillId="3" borderId="35" xfId="1" applyFont="1" applyFill="1" applyBorder="1" applyAlignment="1">
      <alignment horizontal="center" vertical="center" shrinkToFit="1"/>
    </xf>
    <xf numFmtId="0" fontId="2" fillId="3" borderId="0" xfId="1" applyFont="1" applyFill="1" applyAlignment="1">
      <alignment horizontal="center" vertical="center" shrinkToFit="1"/>
    </xf>
    <xf numFmtId="0" fontId="2" fillId="3" borderId="12" xfId="1" applyFont="1" applyFill="1" applyBorder="1" applyAlignment="1">
      <alignment horizontal="center" vertical="center" shrinkToFit="1"/>
    </xf>
    <xf numFmtId="49" fontId="12" fillId="0" borderId="34" xfId="1" applyNumberFormat="1" applyFont="1" applyBorder="1" applyAlignment="1">
      <alignment vertical="center" shrinkToFit="1"/>
    </xf>
    <xf numFmtId="0" fontId="2" fillId="0" borderId="34" xfId="0" applyFont="1" applyBorder="1">
      <alignment vertical="center"/>
    </xf>
    <xf numFmtId="0" fontId="2" fillId="0" borderId="36" xfId="0" applyFont="1" applyBorder="1">
      <alignment vertical="center"/>
    </xf>
    <xf numFmtId="49" fontId="5" fillId="0" borderId="12" xfId="1" applyNumberFormat="1" applyFont="1" applyBorder="1" applyAlignment="1" applyProtection="1">
      <alignment horizontal="left" vertical="center" shrinkToFit="1"/>
      <protection locked="0"/>
    </xf>
    <xf numFmtId="0" fontId="2" fillId="2" borderId="30" xfId="1" applyFont="1" applyFill="1" applyBorder="1" applyAlignment="1">
      <alignment horizontal="center" vertical="center"/>
    </xf>
    <xf numFmtId="0" fontId="2" fillId="2" borderId="28" xfId="1" applyFont="1" applyFill="1" applyBorder="1" applyAlignment="1">
      <alignment horizontal="center" vertical="center"/>
    </xf>
    <xf numFmtId="0" fontId="2" fillId="2" borderId="29" xfId="1" applyFont="1" applyFill="1" applyBorder="1" applyAlignment="1">
      <alignment horizontal="center" vertical="center"/>
    </xf>
    <xf numFmtId="49" fontId="12" fillId="0" borderId="79" xfId="1" applyNumberFormat="1" applyFont="1" applyBorder="1">
      <alignment vertical="center"/>
    </xf>
    <xf numFmtId="49" fontId="12" fillId="0" borderId="82" xfId="1" applyNumberFormat="1" applyFont="1" applyBorder="1">
      <alignment vertical="center"/>
    </xf>
    <xf numFmtId="49" fontId="12" fillId="0" borderId="79" xfId="1" applyNumberFormat="1" applyFont="1" applyBorder="1" applyAlignment="1">
      <alignment vertical="center" shrinkToFit="1"/>
    </xf>
    <xf numFmtId="0" fontId="0" fillId="0" borderId="79" xfId="0" applyBorder="1" applyAlignment="1">
      <alignment vertical="center" shrinkToFit="1"/>
    </xf>
    <xf numFmtId="49" fontId="2" fillId="0" borderId="12" xfId="1" applyNumberFormat="1" applyFont="1" applyBorder="1" applyAlignment="1">
      <alignment vertical="center" shrinkToFit="1"/>
    </xf>
    <xf numFmtId="0" fontId="65" fillId="0" borderId="12" xfId="0" applyFont="1" applyBorder="1" applyAlignment="1">
      <alignment vertical="center" shrinkToFit="1"/>
    </xf>
    <xf numFmtId="0" fontId="65" fillId="0" borderId="39" xfId="0" applyFont="1" applyBorder="1" applyAlignment="1">
      <alignment vertical="center" shrinkToFit="1"/>
    </xf>
    <xf numFmtId="49" fontId="12" fillId="0" borderId="79" xfId="1" applyNumberFormat="1" applyFont="1" applyBorder="1" applyAlignment="1">
      <alignment horizontal="right" vertical="center" shrinkToFit="1"/>
    </xf>
    <xf numFmtId="49" fontId="14" fillId="0" borderId="79" xfId="1" applyNumberFormat="1" applyFont="1" applyBorder="1" applyAlignment="1" applyProtection="1">
      <alignment horizontal="center" vertical="center" shrinkToFit="1"/>
      <protection locked="0"/>
    </xf>
    <xf numFmtId="49" fontId="12" fillId="0" borderId="19" xfId="1" applyNumberFormat="1" applyFont="1" applyBorder="1" applyAlignment="1">
      <alignment horizontal="center" vertical="center"/>
    </xf>
    <xf numFmtId="49" fontId="2" fillId="0" borderId="79" xfId="1" applyNumberFormat="1" applyFont="1" applyBorder="1" applyAlignment="1">
      <alignment vertical="center" shrinkToFit="1"/>
    </xf>
    <xf numFmtId="0" fontId="12" fillId="0" borderId="27" xfId="1" applyFont="1" applyBorder="1">
      <alignment vertical="center"/>
    </xf>
    <xf numFmtId="49" fontId="2" fillId="2" borderId="28" xfId="1" applyNumberFormat="1" applyFont="1" applyFill="1" applyBorder="1" applyAlignment="1">
      <alignment horizontal="center" vertical="center" wrapText="1"/>
    </xf>
    <xf numFmtId="49" fontId="2" fillId="2" borderId="24" xfId="1" applyNumberFormat="1" applyFont="1" applyFill="1" applyBorder="1" applyAlignment="1">
      <alignment horizontal="center" vertical="center" wrapText="1"/>
    </xf>
    <xf numFmtId="49" fontId="2" fillId="2" borderId="18" xfId="1" applyNumberFormat="1" applyFont="1" applyFill="1" applyBorder="1" applyAlignment="1">
      <alignment horizontal="center" vertical="center" wrapText="1"/>
    </xf>
    <xf numFmtId="49" fontId="2" fillId="2" borderId="26" xfId="1" applyNumberFormat="1" applyFont="1" applyFill="1" applyBorder="1" applyAlignment="1">
      <alignment horizontal="center" vertical="center" wrapText="1"/>
    </xf>
    <xf numFmtId="49" fontId="2" fillId="2" borderId="22" xfId="1" applyNumberFormat="1" applyFont="1" applyFill="1" applyBorder="1" applyAlignment="1">
      <alignment horizontal="center" vertical="center" wrapText="1"/>
    </xf>
    <xf numFmtId="49" fontId="2" fillId="2" borderId="23" xfId="1" applyNumberFormat="1" applyFont="1" applyFill="1" applyBorder="1" applyAlignment="1">
      <alignment horizontal="center" vertical="center" wrapText="1"/>
    </xf>
    <xf numFmtId="49" fontId="2" fillId="2" borderId="16" xfId="1" applyNumberFormat="1" applyFont="1" applyFill="1" applyBorder="1" applyAlignment="1">
      <alignment horizontal="center" vertical="center" wrapText="1"/>
    </xf>
    <xf numFmtId="49" fontId="12" fillId="0" borderId="37" xfId="1" applyNumberFormat="1" applyFont="1" applyBorder="1" applyAlignment="1">
      <alignment vertical="center" shrinkToFit="1"/>
    </xf>
    <xf numFmtId="49" fontId="5" fillId="0" borderId="0" xfId="1" applyNumberFormat="1" applyFont="1" applyAlignment="1" applyProtection="1">
      <alignment horizontal="center" vertical="center" shrinkToFit="1"/>
      <protection locked="0"/>
    </xf>
    <xf numFmtId="49" fontId="5" fillId="0" borderId="25" xfId="1" applyNumberFormat="1" applyFont="1" applyBorder="1" applyAlignment="1" applyProtection="1">
      <alignment horizontal="left" vertical="center" indent="1" shrinkToFit="1"/>
      <protection locked="0"/>
    </xf>
    <xf numFmtId="49" fontId="2" fillId="2" borderId="74" xfId="1" applyNumberFormat="1" applyFont="1" applyFill="1" applyBorder="1" applyAlignment="1">
      <alignment horizontal="center" vertical="center" wrapText="1"/>
    </xf>
    <xf numFmtId="49" fontId="2" fillId="2" borderId="75" xfId="1" applyNumberFormat="1" applyFont="1" applyFill="1" applyBorder="1" applyAlignment="1">
      <alignment horizontal="center" vertical="center" wrapText="1"/>
    </xf>
    <xf numFmtId="49" fontId="2" fillId="3" borderId="75" xfId="1" applyNumberFormat="1" applyFont="1" applyFill="1" applyBorder="1" applyAlignment="1">
      <alignment horizontal="center" vertical="center" shrinkToFit="1"/>
    </xf>
    <xf numFmtId="49" fontId="14" fillId="0" borderId="43" xfId="1" applyNumberFormat="1" applyFont="1" applyBorder="1" applyAlignment="1" applyProtection="1">
      <alignment horizontal="left" vertical="center" indent="1" shrinkToFit="1"/>
      <protection locked="0"/>
    </xf>
    <xf numFmtId="49" fontId="14" fillId="0" borderId="45" xfId="1" applyNumberFormat="1" applyFont="1" applyBorder="1" applyAlignment="1" applyProtection="1">
      <alignment horizontal="left" vertical="center" indent="1" shrinkToFit="1"/>
      <protection locked="0"/>
    </xf>
    <xf numFmtId="49" fontId="14" fillId="0" borderId="54" xfId="1" applyNumberFormat="1" applyFont="1" applyBorder="1" applyAlignment="1" applyProtection="1">
      <alignment horizontal="left" vertical="center" indent="1" shrinkToFit="1"/>
      <protection locked="0"/>
    </xf>
    <xf numFmtId="49" fontId="14" fillId="0" borderId="40" xfId="1" applyNumberFormat="1" applyFont="1" applyBorder="1" applyAlignment="1" applyProtection="1">
      <alignment horizontal="center" vertical="center" shrinkToFit="1"/>
      <protection locked="0"/>
    </xf>
    <xf numFmtId="0" fontId="4" fillId="8" borderId="21" xfId="1" applyFont="1" applyFill="1" applyBorder="1" applyAlignment="1">
      <alignment horizontal="left" vertical="center" indent="1" shrinkToFit="1"/>
    </xf>
    <xf numFmtId="0" fontId="4" fillId="8" borderId="13" xfId="1" applyFont="1" applyFill="1" applyBorder="1" applyAlignment="1">
      <alignment horizontal="left" vertical="center" indent="1" shrinkToFit="1"/>
    </xf>
    <xf numFmtId="0" fontId="4" fillId="8" borderId="40" xfId="1" applyFont="1" applyFill="1" applyBorder="1" applyAlignment="1">
      <alignment horizontal="left" vertical="center" indent="1" shrinkToFit="1"/>
    </xf>
    <xf numFmtId="0" fontId="12" fillId="2" borderId="97" xfId="0" applyFont="1" applyFill="1" applyBorder="1" applyAlignment="1">
      <alignment horizontal="center" vertical="center" wrapText="1" shrinkToFit="1"/>
    </xf>
    <xf numFmtId="0" fontId="12" fillId="2" borderId="11" xfId="0" applyFont="1" applyFill="1" applyBorder="1" applyAlignment="1">
      <alignment horizontal="center" vertical="center" wrapText="1" shrinkToFit="1"/>
    </xf>
    <xf numFmtId="0" fontId="12" fillId="2" borderId="16" xfId="0" applyFont="1" applyFill="1" applyBorder="1" applyAlignment="1">
      <alignment horizontal="center" vertical="center" wrapText="1" shrinkToFit="1"/>
    </xf>
    <xf numFmtId="0" fontId="12" fillId="2" borderId="58"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20" xfId="0" applyFont="1" applyFill="1" applyBorder="1" applyAlignment="1">
      <alignment horizontal="center" vertical="center" wrapText="1" shrinkToFit="1"/>
    </xf>
    <xf numFmtId="0" fontId="12" fillId="2" borderId="98" xfId="0" applyFont="1" applyFill="1" applyBorder="1" applyAlignment="1">
      <alignment horizontal="center" vertical="center" wrapText="1" shrinkToFit="1"/>
    </xf>
    <xf numFmtId="0" fontId="12" fillId="2" borderId="12" xfId="0" applyFont="1" applyFill="1" applyBorder="1" applyAlignment="1">
      <alignment horizontal="center" vertical="center" wrapText="1" shrinkToFit="1"/>
    </xf>
    <xf numFmtId="0" fontId="12" fillId="2" borderId="18" xfId="0" applyFont="1" applyFill="1" applyBorder="1" applyAlignment="1">
      <alignment horizontal="center" vertical="center" wrapText="1" shrinkToFit="1"/>
    </xf>
    <xf numFmtId="0" fontId="12" fillId="3" borderId="19" xfId="0" applyFont="1" applyFill="1" applyBorder="1" applyAlignment="1">
      <alignment horizontal="left" vertical="center" shrinkToFit="1"/>
    </xf>
    <xf numFmtId="0" fontId="12" fillId="3" borderId="0" xfId="0" applyFont="1" applyFill="1" applyAlignment="1">
      <alignment horizontal="left" vertical="center" shrinkToFit="1"/>
    </xf>
    <xf numFmtId="0" fontId="50" fillId="0" borderId="17" xfId="0" applyFont="1" applyBorder="1" applyAlignment="1">
      <alignment horizontal="center" vertical="center" shrinkToFit="1"/>
    </xf>
    <xf numFmtId="0" fontId="50" fillId="0" borderId="12" xfId="0" applyFont="1" applyBorder="1" applyAlignment="1">
      <alignment horizontal="center" vertical="center" shrinkToFit="1"/>
    </xf>
    <xf numFmtId="0" fontId="50" fillId="0" borderId="18" xfId="0" applyFont="1" applyBorder="1" applyAlignment="1">
      <alignment horizontal="center" vertical="center" shrinkToFit="1"/>
    </xf>
    <xf numFmtId="0" fontId="12" fillId="3" borderId="21" xfId="0" applyFont="1" applyFill="1" applyBorder="1" applyAlignment="1">
      <alignment vertical="center" shrinkToFit="1"/>
    </xf>
    <xf numFmtId="0" fontId="12" fillId="3" borderId="13" xfId="0" applyFont="1" applyFill="1" applyBorder="1" applyAlignment="1">
      <alignment vertical="center" shrinkToFit="1"/>
    </xf>
    <xf numFmtId="0" fontId="12" fillId="3" borderId="22" xfId="0" applyFont="1" applyFill="1" applyBorder="1" applyAlignment="1">
      <alignment vertical="center" shrinkToFit="1"/>
    </xf>
    <xf numFmtId="0" fontId="49" fillId="2" borderId="102" xfId="0" applyFont="1" applyFill="1" applyBorder="1" applyAlignment="1">
      <alignment horizontal="center" vertical="center"/>
    </xf>
    <xf numFmtId="0" fontId="49" fillId="2" borderId="103" xfId="0" applyFont="1" applyFill="1" applyBorder="1" applyAlignment="1">
      <alignment horizontal="center" vertical="center"/>
    </xf>
    <xf numFmtId="0" fontId="49" fillId="2" borderId="104" xfId="0" applyFont="1" applyFill="1" applyBorder="1" applyAlignment="1">
      <alignment horizontal="center" vertical="center"/>
    </xf>
    <xf numFmtId="0" fontId="49" fillId="2" borderId="106" xfId="0" applyFont="1" applyFill="1" applyBorder="1" applyAlignment="1">
      <alignment horizontal="center" vertical="center"/>
    </xf>
    <xf numFmtId="0" fontId="49" fillId="2" borderId="7" xfId="0" applyFont="1" applyFill="1" applyBorder="1" applyAlignment="1">
      <alignment horizontal="center" vertical="center"/>
    </xf>
    <xf numFmtId="0" fontId="49" fillId="2" borderId="107" xfId="0" applyFont="1" applyFill="1" applyBorder="1" applyAlignment="1">
      <alignment horizontal="center" vertical="center"/>
    </xf>
    <xf numFmtId="0" fontId="51" fillId="0" borderId="103" xfId="0" applyFont="1" applyBorder="1" applyAlignment="1">
      <alignment horizontal="left" vertical="center" indent="1" shrinkToFit="1"/>
    </xf>
    <xf numFmtId="0" fontId="51" fillId="0" borderId="105" xfId="0" applyFont="1" applyBorder="1" applyAlignment="1">
      <alignment horizontal="left" vertical="center" indent="1" shrinkToFit="1"/>
    </xf>
    <xf numFmtId="0" fontId="51" fillId="0" borderId="7" xfId="0" applyFont="1" applyBorder="1" applyAlignment="1">
      <alignment horizontal="left" vertical="center" indent="1" shrinkToFit="1"/>
    </xf>
    <xf numFmtId="0" fontId="51" fillId="0" borderId="8" xfId="0" applyFont="1" applyBorder="1" applyAlignment="1">
      <alignment horizontal="left" vertical="center" indent="1" shrinkToFit="1"/>
    </xf>
    <xf numFmtId="0" fontId="50" fillId="0" borderId="15" xfId="0" applyFont="1" applyBorder="1" applyAlignment="1">
      <alignment horizontal="center" vertical="center" shrinkToFit="1"/>
    </xf>
    <xf numFmtId="0" fontId="50" fillId="0" borderId="11" xfId="0" applyFont="1" applyBorder="1" applyAlignment="1">
      <alignment horizontal="center" vertical="center" shrinkToFit="1"/>
    </xf>
    <xf numFmtId="0" fontId="50" fillId="0" borderId="16" xfId="0" applyFont="1" applyBorder="1" applyAlignment="1">
      <alignment horizontal="center" vertical="center" shrinkToFit="1"/>
    </xf>
    <xf numFmtId="0" fontId="12" fillId="3" borderId="43" xfId="0" applyFont="1" applyFill="1" applyBorder="1" applyAlignment="1">
      <alignment vertical="center" shrinkToFit="1"/>
    </xf>
    <xf numFmtId="0" fontId="12" fillId="3" borderId="45" xfId="0" applyFont="1" applyFill="1" applyBorder="1" applyAlignment="1">
      <alignment vertical="center" shrinkToFit="1"/>
    </xf>
    <xf numFmtId="0" fontId="12" fillId="3" borderId="44" xfId="0" applyFont="1" applyFill="1" applyBorder="1" applyAlignment="1">
      <alignment vertical="center" shrinkToFit="1"/>
    </xf>
    <xf numFmtId="0" fontId="50" fillId="0" borderId="43"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44" xfId="0" applyFont="1" applyBorder="1" applyAlignment="1">
      <alignment horizontal="center" vertical="center" shrinkToFit="1"/>
    </xf>
    <xf numFmtId="0" fontId="50" fillId="0" borderId="21" xfId="0" applyFont="1" applyBorder="1" applyAlignment="1">
      <alignment horizontal="center" vertical="center" shrinkToFit="1"/>
    </xf>
    <xf numFmtId="0" fontId="12" fillId="2" borderId="59" xfId="0" applyFont="1" applyFill="1" applyBorder="1" applyAlignment="1">
      <alignment horizontal="center" vertical="center" wrapText="1" shrinkToFit="1"/>
    </xf>
    <xf numFmtId="0" fontId="12" fillId="2" borderId="41" xfId="0" applyFont="1" applyFill="1" applyBorder="1" applyAlignment="1">
      <alignment horizontal="center" vertical="center" wrapText="1" shrinkToFit="1"/>
    </xf>
    <xf numFmtId="0" fontId="12" fillId="2" borderId="42" xfId="0" applyFont="1" applyFill="1" applyBorder="1" applyAlignment="1">
      <alignment horizontal="center" vertical="center" wrapText="1" shrinkToFit="1"/>
    </xf>
    <xf numFmtId="0" fontId="12" fillId="3" borderId="15" xfId="0" applyFont="1" applyFill="1" applyBorder="1" applyAlignment="1">
      <alignment horizontal="left" vertical="center" shrinkToFit="1"/>
    </xf>
    <xf numFmtId="0" fontId="12" fillId="3" borderId="11" xfId="0" applyFont="1" applyFill="1" applyBorder="1" applyAlignment="1">
      <alignment horizontal="left" vertical="center" shrinkToFit="1"/>
    </xf>
    <xf numFmtId="0" fontId="12" fillId="3" borderId="21" xfId="0" applyFont="1" applyFill="1" applyBorder="1" applyAlignment="1">
      <alignment horizontal="left" vertical="center" shrinkToFit="1"/>
    </xf>
    <xf numFmtId="0" fontId="12" fillId="3" borderId="13" xfId="0" applyFont="1" applyFill="1" applyBorder="1" applyAlignment="1">
      <alignment horizontal="left" vertical="center" shrinkToFit="1"/>
    </xf>
    <xf numFmtId="0" fontId="12" fillId="3" borderId="22" xfId="0" applyFont="1" applyFill="1" applyBorder="1" applyAlignment="1">
      <alignment horizontal="left" vertical="center" shrinkToFit="1"/>
    </xf>
    <xf numFmtId="0" fontId="50" fillId="13" borderId="21" xfId="0" applyFont="1" applyFill="1" applyBorder="1" applyAlignment="1">
      <alignment horizontal="center" vertical="center" shrinkToFit="1"/>
    </xf>
    <xf numFmtId="0" fontId="50" fillId="13" borderId="13" xfId="0" applyFont="1" applyFill="1" applyBorder="1" applyAlignment="1">
      <alignment horizontal="center" vertical="center" shrinkToFit="1"/>
    </xf>
    <xf numFmtId="0" fontId="50" fillId="13" borderId="22" xfId="0" applyFont="1" applyFill="1" applyBorder="1" applyAlignment="1">
      <alignment horizontal="center" vertical="center" shrinkToFit="1"/>
    </xf>
    <xf numFmtId="0" fontId="12" fillId="13" borderId="13" xfId="0" applyFont="1" applyFill="1" applyBorder="1" applyAlignment="1">
      <alignment horizontal="left" vertical="center" shrinkToFit="1"/>
    </xf>
    <xf numFmtId="0" fontId="12" fillId="13" borderId="22" xfId="0" applyFont="1" applyFill="1" applyBorder="1" applyAlignment="1">
      <alignment horizontal="left" vertical="center" shrinkToFit="1"/>
    </xf>
    <xf numFmtId="189" fontId="50" fillId="13" borderId="21" xfId="0" applyNumberFormat="1" applyFont="1" applyFill="1" applyBorder="1" applyAlignment="1">
      <alignment horizontal="center" vertical="center" shrinkToFit="1"/>
    </xf>
    <xf numFmtId="189" fontId="50" fillId="13" borderId="13" xfId="0" applyNumberFormat="1" applyFont="1" applyFill="1" applyBorder="1" applyAlignment="1">
      <alignment horizontal="center" vertical="center" shrinkToFit="1"/>
    </xf>
    <xf numFmtId="189" fontId="50" fillId="13" borderId="22" xfId="0" applyNumberFormat="1" applyFont="1" applyFill="1" applyBorder="1" applyAlignment="1">
      <alignment horizontal="center" vertical="center" shrinkToFit="1"/>
    </xf>
    <xf numFmtId="0" fontId="12" fillId="13" borderId="97" xfId="0" applyFont="1" applyFill="1" applyBorder="1" applyAlignment="1">
      <alignment horizontal="center" vertical="center" wrapText="1" shrinkToFit="1"/>
    </xf>
    <xf numFmtId="0" fontId="12" fillId="13" borderId="11" xfId="0" applyFont="1" applyFill="1" applyBorder="1" applyAlignment="1">
      <alignment horizontal="center" vertical="center" wrapText="1" shrinkToFit="1"/>
    </xf>
    <xf numFmtId="0" fontId="12" fillId="13" borderId="16" xfId="0" applyFont="1" applyFill="1" applyBorder="1" applyAlignment="1">
      <alignment horizontal="center" vertical="center" wrapText="1" shrinkToFit="1"/>
    </xf>
    <xf numFmtId="0" fontId="12" fillId="13" borderId="58" xfId="0" applyFont="1" applyFill="1" applyBorder="1" applyAlignment="1">
      <alignment horizontal="center" vertical="center" wrapText="1" shrinkToFit="1"/>
    </xf>
    <xf numFmtId="0" fontId="12" fillId="13" borderId="0" xfId="0" applyFont="1" applyFill="1" applyAlignment="1">
      <alignment horizontal="center" vertical="center" wrapText="1" shrinkToFit="1"/>
    </xf>
    <xf numFmtId="0" fontId="12" fillId="13" borderId="20" xfId="0" applyFont="1" applyFill="1" applyBorder="1" applyAlignment="1">
      <alignment horizontal="center" vertical="center" wrapText="1" shrinkToFit="1"/>
    </xf>
    <xf numFmtId="0" fontId="12" fillId="13" borderId="15" xfId="0" applyFont="1" applyFill="1" applyBorder="1" applyAlignment="1">
      <alignment horizontal="left" vertical="center" shrinkToFit="1"/>
    </xf>
    <xf numFmtId="189" fontId="50" fillId="0" borderId="21" xfId="0" applyNumberFormat="1" applyFont="1" applyBorder="1" applyAlignment="1">
      <alignment horizontal="center" vertical="center" shrinkToFit="1"/>
    </xf>
    <xf numFmtId="189" fontId="50" fillId="0" borderId="13" xfId="0" applyNumberFormat="1" applyFont="1" applyBorder="1" applyAlignment="1">
      <alignment horizontal="center" vertical="center" shrinkToFit="1"/>
    </xf>
    <xf numFmtId="189" fontId="50" fillId="0" borderId="22" xfId="0" applyNumberFormat="1" applyFont="1" applyBorder="1" applyAlignment="1">
      <alignment horizontal="center" vertical="center" shrinkToFit="1"/>
    </xf>
    <xf numFmtId="0" fontId="12" fillId="3" borderId="15" xfId="0" applyFont="1" applyFill="1" applyBorder="1" applyAlignment="1">
      <alignment vertical="center" shrinkToFit="1"/>
    </xf>
    <xf numFmtId="0" fontId="12" fillId="3" borderId="11" xfId="0" applyFont="1" applyFill="1" applyBorder="1" applyAlignment="1">
      <alignment vertical="center" shrinkToFit="1"/>
    </xf>
    <xf numFmtId="0" fontId="12" fillId="3" borderId="16" xfId="0" applyFont="1" applyFill="1" applyBorder="1" applyAlignment="1">
      <alignment vertical="center" shrinkToFit="1"/>
    </xf>
    <xf numFmtId="0" fontId="49" fillId="2" borderId="109" xfId="0" applyFont="1" applyFill="1" applyBorder="1" applyAlignment="1">
      <alignment horizontal="center" vertical="center" wrapText="1" shrinkToFit="1"/>
    </xf>
    <xf numFmtId="0" fontId="49" fillId="2" borderId="70" xfId="0" applyFont="1" applyFill="1" applyBorder="1" applyAlignment="1">
      <alignment horizontal="center" vertical="center" wrapText="1" shrinkToFit="1"/>
    </xf>
    <xf numFmtId="0" fontId="49" fillId="3" borderId="21" xfId="0" applyFont="1" applyFill="1" applyBorder="1" applyAlignment="1">
      <alignment horizontal="left" vertical="center" shrinkToFit="1"/>
    </xf>
    <xf numFmtId="0" fontId="49" fillId="3" borderId="13" xfId="0" applyFont="1" applyFill="1" applyBorder="1" applyAlignment="1">
      <alignment horizontal="left" vertical="center" shrinkToFit="1"/>
    </xf>
    <xf numFmtId="0" fontId="59" fillId="0" borderId="13" xfId="0" applyFont="1" applyBorder="1" applyAlignment="1">
      <alignment horizontal="left" vertical="center" shrinkToFit="1"/>
    </xf>
    <xf numFmtId="0" fontId="59" fillId="0" borderId="22" xfId="0" applyFont="1" applyBorder="1" applyAlignment="1">
      <alignment horizontal="left" vertical="center" shrinkToFit="1"/>
    </xf>
    <xf numFmtId="0" fontId="12" fillId="3" borderId="16" xfId="0" applyFont="1" applyFill="1" applyBorder="1" applyAlignment="1">
      <alignment horizontal="left" vertical="center" shrinkToFit="1"/>
    </xf>
    <xf numFmtId="0" fontId="12" fillId="3" borderId="92" xfId="0" applyFont="1" applyFill="1" applyBorder="1" applyAlignment="1">
      <alignment horizontal="center" vertical="center" textRotation="255" shrinkToFit="1"/>
    </xf>
    <xf numFmtId="0" fontId="12" fillId="3" borderId="114" xfId="0" applyFont="1" applyFill="1" applyBorder="1" applyAlignment="1">
      <alignment horizontal="center" vertical="center" textRotation="255" shrinkToFit="1"/>
    </xf>
    <xf numFmtId="49" fontId="50" fillId="0" borderId="21" xfId="0" applyNumberFormat="1" applyFont="1" applyBorder="1" applyAlignment="1">
      <alignment horizontal="center" vertical="center" shrinkToFit="1"/>
    </xf>
    <xf numFmtId="49" fontId="50" fillId="0" borderId="13" xfId="0" applyNumberFormat="1" applyFont="1" applyBorder="1" applyAlignment="1">
      <alignment horizontal="center" vertical="center" shrinkToFit="1"/>
    </xf>
    <xf numFmtId="49" fontId="50" fillId="0" borderId="22" xfId="0" applyNumberFormat="1" applyFont="1" applyBorder="1" applyAlignment="1">
      <alignment horizontal="center" vertical="center" shrinkToFit="1"/>
    </xf>
    <xf numFmtId="0" fontId="12" fillId="3" borderId="21" xfId="0" applyFont="1" applyFill="1" applyBorder="1" applyAlignment="1">
      <alignment horizontal="left" vertical="center" wrapText="1" shrinkToFit="1"/>
    </xf>
    <xf numFmtId="0" fontId="49" fillId="2" borderId="97" xfId="0" applyFont="1" applyFill="1" applyBorder="1" applyAlignment="1">
      <alignment horizontal="center" vertical="center" wrapText="1" shrinkToFit="1"/>
    </xf>
    <xf numFmtId="0" fontId="49" fillId="2" borderId="11" xfId="0" applyFont="1" applyFill="1" applyBorder="1" applyAlignment="1">
      <alignment horizontal="center" vertical="center" wrapText="1" shrinkToFit="1"/>
    </xf>
    <xf numFmtId="0" fontId="49" fillId="2" borderId="16" xfId="0" applyFont="1" applyFill="1" applyBorder="1" applyAlignment="1">
      <alignment horizontal="center" vertical="center" wrapText="1" shrinkToFit="1"/>
    </xf>
    <xf numFmtId="0" fontId="49" fillId="2" borderId="58" xfId="0" applyFont="1" applyFill="1" applyBorder="1" applyAlignment="1">
      <alignment horizontal="center" vertical="center" wrapText="1" shrinkToFit="1"/>
    </xf>
    <xf numFmtId="0" fontId="49" fillId="2" borderId="0" xfId="0" applyFont="1" applyFill="1" applyAlignment="1">
      <alignment horizontal="center" vertical="center" wrapText="1" shrinkToFit="1"/>
    </xf>
    <xf numFmtId="0" fontId="49" fillId="2" borderId="20" xfId="0" applyFont="1" applyFill="1" applyBorder="1" applyAlignment="1">
      <alignment horizontal="center" vertical="center" wrapText="1" shrinkToFit="1"/>
    </xf>
    <xf numFmtId="0" fontId="49" fillId="2" borderId="96" xfId="0" applyFont="1" applyFill="1" applyBorder="1" applyAlignment="1">
      <alignment horizontal="center" vertical="center" wrapText="1" shrinkToFit="1"/>
    </xf>
    <xf numFmtId="0" fontId="49" fillId="2" borderId="13" xfId="0" applyFont="1" applyFill="1" applyBorder="1" applyAlignment="1">
      <alignment horizontal="center" vertical="center" wrapText="1" shrinkToFit="1"/>
    </xf>
    <xf numFmtId="0" fontId="49" fillId="2" borderId="22" xfId="0" applyFont="1" applyFill="1" applyBorder="1" applyAlignment="1">
      <alignment horizontal="center" vertical="center" wrapText="1" shrinkToFit="1"/>
    </xf>
    <xf numFmtId="0" fontId="49" fillId="2" borderId="98" xfId="0" applyFont="1" applyFill="1" applyBorder="1" applyAlignment="1">
      <alignment horizontal="center" vertical="center" wrapText="1" shrinkToFit="1"/>
    </xf>
    <xf numFmtId="0" fontId="49" fillId="2" borderId="12" xfId="0" applyFont="1" applyFill="1" applyBorder="1" applyAlignment="1">
      <alignment horizontal="center" vertical="center" wrapText="1" shrinkToFit="1"/>
    </xf>
    <xf numFmtId="0" fontId="49" fillId="2" borderId="18" xfId="0" applyFont="1" applyFill="1" applyBorder="1" applyAlignment="1">
      <alignment horizontal="center" vertical="center" wrapText="1" shrinkToFit="1"/>
    </xf>
    <xf numFmtId="0" fontId="12" fillId="3" borderId="17" xfId="0" applyFont="1" applyFill="1" applyBorder="1" applyAlignment="1">
      <alignment vertical="center" shrinkToFit="1"/>
    </xf>
    <xf numFmtId="0" fontId="12" fillId="3" borderId="12" xfId="0" applyFont="1" applyFill="1" applyBorder="1" applyAlignment="1">
      <alignment vertical="center" shrinkToFit="1"/>
    </xf>
    <xf numFmtId="0" fontId="12" fillId="3" borderId="18" xfId="0" applyFont="1" applyFill="1" applyBorder="1" applyAlignment="1">
      <alignment vertical="center" shrinkToFit="1"/>
    </xf>
    <xf numFmtId="0" fontId="50" fillId="0" borderId="15"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8" xfId="0" applyFont="1" applyBorder="1" applyAlignment="1">
      <alignment horizontal="center" vertical="center" wrapText="1"/>
    </xf>
    <xf numFmtId="14" fontId="50" fillId="0" borderId="21" xfId="0" applyNumberFormat="1" applyFont="1" applyBorder="1" applyAlignment="1">
      <alignment horizontal="center" vertical="center" shrinkToFit="1"/>
    </xf>
    <xf numFmtId="0" fontId="50" fillId="2" borderId="47" xfId="0" applyFont="1" applyFill="1" applyBorder="1" applyAlignment="1">
      <alignment horizontal="left" vertical="center" shrinkToFit="1"/>
    </xf>
    <xf numFmtId="0" fontId="50" fillId="2" borderId="50" xfId="0" applyFont="1" applyFill="1" applyBorder="1" applyAlignment="1">
      <alignment horizontal="left" vertical="center" shrinkToFit="1"/>
    </xf>
    <xf numFmtId="0" fontId="50" fillId="2" borderId="96" xfId="0" applyFont="1" applyFill="1" applyBorder="1" applyAlignment="1">
      <alignment horizontal="center" vertical="center" shrinkToFit="1"/>
    </xf>
    <xf numFmtId="0" fontId="50" fillId="2" borderId="13" xfId="0" applyFont="1" applyFill="1" applyBorder="1" applyAlignment="1">
      <alignment horizontal="center" vertical="center" shrinkToFit="1"/>
    </xf>
    <xf numFmtId="0" fontId="50" fillId="2" borderId="22" xfId="0" applyFont="1" applyFill="1" applyBorder="1" applyAlignment="1">
      <alignment horizontal="center" vertical="center" shrinkToFit="1"/>
    </xf>
    <xf numFmtId="0" fontId="50" fillId="2" borderId="21" xfId="0" applyFont="1" applyFill="1" applyBorder="1" applyAlignment="1">
      <alignment horizontal="center" vertical="center" shrinkToFit="1"/>
    </xf>
    <xf numFmtId="0" fontId="50" fillId="2" borderId="40" xfId="0" applyFont="1" applyFill="1" applyBorder="1" applyAlignment="1">
      <alignment horizontal="center" vertical="center" shrinkToFit="1"/>
    </xf>
    <xf numFmtId="0" fontId="50" fillId="0" borderId="184" xfId="0" applyFont="1" applyBorder="1" applyAlignment="1">
      <alignment horizontal="center" vertical="center" shrinkToFit="1"/>
    </xf>
    <xf numFmtId="0" fontId="50" fillId="0" borderId="185" xfId="0" applyFont="1" applyBorder="1" applyAlignment="1">
      <alignment horizontal="center" vertical="center" shrinkToFit="1"/>
    </xf>
    <xf numFmtId="0" fontId="50" fillId="0" borderId="180" xfId="0" applyFont="1" applyBorder="1" applyAlignment="1">
      <alignment horizontal="center" vertical="center" shrinkToFit="1"/>
    </xf>
    <xf numFmtId="0" fontId="50" fillId="0" borderId="181" xfId="0" applyFont="1" applyBorder="1" applyAlignment="1">
      <alignment horizontal="center" vertical="center" shrinkToFit="1"/>
    </xf>
    <xf numFmtId="0" fontId="50" fillId="0" borderId="178" xfId="0" applyFont="1" applyBorder="1" applyAlignment="1">
      <alignment horizontal="center" vertical="center" shrinkToFit="1"/>
    </xf>
    <xf numFmtId="0" fontId="50" fillId="0" borderId="179" xfId="0" applyFont="1" applyBorder="1" applyAlignment="1">
      <alignment horizontal="center" vertical="center" shrinkToFit="1"/>
    </xf>
    <xf numFmtId="0" fontId="50" fillId="0" borderId="176" xfId="0" applyFont="1" applyBorder="1" applyAlignment="1">
      <alignment horizontal="center" vertical="center" shrinkToFit="1"/>
    </xf>
    <xf numFmtId="0" fontId="50" fillId="0" borderId="177" xfId="0" applyFont="1" applyBorder="1" applyAlignment="1">
      <alignment horizontal="center" vertical="center" shrinkToFit="1"/>
    </xf>
    <xf numFmtId="0" fontId="12" fillId="3" borderId="99" xfId="0" applyFont="1" applyFill="1" applyBorder="1" applyAlignment="1">
      <alignment horizontal="left" vertical="center" shrinkToFit="1"/>
    </xf>
    <xf numFmtId="0" fontId="12" fillId="3" borderId="100" xfId="0" applyFont="1" applyFill="1" applyBorder="1" applyAlignment="1">
      <alignment horizontal="left" vertical="center" shrinkToFit="1"/>
    </xf>
    <xf numFmtId="0" fontId="12" fillId="3" borderId="101" xfId="0" applyFont="1" applyFill="1" applyBorder="1" applyAlignment="1">
      <alignment horizontal="left" vertical="center" shrinkToFit="1"/>
    </xf>
    <xf numFmtId="0" fontId="12" fillId="3" borderId="25" xfId="0" applyFont="1" applyFill="1" applyBorder="1" applyAlignment="1">
      <alignment horizontal="left" vertical="center" shrinkToFit="1"/>
    </xf>
    <xf numFmtId="0" fontId="12" fillId="3" borderId="14" xfId="0" applyFont="1" applyFill="1" applyBorder="1" applyAlignment="1">
      <alignment horizontal="left" vertical="center" shrinkToFit="1"/>
    </xf>
    <xf numFmtId="0" fontId="12" fillId="3" borderId="71" xfId="0" applyFont="1" applyFill="1" applyBorder="1" applyAlignment="1">
      <alignment horizontal="left" vertical="center" shrinkToFit="1"/>
    </xf>
    <xf numFmtId="0" fontId="50" fillId="0" borderId="182" xfId="0" applyFont="1" applyBorder="1" applyAlignment="1">
      <alignment horizontal="center" vertical="center" shrinkToFit="1"/>
    </xf>
    <xf numFmtId="0" fontId="50" fillId="0" borderId="183" xfId="0" applyFont="1" applyBorder="1" applyAlignment="1">
      <alignment horizontal="center" vertical="center" shrinkToFit="1"/>
    </xf>
    <xf numFmtId="0" fontId="12" fillId="2" borderId="96" xfId="0" applyFont="1" applyFill="1" applyBorder="1" applyAlignment="1">
      <alignment horizontal="center" vertical="center" wrapText="1" shrinkToFit="1"/>
    </xf>
    <xf numFmtId="0" fontId="12" fillId="2" borderId="13" xfId="0" applyFont="1" applyFill="1" applyBorder="1" applyAlignment="1">
      <alignment horizontal="center" vertical="center" wrapText="1" shrinkToFit="1"/>
    </xf>
    <xf numFmtId="0" fontId="12" fillId="2" borderId="22" xfId="0" applyFont="1" applyFill="1" applyBorder="1" applyAlignment="1">
      <alignment horizontal="center" vertical="center" wrapText="1" shrinkToFit="1"/>
    </xf>
    <xf numFmtId="0" fontId="2" fillId="3" borderId="21" xfId="0" applyFont="1" applyFill="1" applyBorder="1" applyAlignment="1">
      <alignment vertical="center" shrinkToFit="1"/>
    </xf>
    <xf numFmtId="0" fontId="49" fillId="3" borderId="22" xfId="0" applyFont="1" applyFill="1" applyBorder="1" applyAlignment="1">
      <alignment horizontal="left" vertical="center" shrinkToFit="1"/>
    </xf>
    <xf numFmtId="0" fontId="59" fillId="0" borderId="13" xfId="0" applyFont="1" applyBorder="1" applyAlignment="1">
      <alignment vertical="center" shrinkToFit="1"/>
    </xf>
    <xf numFmtId="0" fontId="59" fillId="0" borderId="22" xfId="0" applyFont="1" applyBorder="1" applyAlignment="1">
      <alignment vertical="center" shrinkToFit="1"/>
    </xf>
    <xf numFmtId="0" fontId="52" fillId="2" borderId="97" xfId="0" applyFont="1" applyFill="1" applyBorder="1" applyAlignment="1">
      <alignment horizontal="center" vertical="center" wrapText="1" shrinkToFit="1"/>
    </xf>
    <xf numFmtId="0" fontId="52" fillId="2" borderId="11" xfId="0" applyFont="1" applyFill="1" applyBorder="1" applyAlignment="1">
      <alignment horizontal="center" vertical="center" wrapText="1" shrinkToFit="1"/>
    </xf>
    <xf numFmtId="0" fontId="52" fillId="2" borderId="16" xfId="0" applyFont="1" applyFill="1" applyBorder="1" applyAlignment="1">
      <alignment horizontal="center" vertical="center" wrapText="1" shrinkToFit="1"/>
    </xf>
    <xf numFmtId="0" fontId="9" fillId="2" borderId="190" xfId="0" applyFont="1" applyFill="1" applyBorder="1" applyAlignment="1">
      <alignment horizontal="center" vertical="center" wrapText="1" shrinkToFit="1"/>
    </xf>
    <xf numFmtId="0" fontId="9" fillId="2" borderId="191" xfId="0" applyFont="1" applyFill="1" applyBorder="1" applyAlignment="1">
      <alignment horizontal="center" vertical="center" wrapText="1" shrinkToFit="1"/>
    </xf>
    <xf numFmtId="0" fontId="9" fillId="2" borderId="192" xfId="0" applyFont="1" applyFill="1" applyBorder="1" applyAlignment="1">
      <alignment horizontal="center" vertical="center" wrapText="1" shrinkToFit="1"/>
    </xf>
    <xf numFmtId="189" fontId="50" fillId="9" borderId="21" xfId="0" applyNumberFormat="1" applyFont="1" applyFill="1" applyBorder="1" applyAlignment="1">
      <alignment horizontal="center" vertical="center" shrinkToFit="1"/>
    </xf>
    <xf numFmtId="189" fontId="50" fillId="9" borderId="13" xfId="0" applyNumberFormat="1" applyFont="1" applyFill="1" applyBorder="1" applyAlignment="1">
      <alignment horizontal="center" vertical="center" shrinkToFit="1"/>
    </xf>
    <xf numFmtId="189" fontId="50" fillId="9" borderId="22" xfId="0" applyNumberFormat="1" applyFont="1" applyFill="1" applyBorder="1" applyAlignment="1">
      <alignment horizontal="center" vertical="center" shrinkToFit="1"/>
    </xf>
    <xf numFmtId="189" fontId="50" fillId="9" borderId="40" xfId="0" applyNumberFormat="1" applyFont="1" applyFill="1" applyBorder="1" applyAlignment="1">
      <alignment horizontal="center" vertical="center" shrinkToFit="1"/>
    </xf>
    <xf numFmtId="178" fontId="45" fillId="0" borderId="77" xfId="1" applyNumberFormat="1" applyFont="1" applyBorder="1" applyAlignment="1">
      <alignment horizontal="left" vertical="center" indent="1" shrinkToFit="1"/>
    </xf>
    <xf numFmtId="178" fontId="45" fillId="0" borderId="31" xfId="1" applyNumberFormat="1" applyFont="1" applyBorder="1" applyAlignment="1">
      <alignment horizontal="left" vertical="center" indent="1" shrinkToFit="1"/>
    </xf>
    <xf numFmtId="178" fontId="45" fillId="0" borderId="32" xfId="1" applyNumberFormat="1" applyFont="1" applyBorder="1" applyAlignment="1">
      <alignment horizontal="left" vertical="center" indent="1" shrinkToFit="1"/>
    </xf>
    <xf numFmtId="0" fontId="45" fillId="0" borderId="21" xfId="1" applyFont="1" applyBorder="1" applyAlignment="1">
      <alignment horizontal="left" vertical="center" indent="1" shrinkToFit="1"/>
    </xf>
    <xf numFmtId="0" fontId="45" fillId="0" borderId="13" xfId="1" applyFont="1" applyBorder="1" applyAlignment="1">
      <alignment horizontal="left" vertical="center" indent="1" shrinkToFit="1"/>
    </xf>
    <xf numFmtId="0" fontId="45" fillId="0" borderId="22" xfId="1" applyFont="1" applyBorder="1" applyAlignment="1">
      <alignment horizontal="left" vertical="center" indent="1" shrinkToFit="1"/>
    </xf>
    <xf numFmtId="49" fontId="45" fillId="0" borderId="77" xfId="1" applyNumberFormat="1" applyFont="1" applyBorder="1" applyAlignment="1">
      <alignment horizontal="left" vertical="center" indent="1" shrinkToFit="1"/>
    </xf>
    <xf numFmtId="49" fontId="45" fillId="0" borderId="31" xfId="1" applyNumberFormat="1" applyFont="1" applyBorder="1" applyAlignment="1">
      <alignment horizontal="left" vertical="center" indent="1" shrinkToFit="1"/>
    </xf>
    <xf numFmtId="49" fontId="45" fillId="0" borderId="32" xfId="1" applyNumberFormat="1" applyFont="1" applyBorder="1" applyAlignment="1">
      <alignment horizontal="left" vertical="center" indent="1" shrinkToFit="1"/>
    </xf>
    <xf numFmtId="49" fontId="44" fillId="0" borderId="34" xfId="1" applyNumberFormat="1" applyFont="1" applyBorder="1" applyAlignment="1">
      <alignment horizontal="center" vertical="center" shrinkToFit="1"/>
    </xf>
    <xf numFmtId="0" fontId="46" fillId="0" borderId="19" xfId="1" applyFont="1" applyBorder="1" applyAlignment="1">
      <alignment horizontal="left" vertical="center" indent="1" shrinkToFit="1"/>
    </xf>
    <xf numFmtId="0" fontId="46" fillId="0" borderId="0" xfId="1" applyFont="1" applyAlignment="1">
      <alignment horizontal="left" vertical="center" indent="1" shrinkToFit="1"/>
    </xf>
    <xf numFmtId="0" fontId="46" fillId="0" borderId="37" xfId="1" applyFont="1" applyBorder="1" applyAlignment="1">
      <alignment horizontal="left" vertical="center" indent="1" shrinkToFit="1"/>
    </xf>
    <xf numFmtId="0" fontId="46" fillId="0" borderId="17" xfId="1" applyFont="1" applyBorder="1" applyAlignment="1">
      <alignment horizontal="left" vertical="center" indent="1" shrinkToFit="1"/>
    </xf>
    <xf numFmtId="0" fontId="46" fillId="0" borderId="12" xfId="1" applyFont="1" applyBorder="1" applyAlignment="1">
      <alignment horizontal="left" vertical="center" indent="1" shrinkToFit="1"/>
    </xf>
    <xf numFmtId="0" fontId="46" fillId="0" borderId="39" xfId="1" applyFont="1" applyBorder="1" applyAlignment="1">
      <alignment horizontal="left" vertical="center" indent="1" shrinkToFit="1"/>
    </xf>
    <xf numFmtId="0" fontId="44" fillId="0" borderId="14" xfId="1" applyFont="1" applyBorder="1" applyAlignment="1">
      <alignment horizontal="left" vertical="center" indent="1" shrinkToFit="1"/>
    </xf>
    <xf numFmtId="49" fontId="46" fillId="0" borderId="12" xfId="1" applyNumberFormat="1" applyFont="1" applyBorder="1" applyAlignment="1">
      <alignment horizontal="left" vertical="center" indent="1" shrinkToFit="1"/>
    </xf>
    <xf numFmtId="0" fontId="46" fillId="0" borderId="21" xfId="1" applyFont="1" applyBorder="1" applyAlignment="1" applyProtection="1">
      <alignment horizontal="left" vertical="center" indent="1" shrinkToFit="1"/>
      <protection locked="0"/>
    </xf>
    <xf numFmtId="0" fontId="46" fillId="0" borderId="13" xfId="1" applyFont="1" applyBorder="1" applyAlignment="1" applyProtection="1">
      <alignment horizontal="left" vertical="center" indent="1" shrinkToFit="1"/>
      <protection locked="0"/>
    </xf>
    <xf numFmtId="49" fontId="46" fillId="0" borderId="21" xfId="1" applyNumberFormat="1" applyFont="1" applyBorder="1" applyAlignment="1">
      <alignment horizontal="left" vertical="center" indent="1" shrinkToFit="1"/>
    </xf>
    <xf numFmtId="49" fontId="46" fillId="0" borderId="13" xfId="1" applyNumberFormat="1" applyFont="1" applyBorder="1" applyAlignment="1">
      <alignment horizontal="left" vertical="center" indent="1" shrinkToFit="1"/>
    </xf>
    <xf numFmtId="49" fontId="46" fillId="0" borderId="22" xfId="1" applyNumberFormat="1" applyFont="1" applyBorder="1" applyAlignment="1">
      <alignment horizontal="left" vertical="center" indent="1" shrinkToFit="1"/>
    </xf>
    <xf numFmtId="49" fontId="46" fillId="0" borderId="21" xfId="1" applyNumberFormat="1" applyFont="1" applyBorder="1" applyAlignment="1" applyProtection="1">
      <alignment horizontal="left" vertical="center" indent="1" shrinkToFit="1"/>
      <protection locked="0"/>
    </xf>
    <xf numFmtId="49" fontId="46" fillId="0" borderId="13" xfId="1" applyNumberFormat="1" applyFont="1" applyBorder="1" applyAlignment="1" applyProtection="1">
      <alignment horizontal="left" vertical="center" indent="1" shrinkToFit="1"/>
      <protection locked="0"/>
    </xf>
    <xf numFmtId="49" fontId="46" fillId="0" borderId="21" xfId="1" applyNumberFormat="1" applyFont="1" applyBorder="1" applyAlignment="1" applyProtection="1">
      <alignment horizontal="center" vertical="center" shrinkToFit="1"/>
      <protection locked="0"/>
    </xf>
    <xf numFmtId="49" fontId="46" fillId="0" borderId="13" xfId="1" applyNumberFormat="1" applyFont="1" applyBorder="1" applyAlignment="1" applyProtection="1">
      <alignment horizontal="center" vertical="center" shrinkToFit="1"/>
      <protection locked="0"/>
    </xf>
    <xf numFmtId="0" fontId="71" fillId="0" borderId="13" xfId="0" applyFont="1" applyBorder="1" applyAlignment="1" applyProtection="1">
      <alignment horizontal="center" vertical="center" shrinkToFit="1"/>
      <protection locked="0"/>
    </xf>
    <xf numFmtId="0" fontId="71" fillId="0" borderId="40" xfId="0" applyFont="1" applyBorder="1" applyAlignment="1" applyProtection="1">
      <alignment horizontal="center" vertical="center" shrinkToFit="1"/>
      <protection locked="0"/>
    </xf>
    <xf numFmtId="49" fontId="46" fillId="0" borderId="11" xfId="1" applyNumberFormat="1" applyFont="1" applyBorder="1" applyAlignment="1">
      <alignment horizontal="center" vertical="center" shrinkToFit="1"/>
    </xf>
    <xf numFmtId="49" fontId="14" fillId="0" borderId="13" xfId="1" applyNumberFormat="1" applyFont="1" applyBorder="1" applyAlignment="1">
      <alignment horizontal="center" vertical="center" shrinkToFit="1"/>
    </xf>
    <xf numFmtId="49" fontId="12" fillId="0" borderId="38" xfId="1" applyNumberFormat="1" applyFont="1" applyBorder="1" applyAlignment="1">
      <alignment vertical="center" shrinkToFit="1"/>
    </xf>
    <xf numFmtId="0" fontId="50" fillId="0" borderId="40" xfId="0" applyFont="1" applyBorder="1" applyAlignment="1">
      <alignment horizontal="center" vertical="center" shrinkToFit="1"/>
    </xf>
    <xf numFmtId="0" fontId="50" fillId="0" borderId="38" xfId="0" applyFont="1" applyBorder="1" applyAlignment="1">
      <alignment horizontal="center" vertical="center" shrinkToFit="1"/>
    </xf>
    <xf numFmtId="0" fontId="50" fillId="0" borderId="39" xfId="0" applyFont="1" applyBorder="1" applyAlignment="1">
      <alignment horizontal="center" vertical="center" shrinkToFit="1"/>
    </xf>
    <xf numFmtId="189" fontId="50" fillId="0" borderId="40" xfId="0" applyNumberFormat="1" applyFont="1" applyBorder="1" applyAlignment="1">
      <alignment horizontal="center" vertical="center" shrinkToFit="1"/>
    </xf>
    <xf numFmtId="0" fontId="50" fillId="0" borderId="51" xfId="0" applyFont="1" applyBorder="1" applyAlignment="1">
      <alignment horizontal="center" vertical="center" shrinkToFit="1"/>
    </xf>
    <xf numFmtId="0" fontId="50" fillId="0" borderId="54" xfId="0" applyFont="1" applyBorder="1" applyAlignment="1">
      <alignment horizontal="center" vertical="center" shrinkToFit="1"/>
    </xf>
    <xf numFmtId="0" fontId="53" fillId="7" borderId="90" xfId="0" applyFont="1" applyFill="1" applyBorder="1" applyAlignment="1">
      <alignment horizontal="center" vertical="center"/>
    </xf>
    <xf numFmtId="0" fontId="53" fillId="7" borderId="91" xfId="0" applyFont="1" applyFill="1" applyBorder="1" applyAlignment="1">
      <alignment horizontal="center" vertical="center"/>
    </xf>
    <xf numFmtId="0" fontId="53" fillId="7" borderId="121" xfId="0" applyFont="1" applyFill="1" applyBorder="1" applyAlignment="1">
      <alignment horizontal="center" vertical="center"/>
    </xf>
    <xf numFmtId="0" fontId="54" fillId="2" borderId="21" xfId="0" applyFont="1" applyFill="1" applyBorder="1" applyAlignment="1">
      <alignment horizontal="center" vertical="center"/>
    </xf>
    <xf numFmtId="0" fontId="54" fillId="2" borderId="22" xfId="0" applyFont="1" applyFill="1" applyBorder="1" applyAlignment="1">
      <alignment horizontal="center" vertical="center"/>
    </xf>
    <xf numFmtId="0" fontId="53" fillId="7" borderId="133" xfId="0" applyFont="1" applyFill="1" applyBorder="1" applyAlignment="1">
      <alignment horizontal="center" vertical="center"/>
    </xf>
    <xf numFmtId="0" fontId="53" fillId="7" borderId="12" xfId="0" applyFont="1" applyFill="1" applyBorder="1" applyAlignment="1">
      <alignment horizontal="center" vertical="center"/>
    </xf>
  </cellXfs>
  <cellStyles count="55">
    <cellStyle name="_x000c_ーセン_x000c_" xfId="4" xr:uid="{00000000-0005-0000-0000-000000000000}"/>
    <cellStyle name="[&gt;1][青]" xfId="5" xr:uid="{00000000-0005-0000-0000-000001000000}"/>
    <cellStyle name="[&gt;1][青]#,###" xfId="6" xr:uid="{00000000-0005-0000-0000-000002000000}"/>
    <cellStyle name="[&gt;1][青]_【TDC広小路Step1】作業計画書080404" xfId="7" xr:uid="{00000000-0005-0000-0000-000003000000}"/>
    <cellStyle name="Body" xfId="8" xr:uid="{00000000-0005-0000-0000-000004000000}"/>
    <cellStyle name="Border" xfId="9" xr:uid="{00000000-0005-0000-0000-000005000000}"/>
    <cellStyle name="Calc Currency (0)" xfId="10" xr:uid="{00000000-0005-0000-0000-000006000000}"/>
    <cellStyle name="Comma [0]_laroux" xfId="11" xr:uid="{00000000-0005-0000-0000-000007000000}"/>
    <cellStyle name="Comma_laroux" xfId="12" xr:uid="{00000000-0005-0000-0000-000008000000}"/>
    <cellStyle name="Currency [0]_laroux" xfId="13" xr:uid="{00000000-0005-0000-0000-000009000000}"/>
    <cellStyle name="Currency_laroux" xfId="14" xr:uid="{00000000-0005-0000-0000-00000A000000}"/>
    <cellStyle name="entry" xfId="15" xr:uid="{00000000-0005-0000-0000-00000B000000}"/>
    <cellStyle name="Followed Hyperlink" xfId="16" xr:uid="{00000000-0005-0000-0000-00000C000000}"/>
    <cellStyle name="Grey" xfId="17" xr:uid="{00000000-0005-0000-0000-00000D000000}"/>
    <cellStyle name="Head 1" xfId="18" xr:uid="{00000000-0005-0000-0000-00000E000000}"/>
    <cellStyle name="Header1" xfId="19" xr:uid="{00000000-0005-0000-0000-00000F000000}"/>
    <cellStyle name="Header2" xfId="20" xr:uid="{00000000-0005-0000-0000-000010000000}"/>
    <cellStyle name="Hyperlink" xfId="21" xr:uid="{00000000-0005-0000-0000-000011000000}"/>
    <cellStyle name="Input [yellow]" xfId="22" xr:uid="{00000000-0005-0000-0000-000012000000}"/>
    <cellStyle name="KWE標準" xfId="23" xr:uid="{00000000-0005-0000-0000-000013000000}"/>
    <cellStyle name="Milliers [0]_AR1194" xfId="24" xr:uid="{00000000-0005-0000-0000-000014000000}"/>
    <cellStyle name="Milliers_AR1194" xfId="25" xr:uid="{00000000-0005-0000-0000-000015000000}"/>
    <cellStyle name="Mon騁aire [0]_AR1194" xfId="26" xr:uid="{00000000-0005-0000-0000-000016000000}"/>
    <cellStyle name="Mon騁aire_AR1194" xfId="27" xr:uid="{00000000-0005-0000-0000-000017000000}"/>
    <cellStyle name="Normal - Style1" xfId="28" xr:uid="{00000000-0005-0000-0000-000018000000}"/>
    <cellStyle name="Normal_#18-Internet" xfId="29" xr:uid="{00000000-0005-0000-0000-000019000000}"/>
    <cellStyle name="Percent [2]" xfId="30" xr:uid="{00000000-0005-0000-0000-00001A000000}"/>
    <cellStyle name="price" xfId="31" xr:uid="{00000000-0005-0000-0000-00001B000000}"/>
    <cellStyle name="revised" xfId="32" xr:uid="{00000000-0005-0000-0000-00001C000000}"/>
    <cellStyle name="section" xfId="33" xr:uid="{00000000-0005-0000-0000-00001D000000}"/>
    <cellStyle name="subhead" xfId="34" xr:uid="{00000000-0005-0000-0000-00001E000000}"/>
    <cellStyle name="title" xfId="35" xr:uid="{00000000-0005-0000-0000-00001F000000}"/>
    <cellStyle name="ハイパーリンク" xfId="53" builtinId="8"/>
    <cellStyle name="桁蟻唇Ｆ [0.00]_!3" xfId="36" xr:uid="{00000000-0005-0000-0000-000021000000}"/>
    <cellStyle name="桁蟻唇Ｆ_・行選酋絞Ｆ込・結右(ソース)" xfId="37" xr:uid="{00000000-0005-0000-0000-000022000000}"/>
    <cellStyle name="見出し標準" xfId="38" xr:uid="{00000000-0005-0000-0000-000023000000}"/>
    <cellStyle name="見積桁区切り" xfId="39" xr:uid="{00000000-0005-0000-0000-000024000000}"/>
    <cellStyle name="見積-桁区切り" xfId="40" xr:uid="{00000000-0005-0000-0000-000025000000}"/>
    <cellStyle name="見積-通貨記号" xfId="41" xr:uid="{00000000-0005-0000-0000-000026000000}"/>
    <cellStyle name="脱浦 [0.00]_・行選酋絞Ｆ込・結右(ソース)" xfId="42" xr:uid="{00000000-0005-0000-0000-000027000000}"/>
    <cellStyle name="脱浦_!3" xfId="43" xr:uid="{00000000-0005-0000-0000-000028000000}"/>
    <cellStyle name="通貨 [0.00" xfId="44" xr:uid="{00000000-0005-0000-0000-000029000000}"/>
    <cellStyle name="通貨 2" xfId="45" xr:uid="{00000000-0005-0000-0000-00002A000000}"/>
    <cellStyle name="通貨 3" xfId="2" xr:uid="{00000000-0005-0000-0000-00002B000000}"/>
    <cellStyle name="通貨 3 2" xfId="54" xr:uid="{00000000-0005-0000-0000-00002C000000}"/>
    <cellStyle name="通貨 4" xfId="51" xr:uid="{00000000-0005-0000-0000-00002D000000}"/>
    <cellStyle name="標準" xfId="0" builtinId="0"/>
    <cellStyle name="標準 2" xfId="46" xr:uid="{00000000-0005-0000-0000-00002F000000}"/>
    <cellStyle name="標準 2 2" xfId="52" xr:uid="{00000000-0005-0000-0000-000030000000}"/>
    <cellStyle name="標準 3" xfId="47" xr:uid="{00000000-0005-0000-0000-000031000000}"/>
    <cellStyle name="標準 4" xfId="1" xr:uid="{00000000-0005-0000-0000-000032000000}"/>
    <cellStyle name="標準 5" xfId="49" xr:uid="{00000000-0005-0000-0000-000033000000}"/>
    <cellStyle name="標準 5 2" xfId="50" xr:uid="{00000000-0005-0000-0000-000034000000}"/>
    <cellStyle name="標準_Book2" xfId="3" xr:uid="{00000000-0005-0000-0000-000035000000}"/>
    <cellStyle name="未定義" xfId="48" xr:uid="{00000000-0005-0000-0000-000036000000}"/>
  </cellStyles>
  <dxfs count="34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patternType="none">
          <bgColor auto="1"/>
        </patternFill>
      </fill>
    </dxf>
    <dxf>
      <fill>
        <patternFill>
          <bgColor theme="5" tint="0.79998168889431442"/>
        </patternFill>
      </fill>
    </dxf>
    <dxf>
      <fill>
        <patternFill>
          <bgColor rgb="FFFFFF00"/>
        </patternFill>
      </fill>
    </dxf>
    <dxf>
      <fill>
        <patternFill>
          <bgColor theme="5"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ont>
        <color auto="1"/>
      </font>
      <fill>
        <patternFill patternType="solid">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theme="5" tint="0.79998168889431442"/>
        </patternFill>
      </fill>
    </dxf>
    <dxf>
      <fill>
        <patternFill patternType="none">
          <bgColor auto="1"/>
        </patternFill>
      </fill>
    </dxf>
    <dxf>
      <fill>
        <patternFill>
          <bgColor rgb="FFFFFF00"/>
        </patternFill>
      </fill>
    </dxf>
    <dxf>
      <fill>
        <patternFill>
          <bgColor theme="5" tint="0.79998168889431442"/>
        </patternFill>
      </fill>
    </dxf>
    <dxf>
      <fill>
        <patternFill patternType="none">
          <bgColor auto="1"/>
        </patternFill>
      </fill>
    </dxf>
    <dxf>
      <fill>
        <patternFill>
          <bgColor theme="0" tint="-0.14996795556505021"/>
        </patternFill>
      </fill>
    </dxf>
    <dxf>
      <fill>
        <patternFill patternType="none">
          <bgColor auto="1"/>
        </patternFill>
      </fill>
    </dxf>
    <dxf>
      <fill>
        <patternFill>
          <bgColor theme="5" tint="0.79998168889431442"/>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bgColor theme="0" tint="-0.14996795556505021"/>
        </patternFill>
      </fill>
    </dxf>
    <dxf>
      <font>
        <color auto="1"/>
      </font>
      <fill>
        <patternFill patternType="solid">
          <bgColor theme="5"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0000"/>
      <color rgb="FFE7F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9" Type="http://schemas.openxmlformats.org/officeDocument/2006/relationships/image" Target="../media/image40.png"/><Relationship Id="rId21" Type="http://schemas.openxmlformats.org/officeDocument/2006/relationships/image" Target="../media/image22.png"/><Relationship Id="rId34" Type="http://schemas.openxmlformats.org/officeDocument/2006/relationships/image" Target="../media/image35.png"/><Relationship Id="rId42" Type="http://schemas.openxmlformats.org/officeDocument/2006/relationships/image" Target="../media/image43.png"/><Relationship Id="rId47" Type="http://schemas.openxmlformats.org/officeDocument/2006/relationships/image" Target="../media/image48.png"/><Relationship Id="rId50" Type="http://schemas.openxmlformats.org/officeDocument/2006/relationships/image" Target="../media/image51.png"/><Relationship Id="rId55" Type="http://schemas.openxmlformats.org/officeDocument/2006/relationships/image" Target="../media/image56.png"/><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png"/><Relationship Id="rId45" Type="http://schemas.openxmlformats.org/officeDocument/2006/relationships/image" Target="../media/image46.png"/><Relationship Id="rId53" Type="http://schemas.openxmlformats.org/officeDocument/2006/relationships/image" Target="../media/image54.png"/><Relationship Id="rId5" Type="http://schemas.openxmlformats.org/officeDocument/2006/relationships/image" Target="../media/image6.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png"/><Relationship Id="rId43" Type="http://schemas.openxmlformats.org/officeDocument/2006/relationships/image" Target="../media/image44.png"/><Relationship Id="rId48" Type="http://schemas.openxmlformats.org/officeDocument/2006/relationships/image" Target="../media/image49.png"/><Relationship Id="rId56" Type="http://schemas.openxmlformats.org/officeDocument/2006/relationships/image" Target="../media/image57.png"/><Relationship Id="rId8" Type="http://schemas.openxmlformats.org/officeDocument/2006/relationships/image" Target="../media/image9.png"/><Relationship Id="rId51" Type="http://schemas.openxmlformats.org/officeDocument/2006/relationships/image" Target="../media/image52.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20" Type="http://schemas.openxmlformats.org/officeDocument/2006/relationships/image" Target="../media/image21.png"/><Relationship Id="rId41" Type="http://schemas.openxmlformats.org/officeDocument/2006/relationships/image" Target="../media/image42.png"/><Relationship Id="rId54" Type="http://schemas.openxmlformats.org/officeDocument/2006/relationships/image" Target="../media/image55.png"/><Relationship Id="rId1" Type="http://schemas.openxmlformats.org/officeDocument/2006/relationships/image" Target="../media/image2.png"/><Relationship Id="rId6" Type="http://schemas.openxmlformats.org/officeDocument/2006/relationships/image" Target="../media/image7.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png"/><Relationship Id="rId49" Type="http://schemas.openxmlformats.org/officeDocument/2006/relationships/image" Target="../media/image50.png"/><Relationship Id="rId57" Type="http://schemas.openxmlformats.org/officeDocument/2006/relationships/image" Target="../media/image58.png"/><Relationship Id="rId10" Type="http://schemas.openxmlformats.org/officeDocument/2006/relationships/image" Target="../media/image11.png"/><Relationship Id="rId31" Type="http://schemas.openxmlformats.org/officeDocument/2006/relationships/image" Target="../media/image32.png"/><Relationship Id="rId44" Type="http://schemas.openxmlformats.org/officeDocument/2006/relationships/image" Target="../media/image45.png"/><Relationship Id="rId52" Type="http://schemas.openxmlformats.org/officeDocument/2006/relationships/image" Target="../media/image53.png"/></Relationships>
</file>

<file path=xl/drawings/drawing1.xml><?xml version="1.0" encoding="utf-8"?>
<xdr:wsDr xmlns:xdr="http://schemas.openxmlformats.org/drawingml/2006/spreadsheetDrawing" xmlns:a="http://schemas.openxmlformats.org/drawingml/2006/main">
  <xdr:twoCellAnchor>
    <xdr:from>
      <xdr:col>42</xdr:col>
      <xdr:colOff>11205</xdr:colOff>
      <xdr:row>11</xdr:row>
      <xdr:rowOff>219262</xdr:rowOff>
    </xdr:from>
    <xdr:to>
      <xdr:col>69</xdr:col>
      <xdr:colOff>179293</xdr:colOff>
      <xdr:row>37</xdr:row>
      <xdr:rowOff>28763</xdr:rowOff>
    </xdr:to>
    <xdr:grpSp>
      <xdr:nvGrpSpPr>
        <xdr:cNvPr id="2" name="グループ化 1">
          <a:extLst>
            <a:ext uri="{FF2B5EF4-FFF2-40B4-BE49-F238E27FC236}">
              <a16:creationId xmlns:a16="http://schemas.microsoft.com/office/drawing/2014/main" id="{547FC9E7-6D4B-4A41-B69E-D0545F8E7AD3}"/>
            </a:ext>
          </a:extLst>
        </xdr:cNvPr>
        <xdr:cNvGrpSpPr/>
      </xdr:nvGrpSpPr>
      <xdr:grpSpPr>
        <a:xfrm>
          <a:off x="10322244" y="2366016"/>
          <a:ext cx="6787510" cy="5687786"/>
          <a:chOff x="11631706" y="1389529"/>
          <a:chExt cx="7732059" cy="5927912"/>
        </a:xfrm>
      </xdr:grpSpPr>
      <xdr:sp macro="" textlink="">
        <xdr:nvSpPr>
          <xdr:cNvPr id="3" name="正方形/長方形 2">
            <a:extLst>
              <a:ext uri="{FF2B5EF4-FFF2-40B4-BE49-F238E27FC236}">
                <a16:creationId xmlns:a16="http://schemas.microsoft.com/office/drawing/2014/main" id="{57A1512D-FB19-1436-E2CD-6168292E31C5}"/>
              </a:ext>
            </a:extLst>
          </xdr:cNvPr>
          <xdr:cNvSpPr/>
        </xdr:nvSpPr>
        <xdr:spPr>
          <a:xfrm>
            <a:off x="11631706" y="1389529"/>
            <a:ext cx="7732059" cy="5927912"/>
          </a:xfrm>
          <a:prstGeom prst="rect">
            <a:avLst/>
          </a:prstGeom>
          <a:solidFill>
            <a:srgbClr val="F6F5D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latin typeface="Meiryo UI" panose="020B0604030504040204" pitchFamily="50" charset="-128"/>
                <a:ea typeface="Meiryo UI" panose="020B0604030504040204" pitchFamily="50" charset="-128"/>
              </a:rPr>
              <a:t>【</a:t>
            </a:r>
            <a:r>
              <a:rPr kumimoji="1" lang="ja-JP" altLang="en-US" sz="1400" b="1">
                <a:solidFill>
                  <a:schemeClr val="tx1"/>
                </a:solidFill>
                <a:latin typeface="Meiryo UI" panose="020B0604030504040204" pitchFamily="50" charset="-128"/>
                <a:ea typeface="Meiryo UI" panose="020B0604030504040204" pitchFamily="50" charset="-128"/>
              </a:rPr>
              <a:t>申込書記入方法のお願い</a:t>
            </a:r>
            <a:r>
              <a:rPr kumimoji="1" lang="en-US" altLang="ja-JP" sz="1400" b="1">
                <a:solidFill>
                  <a:schemeClr val="tx1"/>
                </a:solidFill>
                <a:latin typeface="Meiryo UI" panose="020B0604030504040204" pitchFamily="50" charset="-128"/>
                <a:ea typeface="Meiryo UI" panose="020B0604030504040204" pitchFamily="50" charset="-128"/>
              </a:rPr>
              <a:t>】</a:t>
            </a:r>
          </a:p>
          <a:p>
            <a:pPr algn="l"/>
            <a:r>
              <a:rPr kumimoji="1" lang="ja-JP" altLang="en-US" sz="1400" b="1">
                <a:solidFill>
                  <a:schemeClr val="tx1"/>
                </a:solidFill>
                <a:latin typeface="Meiryo UI" panose="020B0604030504040204" pitchFamily="50" charset="-128"/>
                <a:ea typeface="Meiryo UI" panose="020B0604030504040204" pitchFamily="50" charset="-128"/>
              </a:rPr>
              <a:t>■同一拠点に複数回線を敷設する場合には区別のできる名称を記入してください</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（記入例）メイン・バックアップ、プライマリ・セカンダリ、＃</a:t>
            </a:r>
            <a:r>
              <a:rPr kumimoji="1" lang="en-US" altLang="ja-JP" sz="1400" b="1">
                <a:solidFill>
                  <a:schemeClr val="tx1"/>
                </a:solidFill>
                <a:latin typeface="Meiryo UI" panose="020B0604030504040204" pitchFamily="50" charset="-128"/>
                <a:ea typeface="Meiryo UI" panose="020B0604030504040204" pitchFamily="50" charset="-128"/>
              </a:rPr>
              <a:t>1</a:t>
            </a:r>
            <a:r>
              <a:rPr kumimoji="1" lang="ja-JP" altLang="en-US" sz="1400" b="1">
                <a:solidFill>
                  <a:schemeClr val="tx1"/>
                </a:solidFill>
                <a:latin typeface="Meiryo UI" panose="020B0604030504040204" pitchFamily="50" charset="-128"/>
                <a:ea typeface="Meiryo UI" panose="020B0604030504040204" pitchFamily="50" charset="-128"/>
              </a:rPr>
              <a:t>･</a:t>
            </a:r>
            <a:r>
              <a:rPr kumimoji="1" lang="en-US" altLang="ja-JP" sz="1400" b="1">
                <a:solidFill>
                  <a:schemeClr val="tx1"/>
                </a:solidFill>
                <a:latin typeface="Meiryo UI" panose="020B0604030504040204" pitchFamily="50" charset="-128"/>
                <a:ea typeface="Meiryo UI" panose="020B0604030504040204" pitchFamily="50" charset="-128"/>
              </a:rPr>
              <a:t>#2</a:t>
            </a:r>
            <a:r>
              <a:rPr kumimoji="1" lang="ja-JP" altLang="en-US" sz="1400" b="1">
                <a:solidFill>
                  <a:schemeClr val="tx1"/>
                </a:solidFill>
                <a:latin typeface="Meiryo UI" panose="020B0604030504040204" pitchFamily="50" charset="-128"/>
                <a:ea typeface="Meiryo UI" panose="020B0604030504040204" pitchFamily="50" charset="-128"/>
              </a:rPr>
              <a:t>　等</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■「アクセス回線申込区分」ごとに列を分けて記入してください</a:t>
            </a:r>
          </a:p>
          <a:p>
            <a:pPr algn="l"/>
            <a:r>
              <a:rPr kumimoji="1" lang="ja-JP" altLang="en-US" sz="1400" b="1">
                <a:solidFill>
                  <a:schemeClr val="tx1"/>
                </a:solidFill>
                <a:latin typeface="Meiryo UI" panose="020B0604030504040204" pitchFamily="50" charset="-128"/>
                <a:ea typeface="Meiryo UI" panose="020B0604030504040204" pitchFamily="50" charset="-128"/>
              </a:rPr>
              <a:t>　</a:t>
            </a:r>
            <a:r>
              <a:rPr kumimoji="1" lang="en-US" altLang="ja-JP" sz="1400" b="1">
                <a:solidFill>
                  <a:schemeClr val="tx1"/>
                </a:solidFill>
                <a:latin typeface="Meiryo UI" panose="020B0604030504040204" pitchFamily="50" charset="-128"/>
                <a:ea typeface="Meiryo UI" panose="020B0604030504040204" pitchFamily="50" charset="-128"/>
              </a:rPr>
              <a:t>※</a:t>
            </a:r>
            <a:r>
              <a:rPr kumimoji="1" lang="ja-JP" altLang="en-US" sz="1400" b="1">
                <a:solidFill>
                  <a:schemeClr val="tx1"/>
                </a:solidFill>
                <a:latin typeface="Meiryo UI" panose="020B0604030504040204" pitchFamily="50" charset="-128"/>
                <a:ea typeface="Meiryo UI" panose="020B0604030504040204" pitchFamily="50" charset="-128"/>
              </a:rPr>
              <a:t>回線変更に伴うルーター設定変更（サービス反映希望日が同日）であれば、</a:t>
            </a:r>
            <a:r>
              <a:rPr kumimoji="1" lang="en-US" altLang="ja-JP" sz="1400" b="1">
                <a:solidFill>
                  <a:schemeClr val="tx1"/>
                </a:solidFill>
                <a:latin typeface="Meiryo UI" panose="020B0604030504040204" pitchFamily="50" charset="-128"/>
                <a:ea typeface="Meiryo UI" panose="020B0604030504040204" pitchFamily="50" charset="-128"/>
              </a:rPr>
              <a:t>1</a:t>
            </a:r>
            <a:r>
              <a:rPr kumimoji="1" lang="ja-JP" altLang="en-US" sz="1400" b="1">
                <a:solidFill>
                  <a:schemeClr val="tx1"/>
                </a:solidFill>
                <a:latin typeface="Meiryo UI" panose="020B0604030504040204" pitchFamily="50" charset="-128"/>
                <a:ea typeface="Meiryo UI" panose="020B0604030504040204" pitchFamily="50" charset="-128"/>
              </a:rPr>
              <a:t>列で記入可</a:t>
            </a:r>
          </a:p>
          <a:p>
            <a:pPr algn="l"/>
            <a:r>
              <a:rPr kumimoji="1" lang="ja-JP" altLang="en-US" sz="1400" b="1">
                <a:solidFill>
                  <a:schemeClr val="tx1"/>
                </a:solidFill>
                <a:latin typeface="Meiryo UI" panose="020B0604030504040204" pitchFamily="50" charset="-128"/>
                <a:ea typeface="Meiryo UI" panose="020B0604030504040204" pitchFamily="50" charset="-128"/>
              </a:rPr>
              <a:t>■</a:t>
            </a:r>
            <a:r>
              <a:rPr kumimoji="1" lang="ja-JP" altLang="en-US" sz="1400" b="1">
                <a:solidFill>
                  <a:srgbClr val="FF0000"/>
                </a:solidFill>
                <a:latin typeface="Meiryo UI" panose="020B0604030504040204" pitchFamily="50" charset="-128"/>
                <a:ea typeface="Meiryo UI" panose="020B0604030504040204" pitchFamily="50" charset="-128"/>
              </a:rPr>
              <a:t>キャリア変更の場合</a:t>
            </a:r>
            <a:r>
              <a:rPr kumimoji="1" lang="ja-JP" altLang="en-US" sz="1400" b="1">
                <a:solidFill>
                  <a:schemeClr val="tx1"/>
                </a:solidFill>
                <a:latin typeface="Meiryo UI" panose="020B0604030504040204" pitchFamily="50" charset="-128"/>
                <a:ea typeface="Meiryo UI" panose="020B0604030504040204" pitchFamily="50" charset="-128"/>
              </a:rPr>
              <a:t>、解約・新規で列を分けて記入してください</a:t>
            </a:r>
            <a:endParaRPr kumimoji="1" lang="en-US" altLang="ja-JP" sz="1400" b="1">
              <a:solidFill>
                <a:schemeClr val="tx1"/>
              </a:solidFill>
              <a:latin typeface="Meiryo UI" panose="020B0604030504040204" pitchFamily="50" charset="-128"/>
              <a:ea typeface="Meiryo UI" panose="020B0604030504040204" pitchFamily="50" charset="-128"/>
            </a:endParaRPr>
          </a:p>
          <a:p>
            <a:pPr algn="l"/>
            <a:r>
              <a:rPr kumimoji="1" lang="ja-JP" altLang="en-US" sz="1400" b="1">
                <a:solidFill>
                  <a:schemeClr val="tx1"/>
                </a:solidFill>
                <a:latin typeface="Meiryo UI" panose="020B0604030504040204" pitchFamily="50" charset="-128"/>
                <a:ea typeface="Meiryo UI" panose="020B0604030504040204" pitchFamily="50" charset="-128"/>
              </a:rPr>
              <a:t>（記入例）</a:t>
            </a:r>
          </a:p>
        </xdr:txBody>
      </xdr:sp>
      <xdr:pic>
        <xdr:nvPicPr>
          <xdr:cNvPr id="4" name="図 3">
            <a:extLst>
              <a:ext uri="{FF2B5EF4-FFF2-40B4-BE49-F238E27FC236}">
                <a16:creationId xmlns:a16="http://schemas.microsoft.com/office/drawing/2014/main" id="{A23C3677-F2D3-2B1B-B131-173C2F604E5C}"/>
              </a:ext>
            </a:extLst>
          </xdr:cNvPr>
          <xdr:cNvPicPr>
            <a:picLocks noChangeAspect="1"/>
          </xdr:cNvPicPr>
        </xdr:nvPicPr>
        <xdr:blipFill>
          <a:blip xmlns:r="http://schemas.openxmlformats.org/officeDocument/2006/relationships" r:embed="rId1"/>
          <a:stretch>
            <a:fillRect/>
          </a:stretch>
        </xdr:blipFill>
        <xdr:spPr>
          <a:xfrm>
            <a:off x="12266628" y="4000500"/>
            <a:ext cx="6495238" cy="3180952"/>
          </a:xfrm>
          <a:prstGeom prst="rect">
            <a:avLst/>
          </a:prstGeom>
        </xdr:spPr>
      </xdr:pic>
      <xdr:sp macro="" textlink="">
        <xdr:nvSpPr>
          <xdr:cNvPr id="5" name="楕円 4">
            <a:extLst>
              <a:ext uri="{FF2B5EF4-FFF2-40B4-BE49-F238E27FC236}">
                <a16:creationId xmlns:a16="http://schemas.microsoft.com/office/drawing/2014/main" id="{AFAB2D59-8413-643D-5D79-8C30DA4DCD7D}"/>
              </a:ext>
            </a:extLst>
          </xdr:cNvPr>
          <xdr:cNvSpPr/>
        </xdr:nvSpPr>
        <xdr:spPr>
          <a:xfrm>
            <a:off x="14933628" y="4991100"/>
            <a:ext cx="1086970" cy="23532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楕円 5">
            <a:extLst>
              <a:ext uri="{FF2B5EF4-FFF2-40B4-BE49-F238E27FC236}">
                <a16:creationId xmlns:a16="http://schemas.microsoft.com/office/drawing/2014/main" id="{7E8ED140-5B1B-2F72-8F11-E838E122D3C3}"/>
              </a:ext>
            </a:extLst>
          </xdr:cNvPr>
          <xdr:cNvSpPr/>
        </xdr:nvSpPr>
        <xdr:spPr>
          <a:xfrm>
            <a:off x="17125499" y="4986618"/>
            <a:ext cx="1086970" cy="235324"/>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113242</xdr:colOff>
      <xdr:row>14</xdr:row>
      <xdr:rowOff>70909</xdr:rowOff>
    </xdr:from>
    <xdr:to>
      <xdr:col>12</xdr:col>
      <xdr:colOff>20638</xdr:colOff>
      <xdr:row>17</xdr:row>
      <xdr:rowOff>48798</xdr:rowOff>
    </xdr:to>
    <xdr:pic>
      <xdr:nvPicPr>
        <xdr:cNvPr id="2" name="図 1">
          <a:extLst>
            <a:ext uri="{FF2B5EF4-FFF2-40B4-BE49-F238E27FC236}">
              <a16:creationId xmlns:a16="http://schemas.microsoft.com/office/drawing/2014/main" id="{24FC7854-9E24-A849-7C3F-05E21CEC4B0B}"/>
            </a:ext>
          </a:extLst>
        </xdr:cNvPr>
        <xdr:cNvPicPr>
          <a:picLocks noChangeAspect="1"/>
        </xdr:cNvPicPr>
      </xdr:nvPicPr>
      <xdr:blipFill>
        <a:blip xmlns:r="http://schemas.openxmlformats.org/officeDocument/2006/relationships" r:embed="rId1"/>
        <a:stretch>
          <a:fillRect/>
        </a:stretch>
      </xdr:blipFill>
      <xdr:spPr>
        <a:xfrm>
          <a:off x="11630555" y="2753784"/>
          <a:ext cx="4201583" cy="546214"/>
        </a:xfrm>
        <a:prstGeom prst="rect">
          <a:avLst/>
        </a:prstGeom>
      </xdr:spPr>
    </xdr:pic>
    <xdr:clientData/>
  </xdr:twoCellAnchor>
  <xdr:twoCellAnchor editAs="oneCell">
    <xdr:from>
      <xdr:col>12</xdr:col>
      <xdr:colOff>52918</xdr:colOff>
      <xdr:row>37</xdr:row>
      <xdr:rowOff>66674</xdr:rowOff>
    </xdr:from>
    <xdr:to>
      <xdr:col>15</xdr:col>
      <xdr:colOff>426510</xdr:colOff>
      <xdr:row>44</xdr:row>
      <xdr:rowOff>141467</xdr:rowOff>
    </xdr:to>
    <xdr:pic>
      <xdr:nvPicPr>
        <xdr:cNvPr id="5" name="図 4">
          <a:extLst>
            <a:ext uri="{FF2B5EF4-FFF2-40B4-BE49-F238E27FC236}">
              <a16:creationId xmlns:a16="http://schemas.microsoft.com/office/drawing/2014/main" id="{01F41F88-9E72-7D78-A26E-2FD1015586D0}"/>
            </a:ext>
          </a:extLst>
        </xdr:cNvPr>
        <xdr:cNvPicPr>
          <a:picLocks noChangeAspect="1"/>
        </xdr:cNvPicPr>
      </xdr:nvPicPr>
      <xdr:blipFill>
        <a:blip xmlns:r="http://schemas.openxmlformats.org/officeDocument/2006/relationships" r:embed="rId2"/>
        <a:stretch>
          <a:fillRect/>
        </a:stretch>
      </xdr:blipFill>
      <xdr:spPr>
        <a:xfrm>
          <a:off x="15864418" y="5982757"/>
          <a:ext cx="2218267" cy="1411468"/>
        </a:xfrm>
        <a:prstGeom prst="rect">
          <a:avLst/>
        </a:prstGeom>
      </xdr:spPr>
    </xdr:pic>
    <xdr:clientData/>
  </xdr:twoCellAnchor>
  <xdr:twoCellAnchor editAs="oneCell">
    <xdr:from>
      <xdr:col>12</xdr:col>
      <xdr:colOff>140759</xdr:colOff>
      <xdr:row>47</xdr:row>
      <xdr:rowOff>74084</xdr:rowOff>
    </xdr:from>
    <xdr:to>
      <xdr:col>16</xdr:col>
      <xdr:colOff>254447</xdr:colOff>
      <xdr:row>51</xdr:row>
      <xdr:rowOff>49743</xdr:rowOff>
    </xdr:to>
    <xdr:pic>
      <xdr:nvPicPr>
        <xdr:cNvPr id="7" name="図 6">
          <a:extLst>
            <a:ext uri="{FF2B5EF4-FFF2-40B4-BE49-F238E27FC236}">
              <a16:creationId xmlns:a16="http://schemas.microsoft.com/office/drawing/2014/main" id="{FE94360A-B9EB-48A2-8C80-A55AE1857776}"/>
            </a:ext>
          </a:extLst>
        </xdr:cNvPr>
        <xdr:cNvPicPr>
          <a:picLocks noChangeAspect="1"/>
        </xdr:cNvPicPr>
      </xdr:nvPicPr>
      <xdr:blipFill>
        <a:blip xmlns:r="http://schemas.openxmlformats.org/officeDocument/2006/relationships" r:embed="rId3"/>
        <a:stretch>
          <a:fillRect/>
        </a:stretch>
      </xdr:blipFill>
      <xdr:spPr>
        <a:xfrm>
          <a:off x="14830426" y="7884584"/>
          <a:ext cx="2569022" cy="740834"/>
        </a:xfrm>
        <a:prstGeom prst="rect">
          <a:avLst/>
        </a:prstGeom>
      </xdr:spPr>
    </xdr:pic>
    <xdr:clientData/>
  </xdr:twoCellAnchor>
  <xdr:twoCellAnchor editAs="oneCell">
    <xdr:from>
      <xdr:col>12</xdr:col>
      <xdr:colOff>232834</xdr:colOff>
      <xdr:row>51</xdr:row>
      <xdr:rowOff>123826</xdr:rowOff>
    </xdr:from>
    <xdr:to>
      <xdr:col>16</xdr:col>
      <xdr:colOff>216880</xdr:colOff>
      <xdr:row>55</xdr:row>
      <xdr:rowOff>161926</xdr:rowOff>
    </xdr:to>
    <xdr:pic>
      <xdr:nvPicPr>
        <xdr:cNvPr id="8" name="図 7">
          <a:extLst>
            <a:ext uri="{FF2B5EF4-FFF2-40B4-BE49-F238E27FC236}">
              <a16:creationId xmlns:a16="http://schemas.microsoft.com/office/drawing/2014/main" id="{D3FC9EA1-286E-C1A1-142F-982C56E41571}"/>
            </a:ext>
          </a:extLst>
        </xdr:cNvPr>
        <xdr:cNvPicPr>
          <a:picLocks noChangeAspect="1"/>
        </xdr:cNvPicPr>
      </xdr:nvPicPr>
      <xdr:blipFill>
        <a:blip xmlns:r="http://schemas.openxmlformats.org/officeDocument/2006/relationships" r:embed="rId4"/>
        <a:stretch>
          <a:fillRect/>
        </a:stretch>
      </xdr:blipFill>
      <xdr:spPr>
        <a:xfrm>
          <a:off x="16044334" y="8706909"/>
          <a:ext cx="2445729" cy="800100"/>
        </a:xfrm>
        <a:prstGeom prst="rect">
          <a:avLst/>
        </a:prstGeom>
      </xdr:spPr>
    </xdr:pic>
    <xdr:clientData/>
  </xdr:twoCellAnchor>
  <xdr:twoCellAnchor editAs="oneCell">
    <xdr:from>
      <xdr:col>5</xdr:col>
      <xdr:colOff>211667</xdr:colOff>
      <xdr:row>27</xdr:row>
      <xdr:rowOff>148167</xdr:rowOff>
    </xdr:from>
    <xdr:to>
      <xdr:col>10</xdr:col>
      <xdr:colOff>240242</xdr:colOff>
      <xdr:row>32</xdr:row>
      <xdr:rowOff>117184</xdr:rowOff>
    </xdr:to>
    <xdr:pic>
      <xdr:nvPicPr>
        <xdr:cNvPr id="9" name="図 8">
          <a:extLst>
            <a:ext uri="{FF2B5EF4-FFF2-40B4-BE49-F238E27FC236}">
              <a16:creationId xmlns:a16="http://schemas.microsoft.com/office/drawing/2014/main" id="{D340CA0E-3BC7-4D83-98BA-A29ACD8A79F9}"/>
            </a:ext>
          </a:extLst>
        </xdr:cNvPr>
        <xdr:cNvPicPr>
          <a:picLocks noChangeAspect="1"/>
        </xdr:cNvPicPr>
      </xdr:nvPicPr>
      <xdr:blipFill>
        <a:blip xmlns:r="http://schemas.openxmlformats.org/officeDocument/2006/relationships" r:embed="rId5"/>
        <a:stretch>
          <a:fillRect/>
        </a:stretch>
      </xdr:blipFill>
      <xdr:spPr>
        <a:xfrm>
          <a:off x="10678584" y="4148667"/>
          <a:ext cx="3114675" cy="921517"/>
        </a:xfrm>
        <a:prstGeom prst="rect">
          <a:avLst/>
        </a:prstGeom>
      </xdr:spPr>
    </xdr:pic>
    <xdr:clientData/>
  </xdr:twoCellAnchor>
  <xdr:twoCellAnchor editAs="oneCell">
    <xdr:from>
      <xdr:col>12</xdr:col>
      <xdr:colOff>179916</xdr:colOff>
      <xdr:row>27</xdr:row>
      <xdr:rowOff>34925</xdr:rowOff>
    </xdr:from>
    <xdr:to>
      <xdr:col>17</xdr:col>
      <xdr:colOff>504557</xdr:colOff>
      <xdr:row>31</xdr:row>
      <xdr:rowOff>115358</xdr:rowOff>
    </xdr:to>
    <xdr:pic>
      <xdr:nvPicPr>
        <xdr:cNvPr id="10" name="図 9">
          <a:extLst>
            <a:ext uri="{FF2B5EF4-FFF2-40B4-BE49-F238E27FC236}">
              <a16:creationId xmlns:a16="http://schemas.microsoft.com/office/drawing/2014/main" id="{6A2B1C54-FF10-4EDE-99C4-5BB1D5D6B031}"/>
            </a:ext>
          </a:extLst>
        </xdr:cNvPr>
        <xdr:cNvPicPr>
          <a:picLocks noChangeAspect="1"/>
        </xdr:cNvPicPr>
      </xdr:nvPicPr>
      <xdr:blipFill>
        <a:blip xmlns:r="http://schemas.openxmlformats.org/officeDocument/2006/relationships" r:embed="rId6"/>
        <a:stretch>
          <a:fillRect/>
        </a:stretch>
      </xdr:blipFill>
      <xdr:spPr>
        <a:xfrm>
          <a:off x="16001999" y="4046008"/>
          <a:ext cx="3400158" cy="842433"/>
        </a:xfrm>
        <a:prstGeom prst="rect">
          <a:avLst/>
        </a:prstGeom>
      </xdr:spPr>
    </xdr:pic>
    <xdr:clientData/>
  </xdr:twoCellAnchor>
  <xdr:twoCellAnchor editAs="oneCell">
    <xdr:from>
      <xdr:col>5</xdr:col>
      <xdr:colOff>85724</xdr:colOff>
      <xdr:row>35</xdr:row>
      <xdr:rowOff>74084</xdr:rowOff>
    </xdr:from>
    <xdr:to>
      <xdr:col>10</xdr:col>
      <xdr:colOff>503658</xdr:colOff>
      <xdr:row>44</xdr:row>
      <xdr:rowOff>161925</xdr:rowOff>
    </xdr:to>
    <xdr:pic>
      <xdr:nvPicPr>
        <xdr:cNvPr id="11" name="図 10">
          <a:extLst>
            <a:ext uri="{FF2B5EF4-FFF2-40B4-BE49-F238E27FC236}">
              <a16:creationId xmlns:a16="http://schemas.microsoft.com/office/drawing/2014/main" id="{8B665029-0C0A-AE51-8320-6FE25AA5DA0C}"/>
            </a:ext>
          </a:extLst>
        </xdr:cNvPr>
        <xdr:cNvPicPr>
          <a:picLocks noChangeAspect="1"/>
        </xdr:cNvPicPr>
      </xdr:nvPicPr>
      <xdr:blipFill>
        <a:blip xmlns:r="http://schemas.openxmlformats.org/officeDocument/2006/relationships" r:embed="rId7"/>
        <a:stretch>
          <a:fillRect/>
        </a:stretch>
      </xdr:blipFill>
      <xdr:spPr>
        <a:xfrm>
          <a:off x="11589807" y="5609167"/>
          <a:ext cx="3500859" cy="1799166"/>
        </a:xfrm>
        <a:prstGeom prst="rect">
          <a:avLst/>
        </a:prstGeom>
      </xdr:spPr>
    </xdr:pic>
    <xdr:clientData/>
  </xdr:twoCellAnchor>
  <xdr:twoCellAnchor editAs="oneCell">
    <xdr:from>
      <xdr:col>5</xdr:col>
      <xdr:colOff>137584</xdr:colOff>
      <xdr:row>79</xdr:row>
      <xdr:rowOff>137584</xdr:rowOff>
    </xdr:from>
    <xdr:to>
      <xdr:col>11</xdr:col>
      <xdr:colOff>311151</xdr:colOff>
      <xdr:row>83</xdr:row>
      <xdr:rowOff>144296</xdr:rowOff>
    </xdr:to>
    <xdr:pic>
      <xdr:nvPicPr>
        <xdr:cNvPr id="12" name="図 11">
          <a:extLst>
            <a:ext uri="{FF2B5EF4-FFF2-40B4-BE49-F238E27FC236}">
              <a16:creationId xmlns:a16="http://schemas.microsoft.com/office/drawing/2014/main" id="{8E85325E-B5A7-49E5-B879-483FC0049E70}"/>
            </a:ext>
          </a:extLst>
        </xdr:cNvPr>
        <xdr:cNvPicPr>
          <a:picLocks noChangeAspect="1"/>
        </xdr:cNvPicPr>
      </xdr:nvPicPr>
      <xdr:blipFill>
        <a:blip xmlns:r="http://schemas.openxmlformats.org/officeDocument/2006/relationships" r:embed="rId8"/>
        <a:stretch>
          <a:fillRect/>
        </a:stretch>
      </xdr:blipFill>
      <xdr:spPr>
        <a:xfrm>
          <a:off x="10604501" y="9853084"/>
          <a:ext cx="3873500" cy="771887"/>
        </a:xfrm>
        <a:prstGeom prst="rect">
          <a:avLst/>
        </a:prstGeom>
      </xdr:spPr>
    </xdr:pic>
    <xdr:clientData/>
  </xdr:twoCellAnchor>
  <xdr:twoCellAnchor editAs="oneCell">
    <xdr:from>
      <xdr:col>12</xdr:col>
      <xdr:colOff>144992</xdr:colOff>
      <xdr:row>80</xdr:row>
      <xdr:rowOff>52916</xdr:rowOff>
    </xdr:from>
    <xdr:to>
      <xdr:col>18</xdr:col>
      <xdr:colOff>374137</xdr:colOff>
      <xdr:row>83</xdr:row>
      <xdr:rowOff>141908</xdr:rowOff>
    </xdr:to>
    <xdr:pic>
      <xdr:nvPicPr>
        <xdr:cNvPr id="13" name="図 12">
          <a:extLst>
            <a:ext uri="{FF2B5EF4-FFF2-40B4-BE49-F238E27FC236}">
              <a16:creationId xmlns:a16="http://schemas.microsoft.com/office/drawing/2014/main" id="{EFC531FA-2C2E-5AFB-4697-12DC65FFC23F}"/>
            </a:ext>
          </a:extLst>
        </xdr:cNvPr>
        <xdr:cNvPicPr>
          <a:picLocks noChangeAspect="1"/>
        </xdr:cNvPicPr>
      </xdr:nvPicPr>
      <xdr:blipFill>
        <a:blip xmlns:r="http://schemas.openxmlformats.org/officeDocument/2006/relationships" r:embed="rId9"/>
        <a:stretch>
          <a:fillRect/>
        </a:stretch>
      </xdr:blipFill>
      <xdr:spPr>
        <a:xfrm>
          <a:off x="14919325" y="9958916"/>
          <a:ext cx="3908970" cy="657317"/>
        </a:xfrm>
        <a:prstGeom prst="rect">
          <a:avLst/>
        </a:prstGeom>
      </xdr:spPr>
    </xdr:pic>
    <xdr:clientData/>
  </xdr:twoCellAnchor>
  <xdr:twoCellAnchor editAs="oneCell">
    <xdr:from>
      <xdr:col>12</xdr:col>
      <xdr:colOff>229659</xdr:colOff>
      <xdr:row>96</xdr:row>
      <xdr:rowOff>84667</xdr:rowOff>
    </xdr:from>
    <xdr:to>
      <xdr:col>17</xdr:col>
      <xdr:colOff>445042</xdr:colOff>
      <xdr:row>101</xdr:row>
      <xdr:rowOff>134409</xdr:rowOff>
    </xdr:to>
    <xdr:pic>
      <xdr:nvPicPr>
        <xdr:cNvPr id="14" name="図 13">
          <a:extLst>
            <a:ext uri="{FF2B5EF4-FFF2-40B4-BE49-F238E27FC236}">
              <a16:creationId xmlns:a16="http://schemas.microsoft.com/office/drawing/2014/main" id="{6BD2ACAC-912A-949A-6550-BDE1FBEEAC8D}"/>
            </a:ext>
          </a:extLst>
        </xdr:cNvPr>
        <xdr:cNvPicPr>
          <a:picLocks noChangeAspect="1"/>
        </xdr:cNvPicPr>
      </xdr:nvPicPr>
      <xdr:blipFill>
        <a:blip xmlns:r="http://schemas.openxmlformats.org/officeDocument/2006/relationships" r:embed="rId10"/>
        <a:stretch>
          <a:fillRect/>
        </a:stretch>
      </xdr:blipFill>
      <xdr:spPr>
        <a:xfrm>
          <a:off x="15003992" y="13038667"/>
          <a:ext cx="3290900" cy="1002242"/>
        </a:xfrm>
        <a:prstGeom prst="rect">
          <a:avLst/>
        </a:prstGeom>
      </xdr:spPr>
    </xdr:pic>
    <xdr:clientData/>
  </xdr:twoCellAnchor>
  <xdr:twoCellAnchor editAs="oneCell">
    <xdr:from>
      <xdr:col>5</xdr:col>
      <xdr:colOff>130175</xdr:colOff>
      <xdr:row>88</xdr:row>
      <xdr:rowOff>42333</xdr:rowOff>
    </xdr:from>
    <xdr:to>
      <xdr:col>11</xdr:col>
      <xdr:colOff>316559</xdr:colOff>
      <xdr:row>92</xdr:row>
      <xdr:rowOff>87841</xdr:rowOff>
    </xdr:to>
    <xdr:pic>
      <xdr:nvPicPr>
        <xdr:cNvPr id="15" name="図 14">
          <a:extLst>
            <a:ext uri="{FF2B5EF4-FFF2-40B4-BE49-F238E27FC236}">
              <a16:creationId xmlns:a16="http://schemas.microsoft.com/office/drawing/2014/main" id="{B26816E2-8BA2-5FE2-AE61-FAFAED77F7A1}"/>
            </a:ext>
          </a:extLst>
        </xdr:cNvPr>
        <xdr:cNvPicPr>
          <a:picLocks noChangeAspect="1"/>
        </xdr:cNvPicPr>
      </xdr:nvPicPr>
      <xdr:blipFill>
        <a:blip xmlns:r="http://schemas.openxmlformats.org/officeDocument/2006/relationships" r:embed="rId11"/>
        <a:stretch>
          <a:fillRect/>
        </a:stretch>
      </xdr:blipFill>
      <xdr:spPr>
        <a:xfrm>
          <a:off x="10597092" y="11472333"/>
          <a:ext cx="3883142" cy="810683"/>
        </a:xfrm>
        <a:prstGeom prst="rect">
          <a:avLst/>
        </a:prstGeom>
      </xdr:spPr>
    </xdr:pic>
    <xdr:clientData/>
  </xdr:twoCellAnchor>
  <xdr:twoCellAnchor editAs="oneCell">
    <xdr:from>
      <xdr:col>12</xdr:col>
      <xdr:colOff>371476</xdr:colOff>
      <xdr:row>88</xdr:row>
      <xdr:rowOff>159808</xdr:rowOff>
    </xdr:from>
    <xdr:to>
      <xdr:col>16</xdr:col>
      <xdr:colOff>68798</xdr:colOff>
      <xdr:row>96</xdr:row>
      <xdr:rowOff>53975</xdr:rowOff>
    </xdr:to>
    <xdr:pic>
      <xdr:nvPicPr>
        <xdr:cNvPr id="16" name="図 15">
          <a:extLst>
            <a:ext uri="{FF2B5EF4-FFF2-40B4-BE49-F238E27FC236}">
              <a16:creationId xmlns:a16="http://schemas.microsoft.com/office/drawing/2014/main" id="{6E2FE64D-E648-71D1-DFFB-7DEF77FC9202}"/>
            </a:ext>
            <a:ext uri="{147F2762-F138-4A5C-976F-8EAC2B608ADB}">
              <a16:predDERef xmlns:a16="http://schemas.microsoft.com/office/drawing/2014/main" pred="{B26816E2-8BA2-5FE2-AE61-FAFAED77F7A1}"/>
            </a:ext>
          </a:extLst>
        </xdr:cNvPr>
        <xdr:cNvPicPr>
          <a:picLocks noChangeAspect="1"/>
        </xdr:cNvPicPr>
      </xdr:nvPicPr>
      <xdr:blipFill>
        <a:blip xmlns:r="http://schemas.openxmlformats.org/officeDocument/2006/relationships" r:embed="rId12"/>
        <a:stretch>
          <a:fillRect/>
        </a:stretch>
      </xdr:blipFill>
      <xdr:spPr>
        <a:xfrm>
          <a:off x="14859001" y="11608858"/>
          <a:ext cx="2027772" cy="1418167"/>
        </a:xfrm>
        <a:prstGeom prst="rect">
          <a:avLst/>
        </a:prstGeom>
      </xdr:spPr>
    </xdr:pic>
    <xdr:clientData/>
  </xdr:twoCellAnchor>
  <xdr:twoCellAnchor editAs="oneCell">
    <xdr:from>
      <xdr:col>5</xdr:col>
      <xdr:colOff>52916</xdr:colOff>
      <xdr:row>126</xdr:row>
      <xdr:rowOff>52917</xdr:rowOff>
    </xdr:from>
    <xdr:to>
      <xdr:col>12</xdr:col>
      <xdr:colOff>21167</xdr:colOff>
      <xdr:row>131</xdr:row>
      <xdr:rowOff>66194</xdr:rowOff>
    </xdr:to>
    <xdr:pic>
      <xdr:nvPicPr>
        <xdr:cNvPr id="17" name="図 16">
          <a:extLst>
            <a:ext uri="{FF2B5EF4-FFF2-40B4-BE49-F238E27FC236}">
              <a16:creationId xmlns:a16="http://schemas.microsoft.com/office/drawing/2014/main" id="{6A0C8F79-2F20-E401-5D41-622F5D2E1FF4}"/>
            </a:ext>
          </a:extLst>
        </xdr:cNvPr>
        <xdr:cNvPicPr>
          <a:picLocks noChangeAspect="1"/>
        </xdr:cNvPicPr>
      </xdr:nvPicPr>
      <xdr:blipFill>
        <a:blip xmlns:r="http://schemas.openxmlformats.org/officeDocument/2006/relationships" r:embed="rId13"/>
        <a:stretch>
          <a:fillRect/>
        </a:stretch>
      </xdr:blipFill>
      <xdr:spPr>
        <a:xfrm>
          <a:off x="10805583" y="14721417"/>
          <a:ext cx="4272492" cy="965777"/>
        </a:xfrm>
        <a:prstGeom prst="rect">
          <a:avLst/>
        </a:prstGeom>
      </xdr:spPr>
    </xdr:pic>
    <xdr:clientData/>
  </xdr:twoCellAnchor>
  <xdr:twoCellAnchor editAs="oneCell">
    <xdr:from>
      <xdr:col>19</xdr:col>
      <xdr:colOff>2772480</xdr:colOff>
      <xdr:row>126</xdr:row>
      <xdr:rowOff>21166</xdr:rowOff>
    </xdr:from>
    <xdr:to>
      <xdr:col>19</xdr:col>
      <xdr:colOff>4626939</xdr:colOff>
      <xdr:row>130</xdr:row>
      <xdr:rowOff>141940</xdr:rowOff>
    </xdr:to>
    <xdr:pic>
      <xdr:nvPicPr>
        <xdr:cNvPr id="19" name="図 18">
          <a:extLst>
            <a:ext uri="{FF2B5EF4-FFF2-40B4-BE49-F238E27FC236}">
              <a16:creationId xmlns:a16="http://schemas.microsoft.com/office/drawing/2014/main" id="{91442C3E-BD2D-AE44-A18A-A8B535051ED0}"/>
            </a:ext>
          </a:extLst>
        </xdr:cNvPr>
        <xdr:cNvPicPr>
          <a:picLocks noChangeAspect="1"/>
        </xdr:cNvPicPr>
      </xdr:nvPicPr>
      <xdr:blipFill>
        <a:blip xmlns:r="http://schemas.openxmlformats.org/officeDocument/2006/relationships" r:embed="rId14"/>
        <a:stretch>
          <a:fillRect/>
        </a:stretch>
      </xdr:blipFill>
      <xdr:spPr>
        <a:xfrm>
          <a:off x="22880813" y="21240749"/>
          <a:ext cx="1854459" cy="889124"/>
        </a:xfrm>
        <a:prstGeom prst="rect">
          <a:avLst/>
        </a:prstGeom>
      </xdr:spPr>
    </xdr:pic>
    <xdr:clientData/>
  </xdr:twoCellAnchor>
  <xdr:twoCellAnchor editAs="oneCell">
    <xdr:from>
      <xdr:col>5</xdr:col>
      <xdr:colOff>35278</xdr:colOff>
      <xdr:row>139</xdr:row>
      <xdr:rowOff>254002</xdr:rowOff>
    </xdr:from>
    <xdr:to>
      <xdr:col>11</xdr:col>
      <xdr:colOff>162277</xdr:colOff>
      <xdr:row>141</xdr:row>
      <xdr:rowOff>102497</xdr:rowOff>
    </xdr:to>
    <xdr:pic>
      <xdr:nvPicPr>
        <xdr:cNvPr id="20" name="図 19">
          <a:extLst>
            <a:ext uri="{FF2B5EF4-FFF2-40B4-BE49-F238E27FC236}">
              <a16:creationId xmlns:a16="http://schemas.microsoft.com/office/drawing/2014/main" id="{48110FA0-C734-FD64-D33F-E91620BC2BCF}"/>
            </a:ext>
          </a:extLst>
        </xdr:cNvPr>
        <xdr:cNvPicPr>
          <a:picLocks noChangeAspect="1"/>
        </xdr:cNvPicPr>
      </xdr:nvPicPr>
      <xdr:blipFill>
        <a:blip xmlns:r="http://schemas.openxmlformats.org/officeDocument/2006/relationships" r:embed="rId15"/>
        <a:stretch>
          <a:fillRect/>
        </a:stretch>
      </xdr:blipFill>
      <xdr:spPr>
        <a:xfrm>
          <a:off x="10795000" y="17279058"/>
          <a:ext cx="3788833" cy="416820"/>
        </a:xfrm>
        <a:prstGeom prst="rect">
          <a:avLst/>
        </a:prstGeom>
      </xdr:spPr>
    </xdr:pic>
    <xdr:clientData/>
  </xdr:twoCellAnchor>
  <xdr:twoCellAnchor editAs="oneCell">
    <xdr:from>
      <xdr:col>12</xdr:col>
      <xdr:colOff>148167</xdr:colOff>
      <xdr:row>139</xdr:row>
      <xdr:rowOff>332669</xdr:rowOff>
    </xdr:from>
    <xdr:to>
      <xdr:col>18</xdr:col>
      <xdr:colOff>220326</xdr:colOff>
      <xdr:row>142</xdr:row>
      <xdr:rowOff>121002</xdr:rowOff>
    </xdr:to>
    <xdr:pic>
      <xdr:nvPicPr>
        <xdr:cNvPr id="21" name="図 20">
          <a:extLst>
            <a:ext uri="{FF2B5EF4-FFF2-40B4-BE49-F238E27FC236}">
              <a16:creationId xmlns:a16="http://schemas.microsoft.com/office/drawing/2014/main" id="{CEC6BDAC-15C7-AE51-B249-E4142D52C6F1}"/>
            </a:ext>
            <a:ext uri="{147F2762-F138-4A5C-976F-8EAC2B608ADB}">
              <a16:predDERef xmlns:a16="http://schemas.microsoft.com/office/drawing/2014/main" pred="{48110FA0-C734-FD64-D33F-E91620BC2BCF}"/>
            </a:ext>
          </a:extLst>
        </xdr:cNvPr>
        <xdr:cNvPicPr>
          <a:picLocks noChangeAspect="1"/>
        </xdr:cNvPicPr>
      </xdr:nvPicPr>
      <xdr:blipFill>
        <a:blip xmlns:r="http://schemas.openxmlformats.org/officeDocument/2006/relationships" r:embed="rId16"/>
        <a:stretch>
          <a:fillRect/>
        </a:stretch>
      </xdr:blipFill>
      <xdr:spPr>
        <a:xfrm>
          <a:off x="14635692" y="17363369"/>
          <a:ext cx="3558309" cy="550333"/>
        </a:xfrm>
        <a:prstGeom prst="rect">
          <a:avLst/>
        </a:prstGeom>
      </xdr:spPr>
    </xdr:pic>
    <xdr:clientData/>
  </xdr:twoCellAnchor>
  <xdr:twoCellAnchor editAs="oneCell">
    <xdr:from>
      <xdr:col>5</xdr:col>
      <xdr:colOff>28576</xdr:colOff>
      <xdr:row>144</xdr:row>
      <xdr:rowOff>141817</xdr:rowOff>
    </xdr:from>
    <xdr:to>
      <xdr:col>15</xdr:col>
      <xdr:colOff>120650</xdr:colOff>
      <xdr:row>146</xdr:row>
      <xdr:rowOff>64008</xdr:rowOff>
    </xdr:to>
    <xdr:pic>
      <xdr:nvPicPr>
        <xdr:cNvPr id="3" name="図 2">
          <a:extLst>
            <a:ext uri="{FF2B5EF4-FFF2-40B4-BE49-F238E27FC236}">
              <a16:creationId xmlns:a16="http://schemas.microsoft.com/office/drawing/2014/main" id="{A4DAC0FB-043D-ED97-9498-7DC11A676CAD}"/>
            </a:ext>
          </a:extLst>
        </xdr:cNvPr>
        <xdr:cNvPicPr>
          <a:picLocks noChangeAspect="1"/>
        </xdr:cNvPicPr>
      </xdr:nvPicPr>
      <xdr:blipFill>
        <a:blip xmlns:r="http://schemas.openxmlformats.org/officeDocument/2006/relationships" r:embed="rId17"/>
        <a:stretch>
          <a:fillRect/>
        </a:stretch>
      </xdr:blipFill>
      <xdr:spPr>
        <a:xfrm>
          <a:off x="10918826" y="18313400"/>
          <a:ext cx="6247341" cy="300016"/>
        </a:xfrm>
        <a:prstGeom prst="rect">
          <a:avLst/>
        </a:prstGeom>
      </xdr:spPr>
    </xdr:pic>
    <xdr:clientData/>
  </xdr:twoCellAnchor>
  <xdr:twoCellAnchor editAs="oneCell">
    <xdr:from>
      <xdr:col>5</xdr:col>
      <xdr:colOff>46566</xdr:colOff>
      <xdr:row>149</xdr:row>
      <xdr:rowOff>46568</xdr:rowOff>
    </xdr:from>
    <xdr:to>
      <xdr:col>16</xdr:col>
      <xdr:colOff>257175</xdr:colOff>
      <xdr:row>150</xdr:row>
      <xdr:rowOff>178424</xdr:rowOff>
    </xdr:to>
    <xdr:pic>
      <xdr:nvPicPr>
        <xdr:cNvPr id="6" name="図 5">
          <a:extLst>
            <a:ext uri="{FF2B5EF4-FFF2-40B4-BE49-F238E27FC236}">
              <a16:creationId xmlns:a16="http://schemas.microsoft.com/office/drawing/2014/main" id="{0881287F-506E-8040-78AB-861C1C7B8511}"/>
            </a:ext>
          </a:extLst>
        </xdr:cNvPr>
        <xdr:cNvPicPr>
          <a:picLocks noChangeAspect="1"/>
        </xdr:cNvPicPr>
      </xdr:nvPicPr>
      <xdr:blipFill>
        <a:blip xmlns:r="http://schemas.openxmlformats.org/officeDocument/2006/relationships" r:embed="rId18"/>
        <a:stretch>
          <a:fillRect/>
        </a:stretch>
      </xdr:blipFill>
      <xdr:spPr>
        <a:xfrm>
          <a:off x="10799233" y="19160068"/>
          <a:ext cx="6970184" cy="319181"/>
        </a:xfrm>
        <a:prstGeom prst="rect">
          <a:avLst/>
        </a:prstGeom>
      </xdr:spPr>
    </xdr:pic>
    <xdr:clientData/>
  </xdr:twoCellAnchor>
  <xdr:twoCellAnchor editAs="oneCell">
    <xdr:from>
      <xdr:col>12</xdr:col>
      <xdr:colOff>102660</xdr:colOff>
      <xdr:row>154</xdr:row>
      <xdr:rowOff>92075</xdr:rowOff>
    </xdr:from>
    <xdr:to>
      <xdr:col>19</xdr:col>
      <xdr:colOff>2983442</xdr:colOff>
      <xdr:row>157</xdr:row>
      <xdr:rowOff>37978</xdr:rowOff>
    </xdr:to>
    <xdr:pic>
      <xdr:nvPicPr>
        <xdr:cNvPr id="22" name="図 21">
          <a:extLst>
            <a:ext uri="{FF2B5EF4-FFF2-40B4-BE49-F238E27FC236}">
              <a16:creationId xmlns:a16="http://schemas.microsoft.com/office/drawing/2014/main" id="{C851E762-72CC-4502-24A3-FE852DAB83B0}"/>
            </a:ext>
          </a:extLst>
        </xdr:cNvPr>
        <xdr:cNvPicPr>
          <a:picLocks noChangeAspect="1"/>
        </xdr:cNvPicPr>
      </xdr:nvPicPr>
      <xdr:blipFill>
        <a:blip xmlns:r="http://schemas.openxmlformats.org/officeDocument/2006/relationships" r:embed="rId19"/>
        <a:stretch>
          <a:fillRect/>
        </a:stretch>
      </xdr:blipFill>
      <xdr:spPr>
        <a:xfrm>
          <a:off x="15162743" y="20158075"/>
          <a:ext cx="7177616" cy="517403"/>
        </a:xfrm>
        <a:prstGeom prst="rect">
          <a:avLst/>
        </a:prstGeom>
      </xdr:spPr>
    </xdr:pic>
    <xdr:clientData/>
  </xdr:twoCellAnchor>
  <xdr:twoCellAnchor editAs="oneCell">
    <xdr:from>
      <xdr:col>12</xdr:col>
      <xdr:colOff>120650</xdr:colOff>
      <xdr:row>160</xdr:row>
      <xdr:rowOff>52918</xdr:rowOff>
    </xdr:from>
    <xdr:to>
      <xdr:col>14</xdr:col>
      <xdr:colOff>571500</xdr:colOff>
      <xdr:row>168</xdr:row>
      <xdr:rowOff>104058</xdr:rowOff>
    </xdr:to>
    <xdr:pic>
      <xdr:nvPicPr>
        <xdr:cNvPr id="4" name="図 3">
          <a:extLst>
            <a:ext uri="{FF2B5EF4-FFF2-40B4-BE49-F238E27FC236}">
              <a16:creationId xmlns:a16="http://schemas.microsoft.com/office/drawing/2014/main" id="{D0585ED5-DE85-979D-65B1-DBD9DCC245DF}"/>
            </a:ext>
          </a:extLst>
        </xdr:cNvPr>
        <xdr:cNvPicPr>
          <a:picLocks noChangeAspect="1"/>
        </xdr:cNvPicPr>
      </xdr:nvPicPr>
      <xdr:blipFill>
        <a:blip xmlns:r="http://schemas.openxmlformats.org/officeDocument/2006/relationships" r:embed="rId20"/>
        <a:stretch>
          <a:fillRect/>
        </a:stretch>
      </xdr:blipFill>
      <xdr:spPr>
        <a:xfrm>
          <a:off x="15318317" y="21272501"/>
          <a:ext cx="1678516" cy="1581490"/>
        </a:xfrm>
        <a:prstGeom prst="rect">
          <a:avLst/>
        </a:prstGeom>
      </xdr:spPr>
    </xdr:pic>
    <xdr:clientData/>
  </xdr:twoCellAnchor>
  <xdr:twoCellAnchor editAs="oneCell">
    <xdr:from>
      <xdr:col>12</xdr:col>
      <xdr:colOff>131233</xdr:colOff>
      <xdr:row>170</xdr:row>
      <xdr:rowOff>128058</xdr:rowOff>
    </xdr:from>
    <xdr:to>
      <xdr:col>18</xdr:col>
      <xdr:colOff>476250</xdr:colOff>
      <xdr:row>180</xdr:row>
      <xdr:rowOff>77972</xdr:rowOff>
    </xdr:to>
    <xdr:pic>
      <xdr:nvPicPr>
        <xdr:cNvPr id="23" name="図 22">
          <a:extLst>
            <a:ext uri="{FF2B5EF4-FFF2-40B4-BE49-F238E27FC236}">
              <a16:creationId xmlns:a16="http://schemas.microsoft.com/office/drawing/2014/main" id="{B5C43E77-1042-47D0-BF1F-BDB4D9B5DEEA}"/>
            </a:ext>
          </a:extLst>
        </xdr:cNvPr>
        <xdr:cNvPicPr>
          <a:picLocks noChangeAspect="1"/>
        </xdr:cNvPicPr>
      </xdr:nvPicPr>
      <xdr:blipFill>
        <a:blip xmlns:r="http://schemas.openxmlformats.org/officeDocument/2006/relationships" r:embed="rId21"/>
        <a:stretch>
          <a:fillRect/>
        </a:stretch>
      </xdr:blipFill>
      <xdr:spPr>
        <a:xfrm>
          <a:off x="15328900" y="23252641"/>
          <a:ext cx="4024842" cy="1854914"/>
        </a:xfrm>
        <a:prstGeom prst="rect">
          <a:avLst/>
        </a:prstGeom>
      </xdr:spPr>
    </xdr:pic>
    <xdr:clientData/>
  </xdr:twoCellAnchor>
  <xdr:twoCellAnchor editAs="oneCell">
    <xdr:from>
      <xdr:col>5</xdr:col>
      <xdr:colOff>148167</xdr:colOff>
      <xdr:row>181</xdr:row>
      <xdr:rowOff>169333</xdr:rowOff>
    </xdr:from>
    <xdr:to>
      <xdr:col>19</xdr:col>
      <xdr:colOff>427230</xdr:colOff>
      <xdr:row>183</xdr:row>
      <xdr:rowOff>27517</xdr:rowOff>
    </xdr:to>
    <xdr:pic>
      <xdr:nvPicPr>
        <xdr:cNvPr id="26" name="図 25">
          <a:extLst>
            <a:ext uri="{FF2B5EF4-FFF2-40B4-BE49-F238E27FC236}">
              <a16:creationId xmlns:a16="http://schemas.microsoft.com/office/drawing/2014/main" id="{FC08AAF9-5E9D-879B-FA3A-D282640D3B71}"/>
            </a:ext>
          </a:extLst>
        </xdr:cNvPr>
        <xdr:cNvPicPr>
          <a:picLocks noChangeAspect="1"/>
        </xdr:cNvPicPr>
      </xdr:nvPicPr>
      <xdr:blipFill>
        <a:blip xmlns:r="http://schemas.openxmlformats.org/officeDocument/2006/relationships" r:embed="rId22"/>
        <a:stretch>
          <a:fillRect/>
        </a:stretch>
      </xdr:blipFill>
      <xdr:spPr>
        <a:xfrm>
          <a:off x="11038417" y="25389416"/>
          <a:ext cx="8880138" cy="236009"/>
        </a:xfrm>
        <a:prstGeom prst="rect">
          <a:avLst/>
        </a:prstGeom>
      </xdr:spPr>
    </xdr:pic>
    <xdr:clientData/>
  </xdr:twoCellAnchor>
  <xdr:twoCellAnchor editAs="oneCell">
    <xdr:from>
      <xdr:col>12</xdr:col>
      <xdr:colOff>254002</xdr:colOff>
      <xdr:row>186</xdr:row>
      <xdr:rowOff>40217</xdr:rowOff>
    </xdr:from>
    <xdr:to>
      <xdr:col>19</xdr:col>
      <xdr:colOff>4550834</xdr:colOff>
      <xdr:row>188</xdr:row>
      <xdr:rowOff>48793</xdr:rowOff>
    </xdr:to>
    <xdr:pic>
      <xdr:nvPicPr>
        <xdr:cNvPr id="27" name="図 26">
          <a:extLst>
            <a:ext uri="{FF2B5EF4-FFF2-40B4-BE49-F238E27FC236}">
              <a16:creationId xmlns:a16="http://schemas.microsoft.com/office/drawing/2014/main" id="{4A2A3BAB-E69C-A082-3A24-BB9F2AB801E2}"/>
            </a:ext>
          </a:extLst>
        </xdr:cNvPr>
        <xdr:cNvPicPr>
          <a:picLocks noChangeAspect="1"/>
        </xdr:cNvPicPr>
      </xdr:nvPicPr>
      <xdr:blipFill>
        <a:blip xmlns:r="http://schemas.openxmlformats.org/officeDocument/2006/relationships" r:embed="rId23"/>
        <a:stretch>
          <a:fillRect/>
        </a:stretch>
      </xdr:blipFill>
      <xdr:spPr>
        <a:xfrm>
          <a:off x="15451669" y="26212800"/>
          <a:ext cx="8593665" cy="386401"/>
        </a:xfrm>
        <a:prstGeom prst="rect">
          <a:avLst/>
        </a:prstGeom>
      </xdr:spPr>
    </xdr:pic>
    <xdr:clientData/>
  </xdr:twoCellAnchor>
  <xdr:twoCellAnchor editAs="oneCell">
    <xdr:from>
      <xdr:col>12</xdr:col>
      <xdr:colOff>158750</xdr:colOff>
      <xdr:row>204</xdr:row>
      <xdr:rowOff>105834</xdr:rowOff>
    </xdr:from>
    <xdr:to>
      <xdr:col>19</xdr:col>
      <xdr:colOff>6381120</xdr:colOff>
      <xdr:row>206</xdr:row>
      <xdr:rowOff>67782</xdr:rowOff>
    </xdr:to>
    <xdr:pic>
      <xdr:nvPicPr>
        <xdr:cNvPr id="28" name="図 27">
          <a:extLst>
            <a:ext uri="{FF2B5EF4-FFF2-40B4-BE49-F238E27FC236}">
              <a16:creationId xmlns:a16="http://schemas.microsoft.com/office/drawing/2014/main" id="{F8E45068-B0BB-2FAA-B92C-2D4AF2BAB4A1}"/>
            </a:ext>
          </a:extLst>
        </xdr:cNvPr>
        <xdr:cNvPicPr>
          <a:picLocks noChangeAspect="1"/>
        </xdr:cNvPicPr>
      </xdr:nvPicPr>
      <xdr:blipFill>
        <a:blip xmlns:r="http://schemas.openxmlformats.org/officeDocument/2006/relationships" r:embed="rId24"/>
        <a:stretch>
          <a:fillRect/>
        </a:stretch>
      </xdr:blipFill>
      <xdr:spPr>
        <a:xfrm>
          <a:off x="15356417" y="28564417"/>
          <a:ext cx="10647261" cy="342948"/>
        </a:xfrm>
        <a:prstGeom prst="rect">
          <a:avLst/>
        </a:prstGeom>
      </xdr:spPr>
    </xdr:pic>
    <xdr:clientData/>
  </xdr:twoCellAnchor>
  <xdr:twoCellAnchor editAs="oneCell">
    <xdr:from>
      <xdr:col>5</xdr:col>
      <xdr:colOff>49742</xdr:colOff>
      <xdr:row>207</xdr:row>
      <xdr:rowOff>102658</xdr:rowOff>
    </xdr:from>
    <xdr:to>
      <xdr:col>19</xdr:col>
      <xdr:colOff>125942</xdr:colOff>
      <xdr:row>209</xdr:row>
      <xdr:rowOff>11920</xdr:rowOff>
    </xdr:to>
    <xdr:pic>
      <xdr:nvPicPr>
        <xdr:cNvPr id="29" name="図 28">
          <a:extLst>
            <a:ext uri="{FF2B5EF4-FFF2-40B4-BE49-F238E27FC236}">
              <a16:creationId xmlns:a16="http://schemas.microsoft.com/office/drawing/2014/main" id="{A7D5A7BD-EFFA-986F-D518-E23866147032}"/>
            </a:ext>
          </a:extLst>
        </xdr:cNvPr>
        <xdr:cNvPicPr>
          <a:picLocks noChangeAspect="1"/>
        </xdr:cNvPicPr>
      </xdr:nvPicPr>
      <xdr:blipFill>
        <a:blip xmlns:r="http://schemas.openxmlformats.org/officeDocument/2006/relationships" r:embed="rId25"/>
        <a:stretch>
          <a:fillRect/>
        </a:stretch>
      </xdr:blipFill>
      <xdr:spPr>
        <a:xfrm>
          <a:off x="10939992" y="29132741"/>
          <a:ext cx="8677275" cy="283912"/>
        </a:xfrm>
        <a:prstGeom prst="rect">
          <a:avLst/>
        </a:prstGeom>
      </xdr:spPr>
    </xdr:pic>
    <xdr:clientData/>
  </xdr:twoCellAnchor>
  <xdr:twoCellAnchor editAs="oneCell">
    <xdr:from>
      <xdr:col>5</xdr:col>
      <xdr:colOff>63502</xdr:colOff>
      <xdr:row>299</xdr:row>
      <xdr:rowOff>3174</xdr:rowOff>
    </xdr:from>
    <xdr:to>
      <xdr:col>11</xdr:col>
      <xdr:colOff>427567</xdr:colOff>
      <xdr:row>302</xdr:row>
      <xdr:rowOff>160639</xdr:rowOff>
    </xdr:to>
    <xdr:pic>
      <xdr:nvPicPr>
        <xdr:cNvPr id="24" name="図 23">
          <a:extLst>
            <a:ext uri="{FF2B5EF4-FFF2-40B4-BE49-F238E27FC236}">
              <a16:creationId xmlns:a16="http://schemas.microsoft.com/office/drawing/2014/main" id="{FC2B1A82-8F86-2AA6-F704-D2BE7157BD3C}"/>
            </a:ext>
          </a:extLst>
        </xdr:cNvPr>
        <xdr:cNvPicPr>
          <a:picLocks noChangeAspect="1"/>
        </xdr:cNvPicPr>
      </xdr:nvPicPr>
      <xdr:blipFill>
        <a:blip xmlns:r="http://schemas.openxmlformats.org/officeDocument/2006/relationships" r:embed="rId26"/>
        <a:stretch>
          <a:fillRect/>
        </a:stretch>
      </xdr:blipFill>
      <xdr:spPr>
        <a:xfrm>
          <a:off x="11567585" y="40272757"/>
          <a:ext cx="4063999" cy="735315"/>
        </a:xfrm>
        <a:prstGeom prst="rect">
          <a:avLst/>
        </a:prstGeom>
      </xdr:spPr>
    </xdr:pic>
    <xdr:clientData/>
  </xdr:twoCellAnchor>
  <xdr:twoCellAnchor editAs="oneCell">
    <xdr:from>
      <xdr:col>5</xdr:col>
      <xdr:colOff>39158</xdr:colOff>
      <xdr:row>303</xdr:row>
      <xdr:rowOff>155576</xdr:rowOff>
    </xdr:from>
    <xdr:to>
      <xdr:col>12</xdr:col>
      <xdr:colOff>208491</xdr:colOff>
      <xdr:row>309</xdr:row>
      <xdr:rowOff>57451</xdr:rowOff>
    </xdr:to>
    <xdr:pic>
      <xdr:nvPicPr>
        <xdr:cNvPr id="25" name="図 24">
          <a:extLst>
            <a:ext uri="{FF2B5EF4-FFF2-40B4-BE49-F238E27FC236}">
              <a16:creationId xmlns:a16="http://schemas.microsoft.com/office/drawing/2014/main" id="{0E5EB6BA-DE6D-A3A7-2E41-C9A2BAF8201D}"/>
            </a:ext>
          </a:extLst>
        </xdr:cNvPr>
        <xdr:cNvPicPr>
          <a:picLocks noChangeAspect="1"/>
        </xdr:cNvPicPr>
      </xdr:nvPicPr>
      <xdr:blipFill>
        <a:blip xmlns:r="http://schemas.openxmlformats.org/officeDocument/2006/relationships" r:embed="rId27"/>
        <a:stretch>
          <a:fillRect/>
        </a:stretch>
      </xdr:blipFill>
      <xdr:spPr>
        <a:xfrm>
          <a:off x="11543241" y="41187159"/>
          <a:ext cx="4476750" cy="1044875"/>
        </a:xfrm>
        <a:prstGeom prst="rect">
          <a:avLst/>
        </a:prstGeom>
      </xdr:spPr>
    </xdr:pic>
    <xdr:clientData/>
  </xdr:twoCellAnchor>
  <xdr:twoCellAnchor>
    <xdr:from>
      <xdr:col>2</xdr:col>
      <xdr:colOff>4342343</xdr:colOff>
      <xdr:row>101</xdr:row>
      <xdr:rowOff>59268</xdr:rowOff>
    </xdr:from>
    <xdr:to>
      <xdr:col>3</xdr:col>
      <xdr:colOff>709084</xdr:colOff>
      <xdr:row>109</xdr:row>
      <xdr:rowOff>105762</xdr:rowOff>
    </xdr:to>
    <xdr:sp macro="" textlink="">
      <xdr:nvSpPr>
        <xdr:cNvPr id="35" name="吹き出し: 角を丸めた四角形 34">
          <a:extLst>
            <a:ext uri="{FF2B5EF4-FFF2-40B4-BE49-F238E27FC236}">
              <a16:creationId xmlns:a16="http://schemas.microsoft.com/office/drawing/2014/main" id="{501B86AC-A9F7-A90E-3544-65FA0EFAE8CC}"/>
            </a:ext>
          </a:extLst>
        </xdr:cNvPr>
        <xdr:cNvSpPr/>
      </xdr:nvSpPr>
      <xdr:spPr bwMode="auto">
        <a:xfrm>
          <a:off x="6649510" y="17976851"/>
          <a:ext cx="2536824" cy="1570494"/>
        </a:xfrm>
        <a:prstGeom prst="wedgeRoundRectCallout">
          <a:avLst>
            <a:gd name="adj1" fmla="val -53311"/>
            <a:gd name="adj2" fmla="val -73999"/>
            <a:gd name="adj3" fmla="val 16667"/>
          </a:avLst>
        </a:prstGeom>
        <a:solidFill>
          <a:schemeClr val="accent4">
            <a:lumMod val="20000"/>
            <a:lumOff val="80000"/>
          </a:schemeClr>
        </a:solidFill>
        <a:ln w="9525" cap="flat" cmpd="sng" algn="ctr">
          <a:solidFill>
            <a:schemeClr val="tx2"/>
          </a:solidFill>
          <a:prstDash val="solid"/>
          <a:round/>
          <a:headEnd type="none" w="med" len="med"/>
          <a:tailEnd type="none" w="med" len="med"/>
        </a:ln>
        <a:effectLst/>
      </xdr:spPr>
      <xdr:txBody>
        <a:bodyPr vert="horz" wrap="square" lIns="91440" tIns="45720" rIns="91440" bIns="45720" numCol="1" rtlCol="0"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900" b="1">
              <a:latin typeface="Meiryo UI" panose="020B0604030504040204" pitchFamily="50" charset="-128"/>
              <a:ea typeface="Meiryo UI" panose="020B0604030504040204" pitchFamily="50" charset="-128"/>
            </a:rPr>
            <a:t>一通り検討した上でお出ししておりますが</a:t>
          </a:r>
          <a:endParaRPr lang="en-US" altLang="ja-JP" sz="900" b="1">
            <a:latin typeface="Meiryo UI" panose="020B0604030504040204" pitchFamily="50" charset="-128"/>
            <a:ea typeface="Meiryo UI" panose="020B0604030504040204" pitchFamily="50" charset="-128"/>
          </a:endParaRPr>
        </a:p>
        <a:p>
          <a:pPr algn="l"/>
          <a:r>
            <a:rPr kumimoji="1" lang="ja-JP" altLang="en-US" sz="900" b="1">
              <a:latin typeface="Meiryo UI" panose="020B0604030504040204" pitchFamily="50" charset="-128"/>
              <a:ea typeface="Meiryo UI" panose="020B0604030504040204" pitchFamily="50" charset="-128"/>
            </a:rPr>
            <a:t>問題が無いかの最終的なご確認とご判断を</a:t>
          </a:r>
          <a:endParaRPr kumimoji="1" lang="en-US" altLang="ja-JP" sz="900" b="1">
            <a:latin typeface="Meiryo UI" panose="020B0604030504040204" pitchFamily="50" charset="-128"/>
            <a:ea typeface="Meiryo UI" panose="020B0604030504040204" pitchFamily="50" charset="-128"/>
          </a:endParaRPr>
        </a:p>
        <a:p>
          <a:pPr algn="l"/>
          <a:r>
            <a:rPr lang="ja-JP" altLang="en-US" sz="900" b="1">
              <a:latin typeface="Meiryo UI" panose="020B0604030504040204" pitchFamily="50" charset="-128"/>
              <a:ea typeface="Meiryo UI" panose="020B0604030504040204" pitchFamily="50" charset="-128"/>
            </a:rPr>
            <a:t>いただきたいです。</a:t>
          </a:r>
          <a:endParaRPr kumimoji="1" lang="en-US" altLang="ja-JP" sz="900" b="1">
            <a:latin typeface="Meiryo UI" panose="020B0604030504040204" pitchFamily="50" charset="-128"/>
            <a:ea typeface="Meiryo UI" panose="020B0604030504040204" pitchFamily="50" charset="-128"/>
          </a:endParaRPr>
        </a:p>
        <a:p>
          <a:pPr algn="l"/>
          <a:r>
            <a:rPr lang="ja-JP" altLang="en-US" sz="900" b="1">
              <a:latin typeface="Meiryo UI" panose="020B0604030504040204" pitchFamily="50" charset="-128"/>
              <a:ea typeface="Meiryo UI" panose="020B0604030504040204" pitchFamily="50" charset="-128"/>
            </a:rPr>
            <a:t>特に黄色部分、「変更：インターネット回線</a:t>
          </a:r>
          <a:endParaRPr lang="en-US" altLang="ja-JP" sz="900" b="1">
            <a:latin typeface="Meiryo UI" panose="020B0604030504040204" pitchFamily="50" charset="-128"/>
            <a:ea typeface="Meiryo UI" panose="020B0604030504040204" pitchFamily="50" charset="-128"/>
          </a:endParaRPr>
        </a:p>
        <a:p>
          <a:pPr algn="l"/>
          <a:r>
            <a:rPr lang="ja-JP" altLang="en-US" sz="900" b="1">
              <a:latin typeface="Meiryo UI" panose="020B0604030504040204" pitchFamily="50" charset="-128"/>
              <a:ea typeface="Meiryo UI" panose="020B0604030504040204" pitchFamily="50" charset="-128"/>
            </a:rPr>
            <a:t>（</a:t>
          </a:r>
          <a:r>
            <a:rPr lang="en-US" altLang="ja-JP" sz="900" b="1">
              <a:latin typeface="Meiryo UI" panose="020B0604030504040204" pitchFamily="50" charset="-128"/>
              <a:ea typeface="Meiryo UI" panose="020B0604030504040204" pitchFamily="50" charset="-128"/>
            </a:rPr>
            <a:t>LTE</a:t>
          </a:r>
          <a:r>
            <a:rPr lang="ja-JP" altLang="en-US" sz="900" b="1">
              <a:latin typeface="Meiryo UI" panose="020B0604030504040204" pitchFamily="50" charset="-128"/>
              <a:ea typeface="Meiryo UI" panose="020B0604030504040204" pitchFamily="50" charset="-128"/>
            </a:rPr>
            <a:t>バックアップ解約）」については記入欄</a:t>
          </a:r>
          <a:endParaRPr lang="en-US" altLang="ja-JP" sz="900" b="1">
            <a:latin typeface="Meiryo UI" panose="020B0604030504040204" pitchFamily="50" charset="-128"/>
            <a:ea typeface="Meiryo UI" panose="020B0604030504040204" pitchFamily="50" charset="-128"/>
          </a:endParaRPr>
        </a:p>
        <a:p>
          <a:pPr algn="l"/>
          <a:r>
            <a:rPr lang="ja-JP" altLang="en-US" sz="900" b="1">
              <a:latin typeface="Meiryo UI" panose="020B0604030504040204" pitchFamily="50" charset="-128"/>
              <a:ea typeface="Meiryo UI" panose="020B0604030504040204" pitchFamily="50" charset="-128"/>
            </a:rPr>
            <a:t>選択の必要有無の判断に少々迷うため、</a:t>
          </a:r>
          <a:endParaRPr lang="en-US" altLang="ja-JP" sz="900" b="1">
            <a:latin typeface="Meiryo UI" panose="020B0604030504040204" pitchFamily="50" charset="-128"/>
            <a:ea typeface="Meiryo UI" panose="020B0604030504040204" pitchFamily="50" charset="-128"/>
          </a:endParaRPr>
        </a:p>
        <a:p>
          <a:pPr algn="l"/>
          <a:r>
            <a:rPr lang="ja-JP" altLang="en-US" sz="900" b="1">
              <a:latin typeface="Meiryo UI" panose="020B0604030504040204" pitchFamily="50" charset="-128"/>
              <a:ea typeface="Meiryo UI" panose="020B0604030504040204" pitchFamily="50" charset="-128"/>
            </a:rPr>
            <a:t>ご判断いただければ幸いです。</a:t>
          </a:r>
          <a:endParaRPr lang="en-US" altLang="ja-JP" sz="900" b="1">
            <a:latin typeface="Meiryo UI" panose="020B0604030504040204" pitchFamily="50" charset="-128"/>
            <a:ea typeface="Meiryo UI" panose="020B0604030504040204" pitchFamily="50" charset="-128"/>
          </a:endParaRPr>
        </a:p>
        <a:p>
          <a:pPr algn="l"/>
          <a:endParaRPr kumimoji="1" lang="ja-JP" altLang="en-US" sz="900" b="1">
            <a:latin typeface="Meiryo UI" panose="020B0604030504040204" pitchFamily="50" charset="-128"/>
            <a:ea typeface="Meiryo UI" panose="020B0604030504040204" pitchFamily="50" charset="-128"/>
          </a:endParaRPr>
        </a:p>
      </xdr:txBody>
    </xdr:sp>
    <xdr:clientData/>
  </xdr:twoCellAnchor>
  <xdr:twoCellAnchor editAs="oneCell">
    <xdr:from>
      <xdr:col>2</xdr:col>
      <xdr:colOff>63501</xdr:colOff>
      <xdr:row>54</xdr:row>
      <xdr:rowOff>78317</xdr:rowOff>
    </xdr:from>
    <xdr:to>
      <xdr:col>2</xdr:col>
      <xdr:colOff>1969217</xdr:colOff>
      <xdr:row>71</xdr:row>
      <xdr:rowOff>84667</xdr:rowOff>
    </xdr:to>
    <xdr:pic>
      <xdr:nvPicPr>
        <xdr:cNvPr id="36" name="図 35">
          <a:extLst>
            <a:ext uri="{FF2B5EF4-FFF2-40B4-BE49-F238E27FC236}">
              <a16:creationId xmlns:a16="http://schemas.microsoft.com/office/drawing/2014/main" id="{4FFC3161-FE2E-7DB7-E854-249CD176A22E}"/>
            </a:ext>
          </a:extLst>
        </xdr:cNvPr>
        <xdr:cNvPicPr>
          <a:picLocks noChangeAspect="1"/>
        </xdr:cNvPicPr>
      </xdr:nvPicPr>
      <xdr:blipFill>
        <a:blip xmlns:r="http://schemas.openxmlformats.org/officeDocument/2006/relationships" r:embed="rId28"/>
        <a:stretch>
          <a:fillRect/>
        </a:stretch>
      </xdr:blipFill>
      <xdr:spPr>
        <a:xfrm>
          <a:off x="2370668" y="9232900"/>
          <a:ext cx="1905716" cy="3251200"/>
        </a:xfrm>
        <a:prstGeom prst="rect">
          <a:avLst/>
        </a:prstGeom>
      </xdr:spPr>
    </xdr:pic>
    <xdr:clientData/>
  </xdr:twoCellAnchor>
  <xdr:twoCellAnchor editAs="oneCell">
    <xdr:from>
      <xdr:col>2</xdr:col>
      <xdr:colOff>2053167</xdr:colOff>
      <xdr:row>54</xdr:row>
      <xdr:rowOff>104775</xdr:rowOff>
    </xdr:from>
    <xdr:to>
      <xdr:col>2</xdr:col>
      <xdr:colOff>4621674</xdr:colOff>
      <xdr:row>64</xdr:row>
      <xdr:rowOff>125941</xdr:rowOff>
    </xdr:to>
    <xdr:pic>
      <xdr:nvPicPr>
        <xdr:cNvPr id="37" name="図 36">
          <a:extLst>
            <a:ext uri="{FF2B5EF4-FFF2-40B4-BE49-F238E27FC236}">
              <a16:creationId xmlns:a16="http://schemas.microsoft.com/office/drawing/2014/main" id="{0C782560-8CC8-86A9-69D8-E03D246C4D5E}"/>
            </a:ext>
          </a:extLst>
        </xdr:cNvPr>
        <xdr:cNvPicPr>
          <a:picLocks noChangeAspect="1"/>
        </xdr:cNvPicPr>
      </xdr:nvPicPr>
      <xdr:blipFill>
        <a:blip xmlns:r="http://schemas.openxmlformats.org/officeDocument/2006/relationships" r:embed="rId29"/>
        <a:stretch>
          <a:fillRect/>
        </a:stretch>
      </xdr:blipFill>
      <xdr:spPr>
        <a:xfrm>
          <a:off x="4360334" y="9259358"/>
          <a:ext cx="2568507" cy="1919816"/>
        </a:xfrm>
        <a:prstGeom prst="rect">
          <a:avLst/>
        </a:prstGeom>
      </xdr:spPr>
    </xdr:pic>
    <xdr:clientData/>
  </xdr:twoCellAnchor>
  <xdr:twoCellAnchor editAs="oneCell">
    <xdr:from>
      <xdr:col>2</xdr:col>
      <xdr:colOff>4699000</xdr:colOff>
      <xdr:row>54</xdr:row>
      <xdr:rowOff>113242</xdr:rowOff>
    </xdr:from>
    <xdr:to>
      <xdr:col>3</xdr:col>
      <xdr:colOff>345271</xdr:colOff>
      <xdr:row>73</xdr:row>
      <xdr:rowOff>8959</xdr:rowOff>
    </xdr:to>
    <xdr:pic>
      <xdr:nvPicPr>
        <xdr:cNvPr id="38" name="図 37">
          <a:extLst>
            <a:ext uri="{FF2B5EF4-FFF2-40B4-BE49-F238E27FC236}">
              <a16:creationId xmlns:a16="http://schemas.microsoft.com/office/drawing/2014/main" id="{1C805C71-3C93-17C8-89BE-51B5BF7DAC07}"/>
            </a:ext>
          </a:extLst>
        </xdr:cNvPr>
        <xdr:cNvPicPr>
          <a:picLocks noChangeAspect="1"/>
        </xdr:cNvPicPr>
      </xdr:nvPicPr>
      <xdr:blipFill>
        <a:blip xmlns:r="http://schemas.openxmlformats.org/officeDocument/2006/relationships" r:embed="rId30"/>
        <a:stretch>
          <a:fillRect/>
        </a:stretch>
      </xdr:blipFill>
      <xdr:spPr>
        <a:xfrm>
          <a:off x="7006167" y="9267825"/>
          <a:ext cx="1816354" cy="3521567"/>
        </a:xfrm>
        <a:prstGeom prst="rect">
          <a:avLst/>
        </a:prstGeom>
      </xdr:spPr>
    </xdr:pic>
    <xdr:clientData/>
  </xdr:twoCellAnchor>
  <xdr:twoCellAnchor editAs="oneCell">
    <xdr:from>
      <xdr:col>3</xdr:col>
      <xdr:colOff>423333</xdr:colOff>
      <xdr:row>54</xdr:row>
      <xdr:rowOff>98425</xdr:rowOff>
    </xdr:from>
    <xdr:to>
      <xdr:col>4</xdr:col>
      <xdr:colOff>635732</xdr:colOff>
      <xdr:row>73</xdr:row>
      <xdr:rowOff>105834</xdr:rowOff>
    </xdr:to>
    <xdr:pic>
      <xdr:nvPicPr>
        <xdr:cNvPr id="39" name="図 38">
          <a:extLst>
            <a:ext uri="{FF2B5EF4-FFF2-40B4-BE49-F238E27FC236}">
              <a16:creationId xmlns:a16="http://schemas.microsoft.com/office/drawing/2014/main" id="{F982CEC0-1669-0C39-FB92-B5FDAA564F82}"/>
            </a:ext>
          </a:extLst>
        </xdr:cNvPr>
        <xdr:cNvPicPr>
          <a:picLocks noChangeAspect="1"/>
        </xdr:cNvPicPr>
      </xdr:nvPicPr>
      <xdr:blipFill>
        <a:blip xmlns:r="http://schemas.openxmlformats.org/officeDocument/2006/relationships" r:embed="rId31"/>
        <a:stretch>
          <a:fillRect/>
        </a:stretch>
      </xdr:blipFill>
      <xdr:spPr>
        <a:xfrm>
          <a:off x="8900583" y="9253008"/>
          <a:ext cx="2398916" cy="3620559"/>
        </a:xfrm>
        <a:prstGeom prst="rect">
          <a:avLst/>
        </a:prstGeom>
      </xdr:spPr>
    </xdr:pic>
    <xdr:clientData/>
  </xdr:twoCellAnchor>
  <xdr:twoCellAnchor editAs="oneCell">
    <xdr:from>
      <xdr:col>5</xdr:col>
      <xdr:colOff>254001</xdr:colOff>
      <xdr:row>59</xdr:row>
      <xdr:rowOff>169334</xdr:rowOff>
    </xdr:from>
    <xdr:to>
      <xdr:col>19</xdr:col>
      <xdr:colOff>1675343</xdr:colOff>
      <xdr:row>61</xdr:row>
      <xdr:rowOff>94480</xdr:rowOff>
    </xdr:to>
    <xdr:pic>
      <xdr:nvPicPr>
        <xdr:cNvPr id="40" name="図 39">
          <a:extLst>
            <a:ext uri="{FF2B5EF4-FFF2-40B4-BE49-F238E27FC236}">
              <a16:creationId xmlns:a16="http://schemas.microsoft.com/office/drawing/2014/main" id="{2794857F-947C-69BF-F193-4F3142158FF9}"/>
            </a:ext>
          </a:extLst>
        </xdr:cNvPr>
        <xdr:cNvPicPr>
          <a:picLocks noChangeAspect="1"/>
        </xdr:cNvPicPr>
      </xdr:nvPicPr>
      <xdr:blipFill>
        <a:blip xmlns:r="http://schemas.openxmlformats.org/officeDocument/2006/relationships" r:embed="rId32"/>
        <a:stretch>
          <a:fillRect/>
        </a:stretch>
      </xdr:blipFill>
      <xdr:spPr>
        <a:xfrm>
          <a:off x="11758084" y="10276417"/>
          <a:ext cx="10025592" cy="306146"/>
        </a:xfrm>
        <a:prstGeom prst="rect">
          <a:avLst/>
        </a:prstGeom>
      </xdr:spPr>
    </xdr:pic>
    <xdr:clientData/>
  </xdr:twoCellAnchor>
  <xdr:twoCellAnchor editAs="oneCell">
    <xdr:from>
      <xdr:col>12</xdr:col>
      <xdr:colOff>21167</xdr:colOff>
      <xdr:row>63</xdr:row>
      <xdr:rowOff>87841</xdr:rowOff>
    </xdr:from>
    <xdr:to>
      <xdr:col>19</xdr:col>
      <xdr:colOff>5421842</xdr:colOff>
      <xdr:row>64</xdr:row>
      <xdr:rowOff>164492</xdr:rowOff>
    </xdr:to>
    <xdr:pic>
      <xdr:nvPicPr>
        <xdr:cNvPr id="41" name="図 40">
          <a:extLst>
            <a:ext uri="{FF2B5EF4-FFF2-40B4-BE49-F238E27FC236}">
              <a16:creationId xmlns:a16="http://schemas.microsoft.com/office/drawing/2014/main" id="{AD74CD35-73D5-36B5-F57D-BBAC6987756B}"/>
            </a:ext>
          </a:extLst>
        </xdr:cNvPr>
        <xdr:cNvPicPr>
          <a:picLocks noChangeAspect="1"/>
        </xdr:cNvPicPr>
      </xdr:nvPicPr>
      <xdr:blipFill>
        <a:blip xmlns:r="http://schemas.openxmlformats.org/officeDocument/2006/relationships" r:embed="rId33"/>
        <a:stretch>
          <a:fillRect/>
        </a:stretch>
      </xdr:blipFill>
      <xdr:spPr>
        <a:xfrm>
          <a:off x="15832667" y="10956924"/>
          <a:ext cx="9697508" cy="267151"/>
        </a:xfrm>
        <a:prstGeom prst="rect">
          <a:avLst/>
        </a:prstGeom>
      </xdr:spPr>
    </xdr:pic>
    <xdr:clientData/>
  </xdr:twoCellAnchor>
  <xdr:twoCellAnchor editAs="oneCell">
    <xdr:from>
      <xdr:col>4</xdr:col>
      <xdr:colOff>846665</xdr:colOff>
      <xdr:row>102</xdr:row>
      <xdr:rowOff>0</xdr:rowOff>
    </xdr:from>
    <xdr:to>
      <xdr:col>17</xdr:col>
      <xdr:colOff>154298</xdr:colOff>
      <xdr:row>103</xdr:row>
      <xdr:rowOff>48684</xdr:rowOff>
    </xdr:to>
    <xdr:pic>
      <xdr:nvPicPr>
        <xdr:cNvPr id="43" name="図 42">
          <a:extLst>
            <a:ext uri="{FF2B5EF4-FFF2-40B4-BE49-F238E27FC236}">
              <a16:creationId xmlns:a16="http://schemas.microsoft.com/office/drawing/2014/main" id="{B1185665-AF5C-D72D-43A9-40E4CC191FED}"/>
            </a:ext>
          </a:extLst>
        </xdr:cNvPr>
        <xdr:cNvPicPr>
          <a:picLocks noChangeAspect="1"/>
        </xdr:cNvPicPr>
      </xdr:nvPicPr>
      <xdr:blipFill>
        <a:blip xmlns:r="http://schemas.openxmlformats.org/officeDocument/2006/relationships" r:embed="rId34"/>
        <a:stretch>
          <a:fillRect/>
        </a:stretch>
      </xdr:blipFill>
      <xdr:spPr>
        <a:xfrm>
          <a:off x="11504082" y="18108083"/>
          <a:ext cx="7530883" cy="232834"/>
        </a:xfrm>
        <a:prstGeom prst="rect">
          <a:avLst/>
        </a:prstGeom>
      </xdr:spPr>
    </xdr:pic>
    <xdr:clientData/>
  </xdr:twoCellAnchor>
  <xdr:twoCellAnchor editAs="oneCell">
    <xdr:from>
      <xdr:col>5</xdr:col>
      <xdr:colOff>0</xdr:colOff>
      <xdr:row>104</xdr:row>
      <xdr:rowOff>105834</xdr:rowOff>
    </xdr:from>
    <xdr:to>
      <xdr:col>17</xdr:col>
      <xdr:colOff>335807</xdr:colOff>
      <xdr:row>105</xdr:row>
      <xdr:rowOff>134409</xdr:rowOff>
    </xdr:to>
    <xdr:pic>
      <xdr:nvPicPr>
        <xdr:cNvPr id="44" name="図 43">
          <a:extLst>
            <a:ext uri="{FF2B5EF4-FFF2-40B4-BE49-F238E27FC236}">
              <a16:creationId xmlns:a16="http://schemas.microsoft.com/office/drawing/2014/main" id="{ABD52B5A-99C8-580C-F797-65C5EEDE850E}"/>
            </a:ext>
          </a:extLst>
        </xdr:cNvPr>
        <xdr:cNvPicPr>
          <a:picLocks noChangeAspect="1"/>
        </xdr:cNvPicPr>
      </xdr:nvPicPr>
      <xdr:blipFill>
        <a:blip xmlns:r="http://schemas.openxmlformats.org/officeDocument/2006/relationships" r:embed="rId35"/>
        <a:stretch>
          <a:fillRect/>
        </a:stretch>
      </xdr:blipFill>
      <xdr:spPr>
        <a:xfrm>
          <a:off x="11504083" y="18594917"/>
          <a:ext cx="7712391" cy="219075"/>
        </a:xfrm>
        <a:prstGeom prst="rect">
          <a:avLst/>
        </a:prstGeom>
      </xdr:spPr>
    </xdr:pic>
    <xdr:clientData/>
  </xdr:twoCellAnchor>
  <xdr:twoCellAnchor editAs="oneCell">
    <xdr:from>
      <xdr:col>12</xdr:col>
      <xdr:colOff>116416</xdr:colOff>
      <xdr:row>111</xdr:row>
      <xdr:rowOff>13758</xdr:rowOff>
    </xdr:from>
    <xdr:to>
      <xdr:col>19</xdr:col>
      <xdr:colOff>3511676</xdr:colOff>
      <xdr:row>113</xdr:row>
      <xdr:rowOff>84667</xdr:rowOff>
    </xdr:to>
    <xdr:pic>
      <xdr:nvPicPr>
        <xdr:cNvPr id="30" name="図 29">
          <a:extLst>
            <a:ext uri="{FF2B5EF4-FFF2-40B4-BE49-F238E27FC236}">
              <a16:creationId xmlns:a16="http://schemas.microsoft.com/office/drawing/2014/main" id="{C2C9E86F-34AC-ABAE-19D5-EC259BA2E1BC}"/>
            </a:ext>
          </a:extLst>
        </xdr:cNvPr>
        <xdr:cNvPicPr>
          <a:picLocks noChangeAspect="1"/>
        </xdr:cNvPicPr>
      </xdr:nvPicPr>
      <xdr:blipFill>
        <a:blip xmlns:r="http://schemas.openxmlformats.org/officeDocument/2006/relationships" r:embed="rId36"/>
        <a:stretch>
          <a:fillRect/>
        </a:stretch>
      </xdr:blipFill>
      <xdr:spPr>
        <a:xfrm>
          <a:off x="15927916" y="19836341"/>
          <a:ext cx="7698443" cy="451909"/>
        </a:xfrm>
        <a:prstGeom prst="rect">
          <a:avLst/>
        </a:prstGeom>
      </xdr:spPr>
    </xdr:pic>
    <xdr:clientData/>
  </xdr:twoCellAnchor>
  <xdr:twoCellAnchor editAs="oneCell">
    <xdr:from>
      <xdr:col>12</xdr:col>
      <xdr:colOff>165102</xdr:colOff>
      <xdr:row>300</xdr:row>
      <xdr:rowOff>127000</xdr:rowOff>
    </xdr:from>
    <xdr:to>
      <xdr:col>15</xdr:col>
      <xdr:colOff>486835</xdr:colOff>
      <xdr:row>304</xdr:row>
      <xdr:rowOff>183753</xdr:rowOff>
    </xdr:to>
    <xdr:pic>
      <xdr:nvPicPr>
        <xdr:cNvPr id="33" name="図 32">
          <a:extLst>
            <a:ext uri="{FF2B5EF4-FFF2-40B4-BE49-F238E27FC236}">
              <a16:creationId xmlns:a16="http://schemas.microsoft.com/office/drawing/2014/main" id="{47F33003-6B1D-C5DD-0114-44B6FCD07A14}"/>
            </a:ext>
          </a:extLst>
        </xdr:cNvPr>
        <xdr:cNvPicPr>
          <a:picLocks noChangeAspect="1"/>
        </xdr:cNvPicPr>
      </xdr:nvPicPr>
      <xdr:blipFill>
        <a:blip xmlns:r="http://schemas.openxmlformats.org/officeDocument/2006/relationships" r:embed="rId37"/>
        <a:stretch>
          <a:fillRect/>
        </a:stretch>
      </xdr:blipFill>
      <xdr:spPr>
        <a:xfrm>
          <a:off x="15976602" y="40587083"/>
          <a:ext cx="2163233" cy="818753"/>
        </a:xfrm>
        <a:prstGeom prst="rect">
          <a:avLst/>
        </a:prstGeom>
      </xdr:spPr>
    </xdr:pic>
    <xdr:clientData/>
  </xdr:twoCellAnchor>
  <xdr:twoCellAnchor editAs="oneCell">
    <xdr:from>
      <xdr:col>5</xdr:col>
      <xdr:colOff>116417</xdr:colOff>
      <xdr:row>309</xdr:row>
      <xdr:rowOff>179917</xdr:rowOff>
    </xdr:from>
    <xdr:to>
      <xdr:col>19</xdr:col>
      <xdr:colOff>5646065</xdr:colOff>
      <xdr:row>311</xdr:row>
      <xdr:rowOff>141865</xdr:rowOff>
    </xdr:to>
    <xdr:pic>
      <xdr:nvPicPr>
        <xdr:cNvPr id="46" name="図 45">
          <a:extLst>
            <a:ext uri="{FF2B5EF4-FFF2-40B4-BE49-F238E27FC236}">
              <a16:creationId xmlns:a16="http://schemas.microsoft.com/office/drawing/2014/main" id="{30C9F02A-174C-4CE2-AAFA-34EA8EB9064A}"/>
            </a:ext>
          </a:extLst>
        </xdr:cNvPr>
        <xdr:cNvPicPr>
          <a:picLocks noChangeAspect="1"/>
        </xdr:cNvPicPr>
      </xdr:nvPicPr>
      <xdr:blipFill>
        <a:blip xmlns:r="http://schemas.openxmlformats.org/officeDocument/2006/relationships" r:embed="rId38"/>
        <a:stretch>
          <a:fillRect/>
        </a:stretch>
      </xdr:blipFill>
      <xdr:spPr>
        <a:xfrm>
          <a:off x="11620500" y="42354500"/>
          <a:ext cx="14140248" cy="342948"/>
        </a:xfrm>
        <a:prstGeom prst="rect">
          <a:avLst/>
        </a:prstGeom>
      </xdr:spPr>
    </xdr:pic>
    <xdr:clientData/>
  </xdr:twoCellAnchor>
  <xdr:twoCellAnchor editAs="oneCell">
    <xdr:from>
      <xdr:col>5</xdr:col>
      <xdr:colOff>102659</xdr:colOff>
      <xdr:row>313</xdr:row>
      <xdr:rowOff>13758</xdr:rowOff>
    </xdr:from>
    <xdr:to>
      <xdr:col>19</xdr:col>
      <xdr:colOff>5114709</xdr:colOff>
      <xdr:row>314</xdr:row>
      <xdr:rowOff>169382</xdr:rowOff>
    </xdr:to>
    <xdr:pic>
      <xdr:nvPicPr>
        <xdr:cNvPr id="32" name="図 31">
          <a:extLst>
            <a:ext uri="{FF2B5EF4-FFF2-40B4-BE49-F238E27FC236}">
              <a16:creationId xmlns:a16="http://schemas.microsoft.com/office/drawing/2014/main" id="{3E00A825-45B1-8CE0-AB22-FE5914498B20}"/>
            </a:ext>
          </a:extLst>
        </xdr:cNvPr>
        <xdr:cNvPicPr>
          <a:picLocks noChangeAspect="1"/>
        </xdr:cNvPicPr>
      </xdr:nvPicPr>
      <xdr:blipFill>
        <a:blip xmlns:r="http://schemas.openxmlformats.org/officeDocument/2006/relationships" r:embed="rId39"/>
        <a:stretch>
          <a:fillRect/>
        </a:stretch>
      </xdr:blipFill>
      <xdr:spPr>
        <a:xfrm>
          <a:off x="11606742" y="42950341"/>
          <a:ext cx="13616300" cy="346124"/>
        </a:xfrm>
        <a:prstGeom prst="rect">
          <a:avLst/>
        </a:prstGeom>
      </xdr:spPr>
    </xdr:pic>
    <xdr:clientData/>
  </xdr:twoCellAnchor>
  <xdr:twoCellAnchor editAs="oneCell">
    <xdr:from>
      <xdr:col>12</xdr:col>
      <xdr:colOff>1</xdr:colOff>
      <xdr:row>316</xdr:row>
      <xdr:rowOff>1</xdr:rowOff>
    </xdr:from>
    <xdr:to>
      <xdr:col>19</xdr:col>
      <xdr:colOff>4905228</xdr:colOff>
      <xdr:row>317</xdr:row>
      <xdr:rowOff>143935</xdr:rowOff>
    </xdr:to>
    <xdr:pic>
      <xdr:nvPicPr>
        <xdr:cNvPr id="45" name="図 44">
          <a:extLst>
            <a:ext uri="{FF2B5EF4-FFF2-40B4-BE49-F238E27FC236}">
              <a16:creationId xmlns:a16="http://schemas.microsoft.com/office/drawing/2014/main" id="{4D3AC7A1-04CB-D6D8-4578-67CAC6AF7CAE}"/>
            </a:ext>
          </a:extLst>
        </xdr:cNvPr>
        <xdr:cNvPicPr>
          <a:picLocks noChangeAspect="1"/>
        </xdr:cNvPicPr>
      </xdr:nvPicPr>
      <xdr:blipFill>
        <a:blip xmlns:r="http://schemas.openxmlformats.org/officeDocument/2006/relationships" r:embed="rId40"/>
        <a:stretch>
          <a:fillRect/>
        </a:stretch>
      </xdr:blipFill>
      <xdr:spPr>
        <a:xfrm>
          <a:off x="15811501" y="43508084"/>
          <a:ext cx="9208410" cy="328084"/>
        </a:xfrm>
        <a:prstGeom prst="rect">
          <a:avLst/>
        </a:prstGeom>
      </xdr:spPr>
    </xdr:pic>
    <xdr:clientData/>
  </xdr:twoCellAnchor>
  <xdr:twoCellAnchor editAs="oneCell">
    <xdr:from>
      <xdr:col>12</xdr:col>
      <xdr:colOff>0</xdr:colOff>
      <xdr:row>318</xdr:row>
      <xdr:rowOff>0</xdr:rowOff>
    </xdr:from>
    <xdr:to>
      <xdr:col>19</xdr:col>
      <xdr:colOff>5493766</xdr:colOff>
      <xdr:row>319</xdr:row>
      <xdr:rowOff>143934</xdr:rowOff>
    </xdr:to>
    <xdr:pic>
      <xdr:nvPicPr>
        <xdr:cNvPr id="47" name="図 46">
          <a:extLst>
            <a:ext uri="{FF2B5EF4-FFF2-40B4-BE49-F238E27FC236}">
              <a16:creationId xmlns:a16="http://schemas.microsoft.com/office/drawing/2014/main" id="{22331E92-ED74-1B83-F8F2-90F6F078382A}"/>
            </a:ext>
          </a:extLst>
        </xdr:cNvPr>
        <xdr:cNvPicPr>
          <a:picLocks noChangeAspect="1"/>
        </xdr:cNvPicPr>
      </xdr:nvPicPr>
      <xdr:blipFill>
        <a:blip xmlns:r="http://schemas.openxmlformats.org/officeDocument/2006/relationships" r:embed="rId41"/>
        <a:stretch>
          <a:fillRect/>
        </a:stretch>
      </xdr:blipFill>
      <xdr:spPr>
        <a:xfrm>
          <a:off x="15811500" y="43889083"/>
          <a:ext cx="9796949" cy="328084"/>
        </a:xfrm>
        <a:prstGeom prst="rect">
          <a:avLst/>
        </a:prstGeom>
      </xdr:spPr>
    </xdr:pic>
    <xdr:clientData/>
  </xdr:twoCellAnchor>
  <xdr:twoCellAnchor editAs="oneCell">
    <xdr:from>
      <xdr:col>12</xdr:col>
      <xdr:colOff>116417</xdr:colOff>
      <xdr:row>128</xdr:row>
      <xdr:rowOff>24342</xdr:rowOff>
    </xdr:from>
    <xdr:to>
      <xdr:col>19</xdr:col>
      <xdr:colOff>1897382</xdr:colOff>
      <xdr:row>129</xdr:row>
      <xdr:rowOff>145036</xdr:rowOff>
    </xdr:to>
    <xdr:pic>
      <xdr:nvPicPr>
        <xdr:cNvPr id="48" name="図 47">
          <a:extLst>
            <a:ext uri="{FF2B5EF4-FFF2-40B4-BE49-F238E27FC236}">
              <a16:creationId xmlns:a16="http://schemas.microsoft.com/office/drawing/2014/main" id="{5EB393CB-576A-DF9A-B1D5-CAF8CEDC1EDD}"/>
            </a:ext>
          </a:extLst>
        </xdr:cNvPr>
        <xdr:cNvPicPr>
          <a:picLocks noChangeAspect="1"/>
        </xdr:cNvPicPr>
      </xdr:nvPicPr>
      <xdr:blipFill>
        <a:blip xmlns:r="http://schemas.openxmlformats.org/officeDocument/2006/relationships" r:embed="rId42"/>
        <a:stretch>
          <a:fillRect/>
        </a:stretch>
      </xdr:blipFill>
      <xdr:spPr>
        <a:xfrm>
          <a:off x="15927917" y="21624925"/>
          <a:ext cx="6077798" cy="304844"/>
        </a:xfrm>
        <a:prstGeom prst="rect">
          <a:avLst/>
        </a:prstGeom>
      </xdr:spPr>
    </xdr:pic>
    <xdr:clientData/>
  </xdr:twoCellAnchor>
  <xdr:twoCellAnchor editAs="oneCell">
    <xdr:from>
      <xdr:col>12</xdr:col>
      <xdr:colOff>1</xdr:colOff>
      <xdr:row>334</xdr:row>
      <xdr:rowOff>1</xdr:rowOff>
    </xdr:from>
    <xdr:to>
      <xdr:col>19</xdr:col>
      <xdr:colOff>5127386</xdr:colOff>
      <xdr:row>334</xdr:row>
      <xdr:rowOff>334435</xdr:rowOff>
    </xdr:to>
    <xdr:pic>
      <xdr:nvPicPr>
        <xdr:cNvPr id="18" name="図 17">
          <a:extLst>
            <a:ext uri="{FF2B5EF4-FFF2-40B4-BE49-F238E27FC236}">
              <a16:creationId xmlns:a16="http://schemas.microsoft.com/office/drawing/2014/main" id="{DD0C65B6-31DA-7E6C-7255-97FC0D23D974}"/>
            </a:ext>
          </a:extLst>
        </xdr:cNvPr>
        <xdr:cNvPicPr>
          <a:picLocks noChangeAspect="1"/>
        </xdr:cNvPicPr>
      </xdr:nvPicPr>
      <xdr:blipFill>
        <a:blip xmlns:r="http://schemas.openxmlformats.org/officeDocument/2006/relationships" r:embed="rId43"/>
        <a:stretch>
          <a:fillRect/>
        </a:stretch>
      </xdr:blipFill>
      <xdr:spPr>
        <a:xfrm>
          <a:off x="15811501" y="47889584"/>
          <a:ext cx="9424218" cy="328084"/>
        </a:xfrm>
        <a:prstGeom prst="rect">
          <a:avLst/>
        </a:prstGeom>
      </xdr:spPr>
    </xdr:pic>
    <xdr:clientData/>
  </xdr:twoCellAnchor>
  <xdr:twoCellAnchor editAs="oneCell">
    <xdr:from>
      <xdr:col>12</xdr:col>
      <xdr:colOff>67732</xdr:colOff>
      <xdr:row>338</xdr:row>
      <xdr:rowOff>0</xdr:rowOff>
    </xdr:from>
    <xdr:to>
      <xdr:col>19</xdr:col>
      <xdr:colOff>4931832</xdr:colOff>
      <xdr:row>338</xdr:row>
      <xdr:rowOff>435787</xdr:rowOff>
    </xdr:to>
    <xdr:pic>
      <xdr:nvPicPr>
        <xdr:cNvPr id="31" name="図 30">
          <a:extLst>
            <a:ext uri="{FF2B5EF4-FFF2-40B4-BE49-F238E27FC236}">
              <a16:creationId xmlns:a16="http://schemas.microsoft.com/office/drawing/2014/main" id="{4BE11B6C-B1D6-284F-4AC6-FC42C567BC41}"/>
            </a:ext>
          </a:extLst>
        </xdr:cNvPr>
        <xdr:cNvPicPr>
          <a:picLocks noChangeAspect="1"/>
        </xdr:cNvPicPr>
      </xdr:nvPicPr>
      <xdr:blipFill>
        <a:blip xmlns:r="http://schemas.openxmlformats.org/officeDocument/2006/relationships" r:embed="rId44"/>
        <a:stretch>
          <a:fillRect/>
        </a:stretch>
      </xdr:blipFill>
      <xdr:spPr>
        <a:xfrm>
          <a:off x="15879232" y="49223083"/>
          <a:ext cx="9160933" cy="435787"/>
        </a:xfrm>
        <a:prstGeom prst="rect">
          <a:avLst/>
        </a:prstGeom>
      </xdr:spPr>
    </xdr:pic>
    <xdr:clientData/>
  </xdr:twoCellAnchor>
  <xdr:twoCellAnchor editAs="oneCell">
    <xdr:from>
      <xdr:col>12</xdr:col>
      <xdr:colOff>0</xdr:colOff>
      <xdr:row>342</xdr:row>
      <xdr:rowOff>0</xdr:rowOff>
    </xdr:from>
    <xdr:to>
      <xdr:col>19</xdr:col>
      <xdr:colOff>4953596</xdr:colOff>
      <xdr:row>342</xdr:row>
      <xdr:rowOff>264584</xdr:rowOff>
    </xdr:to>
    <xdr:pic>
      <xdr:nvPicPr>
        <xdr:cNvPr id="49" name="図 48">
          <a:extLst>
            <a:ext uri="{FF2B5EF4-FFF2-40B4-BE49-F238E27FC236}">
              <a16:creationId xmlns:a16="http://schemas.microsoft.com/office/drawing/2014/main" id="{BA79B262-5881-686A-5F1D-66610A286DD6}"/>
            </a:ext>
          </a:extLst>
        </xdr:cNvPr>
        <xdr:cNvPicPr>
          <a:picLocks noChangeAspect="1"/>
        </xdr:cNvPicPr>
      </xdr:nvPicPr>
      <xdr:blipFill>
        <a:blip xmlns:r="http://schemas.openxmlformats.org/officeDocument/2006/relationships" r:embed="rId45"/>
        <a:stretch>
          <a:fillRect/>
        </a:stretch>
      </xdr:blipFill>
      <xdr:spPr>
        <a:xfrm>
          <a:off x="15811500" y="50556583"/>
          <a:ext cx="9250429" cy="264584"/>
        </a:xfrm>
        <a:prstGeom prst="rect">
          <a:avLst/>
        </a:prstGeom>
      </xdr:spPr>
    </xdr:pic>
    <xdr:clientData/>
  </xdr:twoCellAnchor>
  <xdr:twoCellAnchor editAs="oneCell">
    <xdr:from>
      <xdr:col>11</xdr:col>
      <xdr:colOff>603250</xdr:colOff>
      <xdr:row>345</xdr:row>
      <xdr:rowOff>116418</xdr:rowOff>
    </xdr:from>
    <xdr:to>
      <xdr:col>19</xdr:col>
      <xdr:colOff>5083176</xdr:colOff>
      <xdr:row>347</xdr:row>
      <xdr:rowOff>66061</xdr:rowOff>
    </xdr:to>
    <xdr:pic>
      <xdr:nvPicPr>
        <xdr:cNvPr id="50" name="図 49">
          <a:extLst>
            <a:ext uri="{FF2B5EF4-FFF2-40B4-BE49-F238E27FC236}">
              <a16:creationId xmlns:a16="http://schemas.microsoft.com/office/drawing/2014/main" id="{0D0C738B-FDF8-2202-7FFB-9CC8680C5963}"/>
            </a:ext>
          </a:extLst>
        </xdr:cNvPr>
        <xdr:cNvPicPr>
          <a:picLocks noChangeAspect="1"/>
        </xdr:cNvPicPr>
      </xdr:nvPicPr>
      <xdr:blipFill>
        <a:blip xmlns:r="http://schemas.openxmlformats.org/officeDocument/2006/relationships" r:embed="rId46"/>
        <a:stretch>
          <a:fillRect/>
        </a:stretch>
      </xdr:blipFill>
      <xdr:spPr>
        <a:xfrm>
          <a:off x="15800917" y="51816001"/>
          <a:ext cx="9390592" cy="330643"/>
        </a:xfrm>
        <a:prstGeom prst="rect">
          <a:avLst/>
        </a:prstGeom>
      </xdr:spPr>
    </xdr:pic>
    <xdr:clientData/>
  </xdr:twoCellAnchor>
  <xdr:twoCellAnchor editAs="oneCell">
    <xdr:from>
      <xdr:col>12</xdr:col>
      <xdr:colOff>95250</xdr:colOff>
      <xdr:row>277</xdr:row>
      <xdr:rowOff>74083</xdr:rowOff>
    </xdr:from>
    <xdr:to>
      <xdr:col>16</xdr:col>
      <xdr:colOff>466062</xdr:colOff>
      <xdr:row>291</xdr:row>
      <xdr:rowOff>106209</xdr:rowOff>
    </xdr:to>
    <xdr:pic>
      <xdr:nvPicPr>
        <xdr:cNvPr id="51" name="図 50">
          <a:extLst>
            <a:ext uri="{FF2B5EF4-FFF2-40B4-BE49-F238E27FC236}">
              <a16:creationId xmlns:a16="http://schemas.microsoft.com/office/drawing/2014/main" id="{E11A27D4-87B3-903B-C11B-53F1C54925F9}"/>
            </a:ext>
          </a:extLst>
        </xdr:cNvPr>
        <xdr:cNvPicPr>
          <a:picLocks noChangeAspect="1"/>
        </xdr:cNvPicPr>
      </xdr:nvPicPr>
      <xdr:blipFill>
        <a:blip xmlns:r="http://schemas.openxmlformats.org/officeDocument/2006/relationships" r:embed="rId47"/>
        <a:stretch>
          <a:fillRect/>
        </a:stretch>
      </xdr:blipFill>
      <xdr:spPr>
        <a:xfrm>
          <a:off x="15906750" y="41486666"/>
          <a:ext cx="2829320" cy="2695951"/>
        </a:xfrm>
        <a:prstGeom prst="rect">
          <a:avLst/>
        </a:prstGeom>
      </xdr:spPr>
    </xdr:pic>
    <xdr:clientData/>
  </xdr:twoCellAnchor>
  <xdr:twoCellAnchor editAs="oneCell">
    <xdr:from>
      <xdr:col>2</xdr:col>
      <xdr:colOff>400051</xdr:colOff>
      <xdr:row>229</xdr:row>
      <xdr:rowOff>171980</xdr:rowOff>
    </xdr:from>
    <xdr:to>
      <xdr:col>2</xdr:col>
      <xdr:colOff>3997661</xdr:colOff>
      <xdr:row>247</xdr:row>
      <xdr:rowOff>120650</xdr:rowOff>
    </xdr:to>
    <xdr:pic>
      <xdr:nvPicPr>
        <xdr:cNvPr id="52" name="図 51">
          <a:extLst>
            <a:ext uri="{FF2B5EF4-FFF2-40B4-BE49-F238E27FC236}">
              <a16:creationId xmlns:a16="http://schemas.microsoft.com/office/drawing/2014/main" id="{45A50A28-FA08-4376-82BF-A8B917653D8F}"/>
            </a:ext>
          </a:extLst>
        </xdr:cNvPr>
        <xdr:cNvPicPr>
          <a:picLocks noChangeAspect="1"/>
        </xdr:cNvPicPr>
      </xdr:nvPicPr>
      <xdr:blipFill>
        <a:blip xmlns:r="http://schemas.openxmlformats.org/officeDocument/2006/relationships" r:embed="rId48"/>
        <a:stretch>
          <a:fillRect/>
        </a:stretch>
      </xdr:blipFill>
      <xdr:spPr>
        <a:xfrm>
          <a:off x="2705101" y="44053655"/>
          <a:ext cx="3597610" cy="3377670"/>
        </a:xfrm>
        <a:prstGeom prst="rect">
          <a:avLst/>
        </a:prstGeom>
      </xdr:spPr>
    </xdr:pic>
    <xdr:clientData/>
  </xdr:twoCellAnchor>
  <xdr:twoCellAnchor editAs="oneCell">
    <xdr:from>
      <xdr:col>5</xdr:col>
      <xdr:colOff>1</xdr:colOff>
      <xdr:row>320</xdr:row>
      <xdr:rowOff>1</xdr:rowOff>
    </xdr:from>
    <xdr:to>
      <xdr:col>16</xdr:col>
      <xdr:colOff>446212</xdr:colOff>
      <xdr:row>321</xdr:row>
      <xdr:rowOff>95251</xdr:rowOff>
    </xdr:to>
    <xdr:pic>
      <xdr:nvPicPr>
        <xdr:cNvPr id="53" name="図 52">
          <a:extLst>
            <a:ext uri="{FF2B5EF4-FFF2-40B4-BE49-F238E27FC236}">
              <a16:creationId xmlns:a16="http://schemas.microsoft.com/office/drawing/2014/main" id="{C4EBA80B-C87C-6AF9-F8A5-D8C16F021E4F}"/>
            </a:ext>
          </a:extLst>
        </xdr:cNvPr>
        <xdr:cNvPicPr>
          <a:picLocks noChangeAspect="1"/>
        </xdr:cNvPicPr>
      </xdr:nvPicPr>
      <xdr:blipFill>
        <a:blip xmlns:r="http://schemas.openxmlformats.org/officeDocument/2006/relationships" r:embed="rId49"/>
        <a:stretch>
          <a:fillRect/>
        </a:stretch>
      </xdr:blipFill>
      <xdr:spPr>
        <a:xfrm>
          <a:off x="11514668" y="51128084"/>
          <a:ext cx="7212136" cy="285750"/>
        </a:xfrm>
        <a:prstGeom prst="rect">
          <a:avLst/>
        </a:prstGeom>
      </xdr:spPr>
    </xdr:pic>
    <xdr:clientData/>
  </xdr:twoCellAnchor>
  <xdr:twoCellAnchor editAs="oneCell">
    <xdr:from>
      <xdr:col>12</xdr:col>
      <xdr:colOff>0</xdr:colOff>
      <xdr:row>322</xdr:row>
      <xdr:rowOff>1</xdr:rowOff>
    </xdr:from>
    <xdr:to>
      <xdr:col>19</xdr:col>
      <xdr:colOff>2639525</xdr:colOff>
      <xdr:row>323</xdr:row>
      <xdr:rowOff>161926</xdr:rowOff>
    </xdr:to>
    <xdr:pic>
      <xdr:nvPicPr>
        <xdr:cNvPr id="54" name="図 53">
          <a:extLst>
            <a:ext uri="{FF2B5EF4-FFF2-40B4-BE49-F238E27FC236}">
              <a16:creationId xmlns:a16="http://schemas.microsoft.com/office/drawing/2014/main" id="{077BC3E0-BAD6-8280-340B-8BB18AF55255}"/>
            </a:ext>
          </a:extLst>
        </xdr:cNvPr>
        <xdr:cNvPicPr>
          <a:picLocks noChangeAspect="1"/>
        </xdr:cNvPicPr>
      </xdr:nvPicPr>
      <xdr:blipFill>
        <a:blip xmlns:r="http://schemas.openxmlformats.org/officeDocument/2006/relationships" r:embed="rId50"/>
        <a:stretch>
          <a:fillRect/>
        </a:stretch>
      </xdr:blipFill>
      <xdr:spPr>
        <a:xfrm>
          <a:off x="15822083" y="51509084"/>
          <a:ext cx="6933184" cy="349250"/>
        </a:xfrm>
        <a:prstGeom prst="rect">
          <a:avLst/>
        </a:prstGeom>
      </xdr:spPr>
    </xdr:pic>
    <xdr:clientData/>
  </xdr:twoCellAnchor>
  <xdr:twoCellAnchor editAs="oneCell">
    <xdr:from>
      <xdr:col>5</xdr:col>
      <xdr:colOff>60325</xdr:colOff>
      <xdr:row>197</xdr:row>
      <xdr:rowOff>13758</xdr:rowOff>
    </xdr:from>
    <xdr:to>
      <xdr:col>19</xdr:col>
      <xdr:colOff>4650040</xdr:colOff>
      <xdr:row>198</xdr:row>
      <xdr:rowOff>163032</xdr:rowOff>
    </xdr:to>
    <xdr:pic>
      <xdr:nvPicPr>
        <xdr:cNvPr id="34" name="図 33">
          <a:extLst>
            <a:ext uri="{FF2B5EF4-FFF2-40B4-BE49-F238E27FC236}">
              <a16:creationId xmlns:a16="http://schemas.microsoft.com/office/drawing/2014/main" id="{DA336255-0243-8CF5-94E5-9BC4F6102212}"/>
            </a:ext>
          </a:extLst>
        </xdr:cNvPr>
        <xdr:cNvPicPr>
          <a:picLocks noChangeAspect="1"/>
        </xdr:cNvPicPr>
      </xdr:nvPicPr>
      <xdr:blipFill>
        <a:blip xmlns:r="http://schemas.openxmlformats.org/officeDocument/2006/relationships" r:embed="rId51"/>
        <a:stretch>
          <a:fillRect/>
        </a:stretch>
      </xdr:blipFill>
      <xdr:spPr>
        <a:xfrm>
          <a:off x="11574992" y="35330341"/>
          <a:ext cx="13193965" cy="342949"/>
        </a:xfrm>
        <a:prstGeom prst="rect">
          <a:avLst/>
        </a:prstGeom>
      </xdr:spPr>
    </xdr:pic>
    <xdr:clientData/>
  </xdr:twoCellAnchor>
  <xdr:twoCellAnchor editAs="oneCell">
    <xdr:from>
      <xdr:col>12</xdr:col>
      <xdr:colOff>261408</xdr:colOff>
      <xdr:row>200</xdr:row>
      <xdr:rowOff>10583</xdr:rowOff>
    </xdr:from>
    <xdr:to>
      <xdr:col>22</xdr:col>
      <xdr:colOff>397539</xdr:colOff>
      <xdr:row>202</xdr:row>
      <xdr:rowOff>7461</xdr:rowOff>
    </xdr:to>
    <xdr:pic>
      <xdr:nvPicPr>
        <xdr:cNvPr id="55" name="図 54">
          <a:extLst>
            <a:ext uri="{FF2B5EF4-FFF2-40B4-BE49-F238E27FC236}">
              <a16:creationId xmlns:a16="http://schemas.microsoft.com/office/drawing/2014/main" id="{C24E1BD8-8049-7C61-A687-70D0D4DCECE2}"/>
            </a:ext>
          </a:extLst>
        </xdr:cNvPr>
        <xdr:cNvPicPr>
          <a:picLocks noChangeAspect="1"/>
        </xdr:cNvPicPr>
      </xdr:nvPicPr>
      <xdr:blipFill>
        <a:blip xmlns:r="http://schemas.openxmlformats.org/officeDocument/2006/relationships" r:embed="rId52"/>
        <a:stretch>
          <a:fillRect/>
        </a:stretch>
      </xdr:blipFill>
      <xdr:spPr>
        <a:xfrm>
          <a:off x="16083491" y="35898666"/>
          <a:ext cx="12349298" cy="381053"/>
        </a:xfrm>
        <a:prstGeom prst="rect">
          <a:avLst/>
        </a:prstGeom>
      </xdr:spPr>
    </xdr:pic>
    <xdr:clientData/>
  </xdr:twoCellAnchor>
  <xdr:twoCellAnchor editAs="oneCell">
    <xdr:from>
      <xdr:col>12</xdr:col>
      <xdr:colOff>87311</xdr:colOff>
      <xdr:row>73</xdr:row>
      <xdr:rowOff>55562</xdr:rowOff>
    </xdr:from>
    <xdr:to>
      <xdr:col>19</xdr:col>
      <xdr:colOff>5480049</xdr:colOff>
      <xdr:row>75</xdr:row>
      <xdr:rowOff>122313</xdr:rowOff>
    </xdr:to>
    <xdr:pic>
      <xdr:nvPicPr>
        <xdr:cNvPr id="57" name="図 56">
          <a:extLst>
            <a:ext uri="{FF2B5EF4-FFF2-40B4-BE49-F238E27FC236}">
              <a16:creationId xmlns:a16="http://schemas.microsoft.com/office/drawing/2014/main" id="{0ABC2662-D696-6C24-CEFB-72E07B36913C}"/>
            </a:ext>
          </a:extLst>
        </xdr:cNvPr>
        <xdr:cNvPicPr>
          <a:picLocks noChangeAspect="1"/>
        </xdr:cNvPicPr>
      </xdr:nvPicPr>
      <xdr:blipFill>
        <a:blip xmlns:r="http://schemas.openxmlformats.org/officeDocument/2006/relationships" r:embed="rId53"/>
        <a:stretch>
          <a:fillRect/>
        </a:stretch>
      </xdr:blipFill>
      <xdr:spPr>
        <a:xfrm>
          <a:off x="15898811" y="12834937"/>
          <a:ext cx="9667876" cy="444576"/>
        </a:xfrm>
        <a:prstGeom prst="rect">
          <a:avLst/>
        </a:prstGeom>
      </xdr:spPr>
    </xdr:pic>
    <xdr:clientData/>
  </xdr:twoCellAnchor>
  <xdr:twoCellAnchor editAs="oneCell">
    <xdr:from>
      <xdr:col>12</xdr:col>
      <xdr:colOff>30690</xdr:colOff>
      <xdr:row>120</xdr:row>
      <xdr:rowOff>88899</xdr:rowOff>
    </xdr:from>
    <xdr:to>
      <xdr:col>19</xdr:col>
      <xdr:colOff>5373157</xdr:colOff>
      <xdr:row>122</xdr:row>
      <xdr:rowOff>21681</xdr:rowOff>
    </xdr:to>
    <xdr:pic>
      <xdr:nvPicPr>
        <xdr:cNvPr id="58" name="図 57">
          <a:extLst>
            <a:ext uri="{FF2B5EF4-FFF2-40B4-BE49-F238E27FC236}">
              <a16:creationId xmlns:a16="http://schemas.microsoft.com/office/drawing/2014/main" id="{D45CFDAB-876D-A150-D951-020D04AD1361}"/>
            </a:ext>
          </a:extLst>
        </xdr:cNvPr>
        <xdr:cNvPicPr>
          <a:picLocks noChangeAspect="1"/>
        </xdr:cNvPicPr>
      </xdr:nvPicPr>
      <xdr:blipFill>
        <a:blip xmlns:r="http://schemas.openxmlformats.org/officeDocument/2006/relationships" r:embed="rId54"/>
        <a:stretch>
          <a:fillRect/>
        </a:stretch>
      </xdr:blipFill>
      <xdr:spPr>
        <a:xfrm>
          <a:off x="15852773" y="21816482"/>
          <a:ext cx="9639301" cy="313782"/>
        </a:xfrm>
        <a:prstGeom prst="rect">
          <a:avLst/>
        </a:prstGeom>
      </xdr:spPr>
    </xdr:pic>
    <xdr:clientData/>
  </xdr:twoCellAnchor>
  <xdr:twoCellAnchor editAs="oneCell">
    <xdr:from>
      <xdr:col>5</xdr:col>
      <xdr:colOff>163512</xdr:colOff>
      <xdr:row>236</xdr:row>
      <xdr:rowOff>106363</xdr:rowOff>
    </xdr:from>
    <xdr:to>
      <xdr:col>9</xdr:col>
      <xdr:colOff>65898</xdr:colOff>
      <xdr:row>250</xdr:row>
      <xdr:rowOff>141288</xdr:rowOff>
    </xdr:to>
    <xdr:pic>
      <xdr:nvPicPr>
        <xdr:cNvPr id="59" name="図 58">
          <a:extLst>
            <a:ext uri="{FF2B5EF4-FFF2-40B4-BE49-F238E27FC236}">
              <a16:creationId xmlns:a16="http://schemas.microsoft.com/office/drawing/2014/main" id="{62CCD496-3095-4F36-B590-BD6B61386614}"/>
            </a:ext>
          </a:extLst>
        </xdr:cNvPr>
        <xdr:cNvPicPr>
          <a:picLocks noChangeAspect="1"/>
        </xdr:cNvPicPr>
      </xdr:nvPicPr>
      <xdr:blipFill>
        <a:blip xmlns:r="http://schemas.openxmlformats.org/officeDocument/2006/relationships" r:embed="rId55"/>
        <a:stretch>
          <a:fillRect/>
        </a:stretch>
      </xdr:blipFill>
      <xdr:spPr>
        <a:xfrm>
          <a:off x="11679237" y="45321538"/>
          <a:ext cx="2363011" cy="2705100"/>
        </a:xfrm>
        <a:prstGeom prst="rect">
          <a:avLst/>
        </a:prstGeom>
      </xdr:spPr>
    </xdr:pic>
    <xdr:clientData/>
  </xdr:twoCellAnchor>
  <xdr:twoCellAnchor editAs="oneCell">
    <xdr:from>
      <xdr:col>12</xdr:col>
      <xdr:colOff>96839</xdr:colOff>
      <xdr:row>230</xdr:row>
      <xdr:rowOff>101602</xdr:rowOff>
    </xdr:from>
    <xdr:to>
      <xdr:col>15</xdr:col>
      <xdr:colOff>333375</xdr:colOff>
      <xdr:row>240</xdr:row>
      <xdr:rowOff>151048</xdr:rowOff>
    </xdr:to>
    <xdr:pic>
      <xdr:nvPicPr>
        <xdr:cNvPr id="60" name="図 59">
          <a:extLst>
            <a:ext uri="{FF2B5EF4-FFF2-40B4-BE49-F238E27FC236}">
              <a16:creationId xmlns:a16="http://schemas.microsoft.com/office/drawing/2014/main" id="{F8B26ED1-62AF-69D1-D03B-5A3BB368B167}"/>
            </a:ext>
          </a:extLst>
        </xdr:cNvPr>
        <xdr:cNvPicPr>
          <a:picLocks noChangeAspect="1"/>
        </xdr:cNvPicPr>
      </xdr:nvPicPr>
      <xdr:blipFill>
        <a:blip xmlns:r="http://schemas.openxmlformats.org/officeDocument/2006/relationships" r:embed="rId56"/>
        <a:stretch>
          <a:fillRect/>
        </a:stretch>
      </xdr:blipFill>
      <xdr:spPr>
        <a:xfrm>
          <a:off x="15898814" y="44173777"/>
          <a:ext cx="2065336" cy="1954446"/>
        </a:xfrm>
        <a:prstGeom prst="rect">
          <a:avLst/>
        </a:prstGeom>
      </xdr:spPr>
    </xdr:pic>
    <xdr:clientData/>
  </xdr:twoCellAnchor>
  <xdr:twoCellAnchor editAs="oneCell">
    <xdr:from>
      <xdr:col>15</xdr:col>
      <xdr:colOff>444500</xdr:colOff>
      <xdr:row>230</xdr:row>
      <xdr:rowOff>139700</xdr:rowOff>
    </xdr:from>
    <xdr:to>
      <xdr:col>19</xdr:col>
      <xdr:colOff>4648200</xdr:colOff>
      <xdr:row>236</xdr:row>
      <xdr:rowOff>106274</xdr:rowOff>
    </xdr:to>
    <xdr:pic>
      <xdr:nvPicPr>
        <xdr:cNvPr id="42" name="図 41">
          <a:extLst>
            <a:ext uri="{FF2B5EF4-FFF2-40B4-BE49-F238E27FC236}">
              <a16:creationId xmlns:a16="http://schemas.microsoft.com/office/drawing/2014/main" id="{CC708D43-A353-B722-58CD-DA0BBBB48EC7}"/>
            </a:ext>
          </a:extLst>
        </xdr:cNvPr>
        <xdr:cNvPicPr>
          <a:picLocks noChangeAspect="1"/>
        </xdr:cNvPicPr>
      </xdr:nvPicPr>
      <xdr:blipFill>
        <a:blip xmlns:r="http://schemas.openxmlformats.org/officeDocument/2006/relationships" r:embed="rId57"/>
        <a:stretch>
          <a:fillRect/>
        </a:stretch>
      </xdr:blipFill>
      <xdr:spPr>
        <a:xfrm>
          <a:off x="18075275" y="44211875"/>
          <a:ext cx="6642100" cy="11095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123264</xdr:colOff>
      <xdr:row>3</xdr:row>
      <xdr:rowOff>392205</xdr:rowOff>
    </xdr:from>
    <xdr:to>
      <xdr:col>37</xdr:col>
      <xdr:colOff>145676</xdr:colOff>
      <xdr:row>7</xdr:row>
      <xdr:rowOff>44823</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924735" y="851646"/>
          <a:ext cx="7608794" cy="4818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2018/6/30</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時点の</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LTE(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タイプ</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D)</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利用者様向け＞</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LTE(</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タイプ</a:t>
          </a: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D)</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新プランへの移行専用＞</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sa-fs.ac.toyotasystems.com\Grp_CA\&#12304;A020&#12305;&#12479;&#12473;&#12463;&#21029;\&#12304;B050&#12305;&#21462;&#24341;&#31649;&#29702;\&#12304;C050&#12305;&#21463;&#30330;&#27880;&#26989;&#21209;\&#12304;D110&#12305;&#12452;&#12531;&#12501;&#12521;\&#12304;E100&#12305;&#12469;&#12540;&#12499;&#12473;&#31649;&#29702;\99.&#30003;&#36796;&#26360;&#31649;&#29702;\&#30906;&#23450;&#29256;\01_&#22522;&#26412;&#24773;&#22577;\&#12469;&#12540;&#12499;&#12473;&#30003;&#36796;&#26360;_&#22522;&#26412;&#24773;&#22577;_Ver2.2.xlsx" TargetMode="External"/><Relationship Id="rId1" Type="http://schemas.openxmlformats.org/officeDocument/2006/relationships/externalLinkPath" Target="file:///\\tsa-fs.ac.toyotasystems.com\Grp_CA\&#12304;A020&#12305;&#12479;&#12473;&#12463;&#21029;\&#12304;B050&#12305;&#21462;&#24341;&#31649;&#29702;\&#12304;C050&#12305;&#21463;&#30330;&#27880;&#26989;&#21209;\&#12304;D110&#12305;&#12452;&#12531;&#12501;&#12521;\&#12304;E100&#12305;&#12469;&#12540;&#12499;&#12473;&#31649;&#29702;\99.&#30003;&#36796;&#26360;&#31649;&#29702;\&#30906;&#23450;&#29256;\01_&#22522;&#26412;&#24773;&#22577;\&#12469;&#12540;&#12499;&#12473;&#30003;&#36796;&#26360;_&#22522;&#26412;&#24773;&#22577;_Ver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system32\tsa-fs.ac.toyotasystems.com\Grp_SL\&#22522;&#30436;&#12469;&#12540;&#12499;&#12473;&#37096;\&#37096;&#20869;&#24773;&#22577;\51_&#12493;&#12483;&#12488;&#12527;&#12540;&#12463;\7051_D.e-NetWide\&#12304;InternetVPN&#12305;\30.&#27083;&#25104;&#22793;&#26356;\20190930_UX312NC&#12398;&#21463;&#27880;&#20572;&#27490;&#23550;&#24540;\&#35211;&#31309;&#12426;&#12539;&#27770;&#35009;\&#12469;&#12540;&#12499;&#12473;&#12452;&#12531;\&#12489;&#12461;&#12517;&#12513;&#12531;&#12488;&#20462;&#27491;\&#20462;&#27491;&#24460;&#36039;&#26009;\old\&#12469;&#12540;&#12499;&#12473;&#30003;&#36796;&#26360;_D.e-NetWide_Ver4.9_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改訂履歴"/>
      <sheetName val="【必須】基本情報"/>
      <sheetName val="【任意】基本情報 別紙"/>
      <sheetName val="(記入例)基本情報"/>
      <sheetName val="(記入例)基本情報 別紙"/>
    </sheetNames>
    <sheetDataSet>
      <sheetData sheetId="0"/>
      <sheetData sheetId="1">
        <row r="6">
          <cell r="AK6" t="str">
            <v>2022/4/1　Ver2.2</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FA2E8-DD9A-42A6-A6E1-3DBE1D2F312B}">
  <sheetPr codeName="Sheet1">
    <tabColor theme="5" tint="0.39997558519241921"/>
    <pageSetUpPr fitToPage="1"/>
  </sheetPr>
  <dimension ref="B1:BY118"/>
  <sheetViews>
    <sheetView view="pageBreakPreview" zoomScaleNormal="100" zoomScaleSheetLayoutView="100" workbookViewId="0"/>
  </sheetViews>
  <sheetFormatPr defaultColWidth="4" defaultRowHeight="15"/>
  <cols>
    <col min="1" max="39" width="4" style="12"/>
    <col min="40" max="47" width="4" style="12" hidden="1" customWidth="1"/>
    <col min="48" max="16384" width="4" style="12"/>
  </cols>
  <sheetData>
    <row r="1" spans="2:47" s="13" customFormat="1" ht="10"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spans="2:47" s="13" customFormat="1" ht="16">
      <c r="B2" s="1" t="s">
        <v>0</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spans="2:47" s="13" customFormat="1" ht="10"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pans="2:47" s="3" customFormat="1" ht="30.75" customHeight="1">
      <c r="B4" s="660" t="s">
        <v>1</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2"/>
      <c r="AM4" s="2"/>
      <c r="AN4" s="2"/>
      <c r="AO4" s="2"/>
      <c r="AP4" s="2"/>
      <c r="AQ4" s="2"/>
      <c r="AR4" s="2"/>
      <c r="AS4" s="2"/>
      <c r="AT4" s="2"/>
      <c r="AU4" s="2"/>
    </row>
    <row r="5" spans="2:47" s="3" customFormat="1" ht="10"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row>
    <row r="6" spans="2:47" s="3" customFormat="1" ht="12" customHeight="1">
      <c r="B6" s="1" t="s">
        <v>2</v>
      </c>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99" t="s">
        <v>3</v>
      </c>
      <c r="AL6" s="2"/>
      <c r="AM6" s="2"/>
      <c r="AN6" s="2"/>
      <c r="AO6" s="2"/>
      <c r="AP6" s="2"/>
      <c r="AQ6" s="2"/>
      <c r="AR6" s="2"/>
      <c r="AS6" s="2"/>
      <c r="AT6" s="2"/>
      <c r="AU6" s="2"/>
    </row>
    <row r="7" spans="2:47" s="3" customFormat="1" ht="12" customHeight="1">
      <c r="B7" s="1" t="s">
        <v>4</v>
      </c>
      <c r="C7" s="12"/>
      <c r="D7" s="12"/>
      <c r="E7" s="12"/>
      <c r="F7" s="12"/>
      <c r="G7" s="12"/>
      <c r="H7" s="12"/>
      <c r="I7" s="12"/>
      <c r="J7" s="12"/>
      <c r="K7" s="12"/>
      <c r="L7" s="12"/>
      <c r="M7" s="12"/>
      <c r="N7" s="12"/>
      <c r="O7" s="12"/>
      <c r="P7" s="12"/>
      <c r="Q7" s="7"/>
      <c r="R7" s="7"/>
      <c r="S7" s="7"/>
      <c r="T7" s="7"/>
      <c r="U7" s="7"/>
      <c r="V7" s="7"/>
      <c r="W7" s="7"/>
      <c r="X7" s="7"/>
      <c r="Y7" s="7"/>
      <c r="Z7" s="7"/>
      <c r="AA7" s="7"/>
      <c r="AB7" s="7"/>
      <c r="AC7" s="7"/>
      <c r="AD7" s="7"/>
      <c r="AE7" s="7"/>
      <c r="AF7" s="7"/>
      <c r="AG7" s="7"/>
      <c r="AH7" s="7"/>
      <c r="AI7" s="7"/>
      <c r="AJ7" s="7"/>
      <c r="AK7" s="7"/>
      <c r="AL7" s="2"/>
      <c r="AM7" s="2"/>
      <c r="AN7" s="2"/>
      <c r="AO7" s="2"/>
      <c r="AP7" s="2"/>
      <c r="AQ7" s="2"/>
      <c r="AR7" s="2"/>
      <c r="AS7" s="2"/>
      <c r="AT7" s="2"/>
      <c r="AU7" s="2"/>
    </row>
    <row r="8" spans="2:47" s="103" customFormat="1" ht="10" customHeight="1" thickBot="1">
      <c r="C8" s="104"/>
      <c r="D8" s="105"/>
      <c r="E8" s="105"/>
      <c r="F8" s="105"/>
      <c r="G8" s="105"/>
      <c r="H8" s="105"/>
      <c r="I8" s="105"/>
      <c r="J8" s="106"/>
      <c r="K8" s="104"/>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6"/>
      <c r="AM8" s="6"/>
      <c r="AN8" s="6"/>
      <c r="AO8" s="6"/>
      <c r="AP8" s="6"/>
      <c r="AQ8" s="6"/>
      <c r="AR8" s="6"/>
      <c r="AS8" s="6"/>
      <c r="AT8" s="6"/>
      <c r="AU8" s="6"/>
    </row>
    <row r="9" spans="2:47" s="3" customFormat="1" ht="25" customHeight="1" thickBot="1">
      <c r="B9" s="15" t="s">
        <v>5</v>
      </c>
      <c r="C9" s="661" t="s">
        <v>6</v>
      </c>
      <c r="D9" s="661"/>
      <c r="E9" s="662"/>
      <c r="F9" s="663"/>
      <c r="G9" s="664"/>
      <c r="H9" s="664"/>
      <c r="I9" s="664"/>
      <c r="J9" s="664"/>
      <c r="K9" s="664"/>
      <c r="L9" s="664"/>
      <c r="M9" s="664"/>
      <c r="N9" s="664"/>
      <c r="O9" s="664"/>
      <c r="P9" s="664"/>
      <c r="Q9" s="664"/>
      <c r="R9" s="665"/>
      <c r="S9" s="1"/>
      <c r="T9" s="12"/>
      <c r="U9" s="4"/>
      <c r="V9" s="4"/>
      <c r="W9" s="4"/>
      <c r="X9" s="4"/>
      <c r="Y9" s="4"/>
      <c r="Z9" s="4"/>
      <c r="AA9" s="4"/>
      <c r="AB9" s="4"/>
      <c r="AC9" s="4"/>
      <c r="AD9" s="4"/>
      <c r="AE9" s="4"/>
      <c r="AF9" s="4"/>
      <c r="AG9" s="4"/>
      <c r="AH9" s="4"/>
      <c r="AI9" s="4"/>
      <c r="AJ9" s="4"/>
      <c r="AK9" s="4"/>
      <c r="AL9" s="2"/>
      <c r="AM9" s="2"/>
      <c r="AN9" s="2"/>
      <c r="AO9" s="2"/>
      <c r="AP9" s="2"/>
      <c r="AQ9" s="2"/>
      <c r="AR9" s="2"/>
      <c r="AS9" s="2"/>
      <c r="AT9" s="2"/>
      <c r="AU9" s="2"/>
    </row>
    <row r="10" spans="2:47" s="107" customFormat="1" ht="10" customHeight="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s="3" customFormat="1" ht="25" customHeight="1">
      <c r="B11" s="20" t="s">
        <v>7</v>
      </c>
      <c r="C11" s="666" t="s">
        <v>8</v>
      </c>
      <c r="D11" s="666"/>
      <c r="E11" s="667"/>
      <c r="F11" s="668" t="s">
        <v>9</v>
      </c>
      <c r="G11" s="669"/>
      <c r="H11" s="669"/>
      <c r="I11" s="669"/>
      <c r="J11" s="669"/>
      <c r="K11" s="669"/>
      <c r="L11" s="669"/>
      <c r="M11" s="669"/>
      <c r="N11" s="669"/>
      <c r="O11" s="669"/>
      <c r="P11" s="669"/>
      <c r="Q11" s="669"/>
      <c r="R11" s="670"/>
      <c r="S11" s="4"/>
      <c r="T11" s="12"/>
      <c r="U11" s="4"/>
      <c r="V11" s="4"/>
      <c r="W11" s="4"/>
      <c r="X11" s="4"/>
      <c r="Y11" s="4"/>
      <c r="Z11" s="4"/>
      <c r="AA11" s="4"/>
      <c r="AB11" s="4"/>
      <c r="AC11" s="4"/>
      <c r="AD11" s="4"/>
      <c r="AE11" s="4"/>
      <c r="AF11" s="4"/>
      <c r="AG11" s="4"/>
      <c r="AH11" s="4"/>
      <c r="AI11" s="4"/>
      <c r="AJ11" s="4"/>
      <c r="AK11" s="4"/>
      <c r="AL11" s="2"/>
      <c r="AM11" s="2"/>
      <c r="AN11" s="2"/>
      <c r="AO11" s="2"/>
      <c r="AP11" s="2"/>
      <c r="AQ11" s="2"/>
      <c r="AR11" s="2"/>
      <c r="AS11" s="2"/>
      <c r="AT11" s="2"/>
      <c r="AU11" s="2"/>
    </row>
    <row r="12" spans="2:47" s="107" customFormat="1" ht="10" customHeight="1" thickBot="1">
      <c r="B12" s="12"/>
      <c r="C12" s="108"/>
      <c r="D12" s="108"/>
      <c r="E12" s="108"/>
      <c r="F12" s="108"/>
      <c r="G12" s="108"/>
      <c r="H12" s="108"/>
      <c r="I12" s="108"/>
      <c r="J12" s="109"/>
      <c r="K12" s="109"/>
      <c r="L12" s="109"/>
      <c r="M12" s="109"/>
      <c r="N12" s="109"/>
      <c r="O12" s="109"/>
      <c r="P12" s="109"/>
      <c r="Q12" s="109"/>
      <c r="R12" s="109"/>
      <c r="S12" s="109"/>
      <c r="T12" s="109"/>
      <c r="U12" s="109"/>
      <c r="V12" s="109"/>
      <c r="W12" s="109"/>
      <c r="X12" s="109"/>
      <c r="Y12" s="109"/>
      <c r="Z12" s="109"/>
      <c r="AB12" s="4"/>
      <c r="AC12" s="4"/>
      <c r="AD12" s="4"/>
      <c r="AE12" s="4"/>
      <c r="AF12" s="4"/>
      <c r="AG12" s="4"/>
      <c r="AH12" s="4"/>
      <c r="AI12" s="4"/>
      <c r="AJ12" s="4"/>
      <c r="AK12" s="4"/>
      <c r="AL12" s="4"/>
      <c r="AM12" s="12"/>
      <c r="AN12" s="12"/>
      <c r="AO12" s="12"/>
      <c r="AP12" s="12"/>
      <c r="AQ12" s="12"/>
      <c r="AR12" s="12"/>
      <c r="AS12" s="12"/>
      <c r="AT12" s="12"/>
      <c r="AU12" s="12"/>
    </row>
    <row r="13" spans="2:47" s="107" customFormat="1" ht="25" customHeight="1" thickBot="1">
      <c r="B13" s="15" t="s">
        <v>10</v>
      </c>
      <c r="C13" s="661" t="s">
        <v>11</v>
      </c>
      <c r="D13" s="661"/>
      <c r="E13" s="662"/>
      <c r="F13" s="110"/>
      <c r="G13" s="111" t="s">
        <v>12</v>
      </c>
      <c r="H13" s="671" t="s">
        <v>13</v>
      </c>
      <c r="I13" s="671"/>
      <c r="J13" s="671"/>
      <c r="K13" s="111" t="s">
        <v>12</v>
      </c>
      <c r="L13" s="671" t="s">
        <v>14</v>
      </c>
      <c r="M13" s="671"/>
      <c r="N13" s="671"/>
      <c r="O13" s="111" t="s">
        <v>12</v>
      </c>
      <c r="P13" s="671" t="s">
        <v>15</v>
      </c>
      <c r="Q13" s="671"/>
      <c r="R13" s="672"/>
      <c r="S13" s="112"/>
      <c r="T13" s="1"/>
      <c r="U13" s="1"/>
      <c r="V13" s="1"/>
      <c r="W13" s="1"/>
      <c r="X13" s="1"/>
      <c r="Y13" s="1"/>
      <c r="Z13" s="1"/>
      <c r="AA13" s="113"/>
      <c r="AB13" s="4"/>
      <c r="AC13" s="4"/>
      <c r="AD13" s="4"/>
      <c r="AE13" s="4"/>
      <c r="AF13" s="4"/>
      <c r="AG13" s="4"/>
      <c r="AH13" s="4"/>
      <c r="AI13" s="4"/>
      <c r="AJ13" s="4"/>
      <c r="AK13" s="4"/>
      <c r="AL13" s="4"/>
      <c r="AM13" s="12"/>
      <c r="AN13" s="12" t="s">
        <v>16</v>
      </c>
      <c r="AO13" s="12" t="str">
        <f>IF(AND($K$13="□",$O$13="□"),"■","")</f>
        <v>■</v>
      </c>
      <c r="AP13" s="12"/>
      <c r="AQ13" s="12" t="s">
        <v>16</v>
      </c>
      <c r="AR13" s="12" t="str">
        <f>IF(AND($G$13&lt;&gt;"■",COUNTIF($O$13:$O$13,"■")=0),"■","")</f>
        <v>■</v>
      </c>
      <c r="AT13" s="12" t="s">
        <v>16</v>
      </c>
      <c r="AU13" s="12" t="str">
        <f>IF(COUNTIF($G$13:$K$13,"■")=0,"■","")</f>
        <v>■</v>
      </c>
    </row>
    <row r="14" spans="2:47" s="107" customFormat="1" ht="10" customHeight="1" thickBot="1">
      <c r="B14" s="12"/>
      <c r="C14" s="12"/>
      <c r="D14" s="12"/>
      <c r="E14" s="12"/>
      <c r="F14" s="12"/>
      <c r="G14" s="12"/>
      <c r="H14" s="12"/>
      <c r="I14" s="12"/>
      <c r="J14" s="12"/>
      <c r="K14" s="12"/>
      <c r="L14" s="12"/>
      <c r="M14" s="12"/>
      <c r="N14" s="12"/>
      <c r="O14" s="12"/>
      <c r="P14" s="12"/>
      <c r="Q14" s="12"/>
      <c r="R14" s="12"/>
      <c r="T14" s="12"/>
      <c r="U14" s="12"/>
      <c r="V14" s="12"/>
      <c r="W14" s="12"/>
      <c r="X14" s="12"/>
      <c r="Y14" s="12"/>
      <c r="Z14" s="12"/>
      <c r="AA14" s="113"/>
      <c r="AB14" s="4"/>
      <c r="AC14" s="4"/>
      <c r="AD14" s="4"/>
      <c r="AE14" s="4"/>
      <c r="AF14" s="4"/>
      <c r="AG14" s="4"/>
      <c r="AH14" s="4"/>
      <c r="AI14" s="4"/>
      <c r="AJ14" s="4"/>
      <c r="AK14" s="4"/>
      <c r="AL14" s="4"/>
      <c r="AM14" s="12"/>
      <c r="AN14" s="12"/>
      <c r="AO14" s="12"/>
      <c r="AP14" s="12"/>
      <c r="AQ14" s="12"/>
      <c r="AR14" s="12"/>
      <c r="AS14" s="12"/>
      <c r="AT14" s="12"/>
      <c r="AU14" s="12"/>
    </row>
    <row r="15" spans="2:47" s="3" customFormat="1" ht="25" customHeight="1" thickBot="1">
      <c r="B15" s="15" t="s">
        <v>17</v>
      </c>
      <c r="C15" s="661" t="s">
        <v>18</v>
      </c>
      <c r="D15" s="661"/>
      <c r="E15" s="662"/>
      <c r="F15" s="673"/>
      <c r="G15" s="674"/>
      <c r="H15" s="674"/>
      <c r="I15" s="674"/>
      <c r="J15" s="674"/>
      <c r="K15" s="674"/>
      <c r="L15" s="674"/>
      <c r="M15" s="674"/>
      <c r="N15" s="674"/>
      <c r="O15" s="674"/>
      <c r="P15" s="674"/>
      <c r="Q15" s="674"/>
      <c r="R15" s="675"/>
      <c r="T15" s="4"/>
      <c r="U15" s="4"/>
      <c r="V15" s="4"/>
      <c r="W15" s="4"/>
      <c r="X15" s="4"/>
      <c r="Y15" s="4"/>
      <c r="Z15" s="4"/>
      <c r="AA15" s="4"/>
      <c r="AB15" s="114"/>
      <c r="AC15" s="4"/>
      <c r="AD15" s="4"/>
      <c r="AE15" s="4"/>
      <c r="AF15" s="4"/>
      <c r="AG15" s="4"/>
      <c r="AH15" s="4"/>
      <c r="AI15" s="4"/>
      <c r="AJ15" s="4"/>
      <c r="AK15" s="4"/>
      <c r="AL15" s="2"/>
      <c r="AM15" s="2"/>
      <c r="AN15" s="115"/>
      <c r="AO15" s="2"/>
      <c r="AP15" s="2"/>
      <c r="AQ15" s="2"/>
      <c r="AR15" s="2"/>
      <c r="AS15" s="2"/>
      <c r="AT15" s="2"/>
      <c r="AU15" s="2"/>
    </row>
    <row r="16" spans="2:47" s="107" customFormat="1" ht="10" customHeight="1" thickBo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8" s="3" customFormat="1" ht="25" customHeight="1" thickBot="1">
      <c r="B17" s="15" t="s">
        <v>19</v>
      </c>
      <c r="C17" s="661" t="s">
        <v>20</v>
      </c>
      <c r="D17" s="661"/>
      <c r="E17" s="662"/>
      <c r="F17" s="673"/>
      <c r="G17" s="674"/>
      <c r="H17" s="674"/>
      <c r="I17" s="674"/>
      <c r="J17" s="674"/>
      <c r="K17" s="674"/>
      <c r="L17" s="674"/>
      <c r="M17" s="674"/>
      <c r="N17" s="674"/>
      <c r="O17" s="674"/>
      <c r="P17" s="674"/>
      <c r="Q17" s="674"/>
      <c r="R17" s="675"/>
      <c r="S17" s="116"/>
      <c r="T17" s="4"/>
      <c r="U17" s="4"/>
      <c r="V17" s="4"/>
      <c r="W17" s="4"/>
      <c r="X17" s="4"/>
      <c r="Y17" s="4"/>
      <c r="Z17" s="4"/>
      <c r="AA17" s="4"/>
      <c r="AB17" s="4"/>
      <c r="AC17" s="4"/>
      <c r="AD17" s="4"/>
      <c r="AE17" s="4"/>
      <c r="AF17" s="4"/>
      <c r="AG17" s="4"/>
      <c r="AH17" s="4"/>
      <c r="AI17" s="4"/>
      <c r="AJ17" s="4"/>
      <c r="AK17" s="4"/>
      <c r="AL17" s="2"/>
      <c r="AM17" s="2"/>
      <c r="AO17" s="115" t="s">
        <v>21</v>
      </c>
      <c r="AP17" s="2"/>
      <c r="AQ17" s="2"/>
      <c r="AR17" s="2"/>
      <c r="AS17" s="2"/>
      <c r="AT17" s="2"/>
      <c r="AU17" s="2"/>
    </row>
    <row r="18" spans="2:48" s="107" customFormat="1" ht="10" customHeight="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row>
    <row r="19" spans="2:48" s="107" customFormat="1" ht="10" customHeight="1" thickBot="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row>
    <row r="20" spans="2:48" s="107" customFormat="1" ht="18" customHeight="1">
      <c r="B20" s="676" t="s">
        <v>22</v>
      </c>
      <c r="C20" s="679" t="s">
        <v>23</v>
      </c>
      <c r="D20" s="680"/>
      <c r="E20" s="681"/>
      <c r="F20" s="688" t="s">
        <v>24</v>
      </c>
      <c r="G20" s="689"/>
      <c r="H20" s="690"/>
      <c r="I20" s="117" t="s">
        <v>25</v>
      </c>
      <c r="J20" s="697"/>
      <c r="K20" s="697"/>
      <c r="L20" s="118" t="s">
        <v>26</v>
      </c>
      <c r="M20" s="697"/>
      <c r="N20" s="697"/>
      <c r="O20" s="698"/>
      <c r="P20" s="698"/>
      <c r="Q20" s="698"/>
      <c r="R20" s="698"/>
      <c r="S20" s="698"/>
      <c r="T20" s="698"/>
      <c r="U20" s="698"/>
      <c r="V20" s="698"/>
      <c r="W20" s="698"/>
      <c r="X20" s="698"/>
      <c r="Y20" s="698"/>
      <c r="Z20" s="698"/>
      <c r="AA20" s="698"/>
      <c r="AB20" s="698"/>
      <c r="AC20" s="698"/>
      <c r="AD20" s="698"/>
      <c r="AE20" s="698"/>
      <c r="AF20" s="698"/>
      <c r="AG20" s="698"/>
      <c r="AH20" s="698"/>
      <c r="AI20" s="698"/>
      <c r="AJ20" s="698"/>
      <c r="AK20" s="699"/>
      <c r="AL20" s="12"/>
      <c r="AM20" s="12"/>
      <c r="AN20" s="12"/>
      <c r="AO20" s="12"/>
      <c r="AP20" s="12"/>
      <c r="AQ20" s="12"/>
      <c r="AR20" s="12"/>
      <c r="AS20" s="12"/>
      <c r="AT20" s="12"/>
      <c r="AU20" s="12"/>
    </row>
    <row r="21" spans="2:48" s="107" customFormat="1" ht="25" customHeight="1">
      <c r="B21" s="677"/>
      <c r="C21" s="682"/>
      <c r="D21" s="683"/>
      <c r="E21" s="684"/>
      <c r="F21" s="691"/>
      <c r="G21" s="692"/>
      <c r="H21" s="693"/>
      <c r="I21" s="700"/>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701"/>
      <c r="AH21" s="701"/>
      <c r="AI21" s="701"/>
      <c r="AJ21" s="701"/>
      <c r="AK21" s="702"/>
      <c r="AL21" s="12"/>
      <c r="AM21" s="12"/>
      <c r="AN21" s="12"/>
      <c r="AO21" s="12"/>
      <c r="AP21" s="12"/>
      <c r="AQ21" s="12"/>
      <c r="AR21" s="12"/>
      <c r="AS21" s="12"/>
      <c r="AT21" s="12"/>
      <c r="AU21" s="12"/>
    </row>
    <row r="22" spans="2:48" s="107" customFormat="1" ht="25" customHeight="1">
      <c r="B22" s="677"/>
      <c r="C22" s="682"/>
      <c r="D22" s="683"/>
      <c r="E22" s="684"/>
      <c r="F22" s="694"/>
      <c r="G22" s="695"/>
      <c r="H22" s="696"/>
      <c r="I22" s="703"/>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5"/>
      <c r="AL22" s="12"/>
      <c r="AM22" s="12"/>
      <c r="AN22" s="12"/>
      <c r="AO22" s="12"/>
      <c r="AP22" s="12"/>
      <c r="AQ22" s="12"/>
      <c r="AR22" s="12"/>
      <c r="AS22" s="12"/>
      <c r="AT22" s="12"/>
      <c r="AU22" s="12"/>
    </row>
    <row r="23" spans="2:48" s="107" customFormat="1" ht="15" customHeight="1">
      <c r="B23" s="677"/>
      <c r="C23" s="682"/>
      <c r="D23" s="683"/>
      <c r="E23" s="684"/>
      <c r="F23" s="706" t="s">
        <v>27</v>
      </c>
      <c r="G23" s="706"/>
      <c r="H23" s="707"/>
      <c r="I23" s="708"/>
      <c r="J23" s="708"/>
      <c r="K23" s="708"/>
      <c r="L23" s="708"/>
      <c r="M23" s="708"/>
      <c r="N23" s="708"/>
      <c r="O23" s="708"/>
      <c r="P23" s="708"/>
      <c r="Q23" s="708"/>
      <c r="R23" s="708"/>
      <c r="S23" s="708"/>
      <c r="T23" s="708"/>
      <c r="U23" s="708"/>
      <c r="V23" s="708"/>
      <c r="W23" s="708"/>
      <c r="X23" s="708"/>
      <c r="Y23" s="708"/>
      <c r="Z23" s="708"/>
      <c r="AA23" s="708"/>
      <c r="AB23" s="709" t="s">
        <v>28</v>
      </c>
      <c r="AC23" s="710"/>
      <c r="AD23" s="710"/>
      <c r="AE23" s="710"/>
      <c r="AF23" s="710"/>
      <c r="AG23" s="710"/>
      <c r="AH23" s="710"/>
      <c r="AI23" s="710"/>
      <c r="AJ23" s="710"/>
      <c r="AK23" s="711"/>
      <c r="AL23" s="12"/>
      <c r="AM23" s="12"/>
      <c r="AN23" s="12"/>
      <c r="AO23" s="12"/>
      <c r="AP23" s="12"/>
      <c r="AQ23" s="12"/>
      <c r="AR23" s="12"/>
      <c r="AS23" s="12"/>
      <c r="AT23" s="12"/>
      <c r="AU23" s="12"/>
    </row>
    <row r="24" spans="2:48" s="107" customFormat="1" ht="30" customHeight="1">
      <c r="B24" s="677"/>
      <c r="C24" s="682"/>
      <c r="D24" s="683"/>
      <c r="E24" s="684"/>
      <c r="F24" s="695" t="s">
        <v>29</v>
      </c>
      <c r="G24" s="695"/>
      <c r="H24" s="696"/>
      <c r="I24" s="704"/>
      <c r="J24" s="704"/>
      <c r="K24" s="704"/>
      <c r="L24" s="704"/>
      <c r="M24" s="704"/>
      <c r="N24" s="704"/>
      <c r="O24" s="704"/>
      <c r="P24" s="704"/>
      <c r="Q24" s="704"/>
      <c r="R24" s="704"/>
      <c r="S24" s="704"/>
      <c r="T24" s="704"/>
      <c r="U24" s="704"/>
      <c r="V24" s="704"/>
      <c r="W24" s="704"/>
      <c r="X24" s="704"/>
      <c r="Y24" s="704"/>
      <c r="Z24" s="704"/>
      <c r="AA24" s="704"/>
      <c r="AB24" s="712"/>
      <c r="AC24" s="713"/>
      <c r="AD24" s="713"/>
      <c r="AE24" s="713"/>
      <c r="AF24" s="713"/>
      <c r="AG24" s="713"/>
      <c r="AH24" s="713"/>
      <c r="AI24" s="713"/>
      <c r="AJ24" s="713"/>
      <c r="AK24" s="714"/>
      <c r="AL24" s="12"/>
      <c r="AM24" s="12"/>
      <c r="AN24" s="12"/>
      <c r="AO24" s="12"/>
      <c r="AP24" s="12"/>
      <c r="AQ24" s="12"/>
      <c r="AR24" s="12"/>
      <c r="AS24" s="12"/>
      <c r="AT24" s="12"/>
      <c r="AU24" s="12"/>
    </row>
    <row r="25" spans="2:48" s="13" customFormat="1" ht="15" customHeight="1">
      <c r="B25" s="677"/>
      <c r="C25" s="682"/>
      <c r="D25" s="683"/>
      <c r="E25" s="684"/>
      <c r="F25" s="692" t="s">
        <v>27</v>
      </c>
      <c r="G25" s="692"/>
      <c r="H25" s="693"/>
      <c r="I25" s="708"/>
      <c r="J25" s="708"/>
      <c r="K25" s="708"/>
      <c r="L25" s="708"/>
      <c r="M25" s="708"/>
      <c r="N25" s="708"/>
      <c r="O25" s="708"/>
      <c r="P25" s="708"/>
      <c r="Q25" s="708"/>
      <c r="R25" s="708"/>
      <c r="S25" s="708"/>
      <c r="T25" s="708"/>
      <c r="U25" s="708"/>
      <c r="V25" s="708"/>
      <c r="W25" s="708"/>
      <c r="X25" s="708"/>
      <c r="Y25" s="708"/>
      <c r="Z25" s="708"/>
      <c r="AA25" s="708"/>
      <c r="AB25" s="712"/>
      <c r="AC25" s="713"/>
      <c r="AD25" s="713"/>
      <c r="AE25" s="713"/>
      <c r="AF25" s="713"/>
      <c r="AG25" s="713"/>
      <c r="AH25" s="713"/>
      <c r="AI25" s="713"/>
      <c r="AJ25" s="713"/>
      <c r="AK25" s="714"/>
      <c r="AL25" s="12"/>
      <c r="AM25" s="12"/>
      <c r="AN25" s="12"/>
      <c r="AO25" s="12"/>
      <c r="AP25" s="12"/>
      <c r="AQ25" s="12"/>
      <c r="AR25" s="12"/>
      <c r="AS25" s="12"/>
      <c r="AT25" s="12"/>
      <c r="AU25" s="12"/>
    </row>
    <row r="26" spans="2:48" s="107" customFormat="1" ht="30" customHeight="1">
      <c r="B26" s="677"/>
      <c r="C26" s="682"/>
      <c r="D26" s="683"/>
      <c r="E26" s="684"/>
      <c r="F26" s="695" t="s">
        <v>30</v>
      </c>
      <c r="G26" s="695"/>
      <c r="H26" s="696"/>
      <c r="I26" s="718"/>
      <c r="J26" s="718"/>
      <c r="K26" s="718"/>
      <c r="L26" s="718"/>
      <c r="M26" s="718"/>
      <c r="N26" s="718"/>
      <c r="O26" s="718"/>
      <c r="P26" s="718"/>
      <c r="Q26" s="718"/>
      <c r="R26" s="718"/>
      <c r="S26" s="718"/>
      <c r="T26" s="718"/>
      <c r="U26" s="718"/>
      <c r="V26" s="718"/>
      <c r="W26" s="718"/>
      <c r="X26" s="718"/>
      <c r="Y26" s="718"/>
      <c r="Z26" s="718"/>
      <c r="AA26" s="718"/>
      <c r="AB26" s="715"/>
      <c r="AC26" s="716"/>
      <c r="AD26" s="716"/>
      <c r="AE26" s="716"/>
      <c r="AF26" s="716"/>
      <c r="AG26" s="716"/>
      <c r="AH26" s="716"/>
      <c r="AI26" s="716"/>
      <c r="AJ26" s="716"/>
      <c r="AK26" s="717"/>
      <c r="AL26" s="12"/>
      <c r="AM26" s="12"/>
      <c r="AN26" s="12"/>
      <c r="AO26" s="12"/>
      <c r="AP26" s="12"/>
      <c r="AQ26" s="12"/>
      <c r="AR26" s="12"/>
      <c r="AS26" s="12"/>
      <c r="AT26" s="12"/>
      <c r="AU26" s="12"/>
    </row>
    <row r="27" spans="2:48" s="107" customFormat="1" ht="25" customHeight="1">
      <c r="B27" s="677"/>
      <c r="C27" s="682"/>
      <c r="D27" s="683"/>
      <c r="E27" s="684"/>
      <c r="F27" s="692" t="s">
        <v>31</v>
      </c>
      <c r="G27" s="692"/>
      <c r="H27" s="693"/>
      <c r="I27" s="719"/>
      <c r="J27" s="720"/>
      <c r="K27" s="720"/>
      <c r="L27" s="720"/>
      <c r="M27" s="720"/>
      <c r="N27" s="720"/>
      <c r="O27" s="720"/>
      <c r="P27" s="720"/>
      <c r="Q27" s="720"/>
      <c r="R27" s="720"/>
      <c r="S27" s="720"/>
      <c r="T27" s="720"/>
      <c r="U27" s="119" t="s">
        <v>32</v>
      </c>
      <c r="V27" s="721" t="s">
        <v>33</v>
      </c>
      <c r="W27" s="722"/>
      <c r="X27" s="723"/>
      <c r="Y27" s="719"/>
      <c r="Z27" s="720"/>
      <c r="AA27" s="720"/>
      <c r="AB27" s="720"/>
      <c r="AC27" s="720"/>
      <c r="AD27" s="720"/>
      <c r="AE27" s="720"/>
      <c r="AF27" s="720"/>
      <c r="AG27" s="720"/>
      <c r="AH27" s="720"/>
      <c r="AI27" s="720"/>
      <c r="AJ27" s="720"/>
      <c r="AK27" s="120" t="s">
        <v>32</v>
      </c>
      <c r="AL27" s="12"/>
      <c r="AM27" s="12"/>
      <c r="AN27" s="12"/>
      <c r="AO27" s="12"/>
      <c r="AP27" s="12"/>
      <c r="AQ27" s="12"/>
      <c r="AR27" s="12"/>
      <c r="AS27" s="12"/>
      <c r="AT27" s="12"/>
      <c r="AU27" s="12"/>
    </row>
    <row r="28" spans="2:48" s="107" customFormat="1" ht="25" customHeight="1">
      <c r="B28" s="677"/>
      <c r="C28" s="682"/>
      <c r="D28" s="683"/>
      <c r="E28" s="684"/>
      <c r="F28" s="724" t="s">
        <v>34</v>
      </c>
      <c r="G28" s="724"/>
      <c r="H28" s="725"/>
      <c r="I28" s="726"/>
      <c r="J28" s="727"/>
      <c r="K28" s="727"/>
      <c r="L28" s="727"/>
      <c r="M28" s="727"/>
      <c r="N28" s="727"/>
      <c r="O28" s="727"/>
      <c r="P28" s="727"/>
      <c r="Q28" s="727"/>
      <c r="R28" s="727"/>
      <c r="S28" s="727"/>
      <c r="T28" s="727"/>
      <c r="U28" s="728"/>
      <c r="V28" s="729" t="s">
        <v>35</v>
      </c>
      <c r="W28" s="730"/>
      <c r="X28" s="731"/>
      <c r="Y28" s="726"/>
      <c r="Z28" s="727"/>
      <c r="AA28" s="727"/>
      <c r="AB28" s="727"/>
      <c r="AC28" s="727"/>
      <c r="AD28" s="727"/>
      <c r="AE28" s="727"/>
      <c r="AF28" s="727"/>
      <c r="AG28" s="727"/>
      <c r="AH28" s="727"/>
      <c r="AI28" s="727"/>
      <c r="AJ28" s="727"/>
      <c r="AK28" s="121" t="s">
        <v>32</v>
      </c>
      <c r="AL28" s="12"/>
      <c r="AM28" s="12"/>
      <c r="AP28" s="12"/>
      <c r="AQ28" s="12"/>
      <c r="AR28" s="12"/>
      <c r="AS28" s="12"/>
      <c r="AT28" s="12"/>
      <c r="AU28" s="12"/>
      <c r="AV28" s="122" t="s">
        <v>36</v>
      </c>
    </row>
    <row r="29" spans="2:48" s="107" customFormat="1" ht="25" customHeight="1">
      <c r="B29" s="677"/>
      <c r="C29" s="682"/>
      <c r="D29" s="683"/>
      <c r="E29" s="684"/>
      <c r="F29" s="732" t="s">
        <v>37</v>
      </c>
      <c r="G29" s="706"/>
      <c r="H29" s="707"/>
      <c r="I29" s="736"/>
      <c r="J29" s="737"/>
      <c r="K29" s="737"/>
      <c r="L29" s="737"/>
      <c r="M29" s="737"/>
      <c r="N29" s="737"/>
      <c r="O29" s="737"/>
      <c r="P29" s="737"/>
      <c r="Q29" s="737"/>
      <c r="R29" s="737"/>
      <c r="S29" s="737"/>
      <c r="T29" s="737"/>
      <c r="U29" s="737"/>
      <c r="V29" s="234" t="s">
        <v>38</v>
      </c>
      <c r="W29" s="737"/>
      <c r="X29" s="738"/>
      <c r="Y29" s="738"/>
      <c r="Z29" s="738"/>
      <c r="AA29" s="738"/>
      <c r="AB29" s="738"/>
      <c r="AC29" s="738"/>
      <c r="AD29" s="738"/>
      <c r="AE29" s="738"/>
      <c r="AF29" s="738"/>
      <c r="AG29" s="738"/>
      <c r="AH29" s="738"/>
      <c r="AI29" s="738"/>
      <c r="AJ29" s="738"/>
      <c r="AK29" s="739"/>
      <c r="AL29" s="12"/>
      <c r="AM29" s="12"/>
      <c r="AN29" s="12"/>
      <c r="AO29" s="12"/>
      <c r="AP29" s="12"/>
      <c r="AQ29" s="12"/>
      <c r="AR29" s="12"/>
      <c r="AS29" s="12"/>
      <c r="AT29" s="12"/>
      <c r="AU29" s="12"/>
      <c r="AV29" s="123" t="str">
        <f>I29&amp;V29&amp;W29</f>
        <v>@</v>
      </c>
    </row>
    <row r="30" spans="2:48" s="107" customFormat="1" ht="15" customHeight="1">
      <c r="B30" s="677"/>
      <c r="C30" s="682"/>
      <c r="D30" s="683"/>
      <c r="E30" s="684"/>
      <c r="F30" s="733"/>
      <c r="G30" s="734"/>
      <c r="H30" s="735"/>
      <c r="I30" s="740" t="str">
        <f>IF(I29="","",I29&amp;V29&amp;W29)</f>
        <v/>
      </c>
      <c r="J30" s="741"/>
      <c r="K30" s="741"/>
      <c r="L30" s="741"/>
      <c r="M30" s="741"/>
      <c r="N30" s="741"/>
      <c r="O30" s="741"/>
      <c r="P30" s="741"/>
      <c r="Q30" s="741"/>
      <c r="R30" s="741"/>
      <c r="S30" s="741"/>
      <c r="T30" s="741"/>
      <c r="U30" s="741"/>
      <c r="V30" s="741"/>
      <c r="W30" s="741"/>
      <c r="X30" s="741"/>
      <c r="Y30" s="741"/>
      <c r="Z30" s="741"/>
      <c r="AA30" s="741"/>
      <c r="AB30" s="741"/>
      <c r="AC30" s="741"/>
      <c r="AD30" s="741"/>
      <c r="AE30" s="741"/>
      <c r="AF30" s="741"/>
      <c r="AG30" s="741"/>
      <c r="AH30" s="741"/>
      <c r="AI30" s="741"/>
      <c r="AJ30" s="741"/>
      <c r="AK30" s="742"/>
      <c r="AL30" s="12"/>
      <c r="AM30" s="12"/>
      <c r="AN30" s="12"/>
      <c r="AO30" s="12"/>
      <c r="AP30" s="12"/>
      <c r="AQ30" s="12"/>
      <c r="AR30" s="12"/>
      <c r="AS30" s="12"/>
      <c r="AT30" s="12"/>
      <c r="AU30" s="12"/>
      <c r="AV30" s="123"/>
    </row>
    <row r="31" spans="2:48" s="107" customFormat="1" ht="30" customHeight="1" thickBot="1">
      <c r="B31" s="678"/>
      <c r="C31" s="685"/>
      <c r="D31" s="686"/>
      <c r="E31" s="687"/>
      <c r="F31" s="743" t="s">
        <v>39</v>
      </c>
      <c r="G31" s="744"/>
      <c r="H31" s="745"/>
      <c r="I31" s="746" t="s">
        <v>40</v>
      </c>
      <c r="J31" s="747"/>
      <c r="K31" s="748" t="s">
        <v>41</v>
      </c>
      <c r="L31" s="748"/>
      <c r="M31" s="748"/>
      <c r="N31" s="748"/>
      <c r="O31" s="748"/>
      <c r="P31" s="748"/>
      <c r="Q31" s="748"/>
      <c r="R31" s="748"/>
      <c r="S31" s="748"/>
      <c r="T31" s="748"/>
      <c r="U31" s="748"/>
      <c r="V31" s="124" t="s">
        <v>12</v>
      </c>
      <c r="W31" s="749" t="s">
        <v>42</v>
      </c>
      <c r="X31" s="749"/>
      <c r="Y31" s="749"/>
      <c r="Z31" s="124" t="s">
        <v>12</v>
      </c>
      <c r="AA31" s="749" t="s">
        <v>43</v>
      </c>
      <c r="AB31" s="749"/>
      <c r="AC31" s="749"/>
      <c r="AD31" s="125"/>
      <c r="AE31" s="235"/>
      <c r="AF31" s="235"/>
      <c r="AG31" s="235"/>
      <c r="AH31" s="235"/>
      <c r="AI31" s="235"/>
      <c r="AJ31" s="235"/>
      <c r="AK31" s="126"/>
      <c r="AL31" s="12"/>
      <c r="AM31" s="12"/>
      <c r="AN31" s="12" t="s">
        <v>16</v>
      </c>
      <c r="AO31" s="12" t="str">
        <f>IF($Z$31="□","■","")</f>
        <v>■</v>
      </c>
      <c r="AP31" s="12"/>
      <c r="AQ31" s="12" t="s">
        <v>16</v>
      </c>
      <c r="AR31" s="12" t="str">
        <f>IF($V$31="□","■","")</f>
        <v>■</v>
      </c>
      <c r="AS31" s="226"/>
      <c r="AT31" s="12"/>
      <c r="AU31" s="12"/>
    </row>
    <row r="32" spans="2:48" ht="15" customHeight="1"/>
    <row r="33" spans="2:47" ht="15" customHeight="1">
      <c r="AE33" s="127"/>
      <c r="AF33" s="127"/>
      <c r="AG33" s="127"/>
      <c r="AH33" s="127"/>
      <c r="AI33" s="127"/>
      <c r="AJ33" s="128" t="s">
        <v>44</v>
      </c>
      <c r="AK33" s="127"/>
    </row>
    <row r="34" spans="2:47" ht="15" customHeight="1"/>
    <row r="35" spans="2:47" s="107" customFormat="1" ht="15" customHeight="1">
      <c r="B35" s="12"/>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2"/>
      <c r="AL35" s="12"/>
      <c r="AM35" s="12"/>
      <c r="AN35" s="12"/>
      <c r="AO35" s="12"/>
      <c r="AP35" s="12"/>
      <c r="AQ35" s="12"/>
      <c r="AR35" s="12"/>
      <c r="AS35" s="12"/>
      <c r="AT35" s="12"/>
      <c r="AU35" s="12"/>
    </row>
    <row r="36" spans="2:47" ht="15" customHeight="1"/>
    <row r="37" spans="2:47" ht="15" customHeight="1"/>
    <row r="38" spans="2:47" ht="15" customHeight="1"/>
    <row r="39" spans="2:47" s="107" customFormat="1" ht="15" customHeight="1">
      <c r="B39" s="16" t="s">
        <v>45</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12"/>
      <c r="AM39" s="12"/>
      <c r="AN39" s="12"/>
      <c r="AO39" s="12"/>
      <c r="AP39" s="12"/>
      <c r="AQ39" s="12"/>
      <c r="AR39" s="12"/>
      <c r="AS39" s="12"/>
      <c r="AT39" s="12"/>
      <c r="AU39" s="12"/>
    </row>
    <row r="40" spans="2:47" s="107" customFormat="1" ht="15" customHeight="1">
      <c r="B40" s="761" t="s">
        <v>46</v>
      </c>
      <c r="C40" s="762"/>
      <c r="D40" s="762"/>
      <c r="E40" s="762"/>
      <c r="F40" s="762"/>
      <c r="G40" s="762"/>
      <c r="H40" s="762"/>
      <c r="I40" s="762"/>
      <c r="J40" s="763"/>
      <c r="K40" s="761" t="s">
        <v>47</v>
      </c>
      <c r="L40" s="762"/>
      <c r="M40" s="762"/>
      <c r="N40" s="762"/>
      <c r="O40" s="762"/>
      <c r="P40" s="762"/>
      <c r="Q40" s="762"/>
      <c r="R40" s="762"/>
      <c r="S40" s="762"/>
      <c r="T40" s="762"/>
      <c r="U40" s="762"/>
      <c r="V40" s="762"/>
      <c r="W40" s="762"/>
      <c r="X40" s="762"/>
      <c r="Y40" s="763"/>
      <c r="Z40" s="762" t="s">
        <v>48</v>
      </c>
      <c r="AA40" s="762"/>
      <c r="AB40" s="762"/>
      <c r="AC40" s="762"/>
      <c r="AD40" s="762"/>
      <c r="AE40" s="762"/>
      <c r="AF40" s="762"/>
      <c r="AG40" s="762"/>
      <c r="AH40" s="762"/>
      <c r="AI40" s="762"/>
      <c r="AJ40" s="762"/>
      <c r="AK40" s="763"/>
      <c r="AL40" s="12"/>
      <c r="AM40" s="12"/>
      <c r="AN40" s="12"/>
      <c r="AO40" s="12"/>
      <c r="AP40" s="12"/>
      <c r="AQ40" s="12"/>
      <c r="AR40" s="12"/>
      <c r="AS40" s="12"/>
      <c r="AT40" s="12"/>
      <c r="AU40" s="12"/>
    </row>
    <row r="41" spans="2:47" s="107" customFormat="1" ht="35.15" customHeight="1">
      <c r="B41" s="750" t="s">
        <v>49</v>
      </c>
      <c r="C41" s="751"/>
      <c r="D41" s="752"/>
      <c r="E41" s="753"/>
      <c r="F41" s="753"/>
      <c r="G41" s="753"/>
      <c r="H41" s="753"/>
      <c r="I41" s="753"/>
      <c r="J41" s="754"/>
      <c r="K41" s="755"/>
      <c r="L41" s="756"/>
      <c r="M41" s="756"/>
      <c r="N41" s="756"/>
      <c r="O41" s="756"/>
      <c r="P41" s="756"/>
      <c r="Q41" s="756"/>
      <c r="R41" s="756"/>
      <c r="S41" s="756"/>
      <c r="T41" s="756"/>
      <c r="U41" s="756"/>
      <c r="V41" s="756"/>
      <c r="W41" s="756"/>
      <c r="X41" s="756"/>
      <c r="Y41" s="757"/>
      <c r="Z41" s="758"/>
      <c r="AA41" s="759"/>
      <c r="AB41" s="759"/>
      <c r="AC41" s="759"/>
      <c r="AD41" s="759"/>
      <c r="AE41" s="759"/>
      <c r="AF41" s="759"/>
      <c r="AG41" s="759"/>
      <c r="AH41" s="759"/>
      <c r="AI41" s="759"/>
      <c r="AJ41" s="759"/>
      <c r="AK41" s="760"/>
      <c r="AL41" s="12"/>
      <c r="AM41" s="12"/>
      <c r="AN41" s="12"/>
      <c r="AO41" s="12"/>
      <c r="AP41" s="12"/>
      <c r="AQ41" s="12"/>
      <c r="AR41" s="12"/>
      <c r="AS41" s="12"/>
      <c r="AT41" s="12"/>
      <c r="AU41" s="12"/>
    </row>
    <row r="42" spans="2:47" s="107" customFormat="1" ht="35.15" customHeight="1">
      <c r="B42" s="750" t="s">
        <v>50</v>
      </c>
      <c r="C42" s="751"/>
      <c r="D42" s="752"/>
      <c r="E42" s="753"/>
      <c r="F42" s="753"/>
      <c r="G42" s="753"/>
      <c r="H42" s="753"/>
      <c r="I42" s="753"/>
      <c r="J42" s="754"/>
      <c r="K42" s="755"/>
      <c r="L42" s="756"/>
      <c r="M42" s="756"/>
      <c r="N42" s="756"/>
      <c r="O42" s="756"/>
      <c r="P42" s="756"/>
      <c r="Q42" s="756"/>
      <c r="R42" s="756"/>
      <c r="S42" s="756"/>
      <c r="T42" s="756"/>
      <c r="U42" s="756"/>
      <c r="V42" s="756"/>
      <c r="W42" s="756"/>
      <c r="X42" s="756"/>
      <c r="Y42" s="757"/>
      <c r="Z42" s="758"/>
      <c r="AA42" s="759"/>
      <c r="AB42" s="759"/>
      <c r="AC42" s="759"/>
      <c r="AD42" s="759"/>
      <c r="AE42" s="759"/>
      <c r="AF42" s="759"/>
      <c r="AG42" s="759"/>
      <c r="AH42" s="759"/>
      <c r="AI42" s="759"/>
      <c r="AJ42" s="759"/>
      <c r="AK42" s="760"/>
      <c r="AL42" s="12"/>
      <c r="AM42" s="12"/>
      <c r="AN42" s="12"/>
      <c r="AO42" s="12"/>
      <c r="AP42" s="12"/>
      <c r="AQ42" s="12"/>
      <c r="AR42" s="12"/>
      <c r="AS42" s="12"/>
      <c r="AT42" s="12"/>
      <c r="AU42" s="12"/>
    </row>
    <row r="43" spans="2:47" s="107" customFormat="1" ht="10" customHeight="1">
      <c r="B43" s="129"/>
      <c r="C43" s="129"/>
      <c r="D43" s="130"/>
      <c r="E43" s="130"/>
      <c r="F43" s="130"/>
      <c r="G43" s="130"/>
      <c r="H43" s="130"/>
      <c r="I43" s="131"/>
      <c r="J43" s="131"/>
      <c r="K43" s="131"/>
      <c r="L43" s="131"/>
      <c r="M43" s="131"/>
      <c r="N43" s="131"/>
      <c r="O43" s="131"/>
      <c r="P43" s="131"/>
      <c r="Q43" s="131"/>
      <c r="R43" s="131"/>
      <c r="S43" s="131"/>
      <c r="T43" s="131"/>
      <c r="U43" s="131"/>
      <c r="V43" s="131"/>
      <c r="W43" s="131"/>
      <c r="X43" s="131"/>
      <c r="Y43" s="131"/>
      <c r="Z43" s="132"/>
      <c r="AA43" s="133"/>
      <c r="AB43" s="133"/>
      <c r="AC43" s="133"/>
      <c r="AD43" s="134"/>
      <c r="AE43" s="133"/>
      <c r="AF43" s="133"/>
      <c r="AG43" s="134"/>
      <c r="AH43" s="133"/>
      <c r="AI43" s="133"/>
      <c r="AJ43" s="134"/>
      <c r="AK43" s="134"/>
      <c r="AL43" s="12"/>
      <c r="AM43" s="12"/>
      <c r="AN43" s="12"/>
      <c r="AO43" s="12"/>
      <c r="AP43" s="12"/>
      <c r="AQ43" s="12"/>
      <c r="AR43" s="12"/>
      <c r="AS43" s="12"/>
      <c r="AT43" s="12"/>
      <c r="AU43" s="12"/>
    </row>
    <row r="44" spans="2:47" s="107" customFormat="1" ht="15" customHeight="1">
      <c r="B44" s="761" t="s">
        <v>51</v>
      </c>
      <c r="C44" s="762"/>
      <c r="D44" s="762"/>
      <c r="E44" s="762"/>
      <c r="F44" s="762"/>
      <c r="G44" s="762"/>
      <c r="H44" s="762"/>
      <c r="I44" s="762"/>
      <c r="J44" s="763"/>
      <c r="K44" s="761" t="s">
        <v>52</v>
      </c>
      <c r="L44" s="762"/>
      <c r="M44" s="762"/>
      <c r="N44" s="762"/>
      <c r="O44" s="762"/>
      <c r="P44" s="762"/>
      <c r="Q44" s="762"/>
      <c r="R44" s="762"/>
      <c r="S44" s="762"/>
      <c r="T44" s="762"/>
      <c r="U44" s="762"/>
      <c r="V44" s="762"/>
      <c r="W44" s="762"/>
      <c r="X44" s="762"/>
      <c r="Y44" s="762"/>
      <c r="Z44" s="762"/>
      <c r="AA44" s="762"/>
      <c r="AB44" s="762"/>
      <c r="AC44" s="762"/>
      <c r="AD44" s="762"/>
      <c r="AE44" s="762"/>
      <c r="AF44" s="762"/>
      <c r="AG44" s="762"/>
      <c r="AH44" s="762"/>
      <c r="AI44" s="762"/>
      <c r="AJ44" s="762"/>
      <c r="AK44" s="763"/>
      <c r="AL44" s="12"/>
      <c r="AM44" s="12"/>
      <c r="AN44" s="12"/>
      <c r="AO44" s="12"/>
      <c r="AP44" s="12"/>
      <c r="AQ44" s="12"/>
      <c r="AR44" s="12"/>
      <c r="AS44" s="12"/>
      <c r="AT44" s="12"/>
      <c r="AU44" s="12"/>
    </row>
    <row r="45" spans="2:47" s="107" customFormat="1" ht="18" customHeight="1">
      <c r="B45" s="764"/>
      <c r="C45" s="765"/>
      <c r="D45" s="765"/>
      <c r="E45" s="765"/>
      <c r="F45" s="765"/>
      <c r="G45" s="765"/>
      <c r="H45" s="765"/>
      <c r="I45" s="765"/>
      <c r="J45" s="766"/>
      <c r="K45" s="773"/>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5"/>
      <c r="AL45" s="12"/>
      <c r="AM45" s="12"/>
      <c r="AN45" s="12"/>
      <c r="AO45" s="12"/>
      <c r="AP45" s="12"/>
      <c r="AQ45" s="12"/>
      <c r="AR45" s="12"/>
      <c r="AS45" s="12"/>
      <c r="AT45" s="12"/>
      <c r="AU45" s="12"/>
    </row>
    <row r="46" spans="2:47" s="107" customFormat="1" ht="18" customHeight="1">
      <c r="B46" s="767"/>
      <c r="C46" s="768"/>
      <c r="D46" s="768"/>
      <c r="E46" s="768"/>
      <c r="F46" s="768"/>
      <c r="G46" s="768"/>
      <c r="H46" s="768"/>
      <c r="I46" s="768"/>
      <c r="J46" s="769"/>
      <c r="K46" s="776"/>
      <c r="L46" s="777"/>
      <c r="M46" s="777"/>
      <c r="N46" s="777"/>
      <c r="O46" s="777"/>
      <c r="P46" s="777"/>
      <c r="Q46" s="777"/>
      <c r="R46" s="777"/>
      <c r="S46" s="777"/>
      <c r="T46" s="777"/>
      <c r="U46" s="777"/>
      <c r="V46" s="777"/>
      <c r="W46" s="777"/>
      <c r="X46" s="777"/>
      <c r="Y46" s="777"/>
      <c r="Z46" s="777"/>
      <c r="AA46" s="777"/>
      <c r="AB46" s="777"/>
      <c r="AC46" s="777"/>
      <c r="AD46" s="777"/>
      <c r="AE46" s="777"/>
      <c r="AF46" s="777"/>
      <c r="AG46" s="777"/>
      <c r="AH46" s="777"/>
      <c r="AI46" s="777"/>
      <c r="AJ46" s="777"/>
      <c r="AK46" s="778"/>
      <c r="AL46" s="12"/>
      <c r="AM46" s="12"/>
      <c r="AN46" s="12"/>
      <c r="AO46" s="12"/>
      <c r="AP46" s="12"/>
      <c r="AQ46" s="12"/>
      <c r="AR46" s="12"/>
      <c r="AS46" s="12"/>
      <c r="AT46" s="12"/>
      <c r="AU46" s="12"/>
    </row>
    <row r="47" spans="2:47" s="107" customFormat="1" ht="18" customHeight="1">
      <c r="B47" s="767"/>
      <c r="C47" s="768"/>
      <c r="D47" s="768"/>
      <c r="E47" s="768"/>
      <c r="F47" s="768"/>
      <c r="G47" s="768"/>
      <c r="H47" s="768"/>
      <c r="I47" s="768"/>
      <c r="J47" s="769"/>
      <c r="K47" s="776"/>
      <c r="L47" s="777"/>
      <c r="M47" s="777"/>
      <c r="N47" s="777"/>
      <c r="O47" s="777"/>
      <c r="P47" s="777"/>
      <c r="Q47" s="777"/>
      <c r="R47" s="777"/>
      <c r="S47" s="777"/>
      <c r="T47" s="777"/>
      <c r="U47" s="777"/>
      <c r="V47" s="777"/>
      <c r="W47" s="777"/>
      <c r="X47" s="777"/>
      <c r="Y47" s="777"/>
      <c r="Z47" s="777"/>
      <c r="AA47" s="777"/>
      <c r="AB47" s="777"/>
      <c r="AC47" s="777"/>
      <c r="AD47" s="777"/>
      <c r="AE47" s="777"/>
      <c r="AF47" s="777"/>
      <c r="AG47" s="777"/>
      <c r="AH47" s="777"/>
      <c r="AI47" s="777"/>
      <c r="AJ47" s="777"/>
      <c r="AK47" s="778"/>
      <c r="AL47" s="12"/>
      <c r="AM47" s="12"/>
      <c r="AN47" s="12"/>
      <c r="AO47" s="12"/>
      <c r="AP47" s="12"/>
      <c r="AQ47" s="12"/>
      <c r="AR47" s="12"/>
      <c r="AS47" s="12"/>
      <c r="AT47" s="12"/>
      <c r="AU47" s="12"/>
    </row>
    <row r="48" spans="2:47" s="107" customFormat="1" ht="18" customHeight="1">
      <c r="B48" s="767"/>
      <c r="C48" s="768"/>
      <c r="D48" s="768"/>
      <c r="E48" s="768"/>
      <c r="F48" s="768"/>
      <c r="G48" s="768"/>
      <c r="H48" s="768"/>
      <c r="I48" s="768"/>
      <c r="J48" s="769"/>
      <c r="K48" s="776"/>
      <c r="L48" s="777"/>
      <c r="M48" s="777"/>
      <c r="N48" s="777"/>
      <c r="O48" s="777"/>
      <c r="P48" s="777"/>
      <c r="Q48" s="777"/>
      <c r="R48" s="777"/>
      <c r="S48" s="777"/>
      <c r="T48" s="777"/>
      <c r="U48" s="777"/>
      <c r="V48" s="777"/>
      <c r="W48" s="777"/>
      <c r="X48" s="777"/>
      <c r="Y48" s="777"/>
      <c r="Z48" s="777"/>
      <c r="AA48" s="777"/>
      <c r="AB48" s="777"/>
      <c r="AC48" s="777"/>
      <c r="AD48" s="777"/>
      <c r="AE48" s="777"/>
      <c r="AF48" s="777"/>
      <c r="AG48" s="777"/>
      <c r="AH48" s="777"/>
      <c r="AI48" s="777"/>
      <c r="AJ48" s="777"/>
      <c r="AK48" s="778"/>
      <c r="AL48" s="12"/>
      <c r="AM48" s="12"/>
      <c r="AN48" s="12"/>
      <c r="AO48" s="12"/>
      <c r="AP48" s="12"/>
      <c r="AQ48" s="12"/>
      <c r="AR48" s="12"/>
      <c r="AS48" s="12"/>
      <c r="AT48" s="12"/>
      <c r="AU48" s="12"/>
    </row>
    <row r="49" spans="2:47" s="107" customFormat="1" ht="18" customHeight="1">
      <c r="B49" s="770"/>
      <c r="C49" s="771"/>
      <c r="D49" s="771"/>
      <c r="E49" s="771"/>
      <c r="F49" s="771"/>
      <c r="G49" s="771"/>
      <c r="H49" s="771"/>
      <c r="I49" s="771"/>
      <c r="J49" s="772"/>
      <c r="K49" s="779"/>
      <c r="L49" s="780"/>
      <c r="M49" s="780"/>
      <c r="N49" s="780"/>
      <c r="O49" s="780"/>
      <c r="P49" s="780"/>
      <c r="Q49" s="780"/>
      <c r="R49" s="780"/>
      <c r="S49" s="780"/>
      <c r="T49" s="780"/>
      <c r="U49" s="780"/>
      <c r="V49" s="780"/>
      <c r="W49" s="780"/>
      <c r="X49" s="780"/>
      <c r="Y49" s="780"/>
      <c r="Z49" s="780"/>
      <c r="AA49" s="780"/>
      <c r="AB49" s="780"/>
      <c r="AC49" s="780"/>
      <c r="AD49" s="780"/>
      <c r="AE49" s="780"/>
      <c r="AF49" s="780"/>
      <c r="AG49" s="780"/>
      <c r="AH49" s="780"/>
      <c r="AI49" s="780"/>
      <c r="AJ49" s="780"/>
      <c r="AK49" s="781"/>
      <c r="AL49" s="12"/>
      <c r="AM49" s="12"/>
      <c r="AN49" s="12"/>
      <c r="AO49" s="12"/>
      <c r="AP49" s="12"/>
      <c r="AQ49" s="12"/>
      <c r="AR49" s="12"/>
      <c r="AS49" s="12"/>
      <c r="AT49" s="12"/>
      <c r="AU49" s="12"/>
    </row>
    <row r="50" spans="2:47" s="107" customFormat="1" ht="10" customHeight="1">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2"/>
      <c r="AM50" s="12"/>
      <c r="AN50" s="12"/>
      <c r="AO50" s="12"/>
      <c r="AP50" s="12"/>
      <c r="AQ50" s="12"/>
      <c r="AR50" s="12"/>
      <c r="AS50" s="12"/>
      <c r="AT50" s="12"/>
      <c r="AU50" s="12"/>
    </row>
    <row r="51" spans="2:47" ht="15" customHeight="1">
      <c r="B51" s="782" t="s">
        <v>53</v>
      </c>
      <c r="C51" s="783"/>
      <c r="D51" s="783"/>
      <c r="E51" s="783"/>
      <c r="F51" s="783"/>
      <c r="G51" s="783"/>
      <c r="H51" s="783"/>
      <c r="I51" s="783"/>
      <c r="J51" s="783"/>
      <c r="K51" s="783"/>
      <c r="L51" s="783"/>
      <c r="M51" s="783"/>
      <c r="N51" s="783"/>
      <c r="O51" s="783"/>
      <c r="P51" s="783"/>
      <c r="Q51" s="783"/>
      <c r="R51" s="783"/>
      <c r="S51" s="784"/>
      <c r="T51" s="785" t="s">
        <v>54</v>
      </c>
      <c r="U51" s="786"/>
      <c r="V51" s="786"/>
      <c r="W51" s="786"/>
      <c r="X51" s="786"/>
      <c r="Y51" s="786"/>
      <c r="Z51" s="786"/>
      <c r="AA51" s="786"/>
      <c r="AB51" s="787"/>
      <c r="AC51" s="785" t="s">
        <v>55</v>
      </c>
      <c r="AD51" s="786"/>
      <c r="AE51" s="786"/>
      <c r="AF51" s="786"/>
      <c r="AG51" s="786"/>
      <c r="AH51" s="786"/>
      <c r="AI51" s="786"/>
      <c r="AJ51" s="786"/>
      <c r="AK51" s="787"/>
    </row>
    <row r="52" spans="2:47" ht="15" customHeight="1">
      <c r="B52" s="788" t="s">
        <v>56</v>
      </c>
      <c r="C52" s="789"/>
      <c r="D52" s="789"/>
      <c r="E52" s="789"/>
      <c r="F52" s="789"/>
      <c r="G52" s="790"/>
      <c r="H52" s="788" t="s">
        <v>57</v>
      </c>
      <c r="I52" s="789"/>
      <c r="J52" s="789"/>
      <c r="K52" s="789"/>
      <c r="L52" s="790"/>
      <c r="M52" s="788" t="s">
        <v>58</v>
      </c>
      <c r="N52" s="789"/>
      <c r="O52" s="789"/>
      <c r="P52" s="789"/>
      <c r="Q52" s="789"/>
      <c r="R52" s="789"/>
      <c r="S52" s="790"/>
      <c r="T52" s="791" t="s">
        <v>59</v>
      </c>
      <c r="U52" s="792"/>
      <c r="V52" s="792"/>
      <c r="W52" s="792"/>
      <c r="X52" s="792"/>
      <c r="Y52" s="792"/>
      <c r="Z52" s="792"/>
      <c r="AA52" s="792"/>
      <c r="AB52" s="793"/>
      <c r="AC52" s="791" t="s">
        <v>59</v>
      </c>
      <c r="AD52" s="792"/>
      <c r="AE52" s="792"/>
      <c r="AF52" s="792"/>
      <c r="AG52" s="792"/>
      <c r="AH52" s="792"/>
      <c r="AI52" s="792"/>
      <c r="AJ52" s="792"/>
      <c r="AK52" s="793"/>
    </row>
    <row r="53" spans="2:47" ht="16" customHeight="1">
      <c r="B53" s="801" t="s">
        <v>12</v>
      </c>
      <c r="C53" s="803" t="s">
        <v>60</v>
      </c>
      <c r="D53" s="804"/>
      <c r="E53" s="804"/>
      <c r="F53" s="804"/>
      <c r="G53" s="805"/>
      <c r="H53" s="801" t="s">
        <v>12</v>
      </c>
      <c r="I53" s="803" t="s">
        <v>61</v>
      </c>
      <c r="J53" s="804"/>
      <c r="K53" s="804"/>
      <c r="L53" s="805"/>
      <c r="M53" s="806" t="s">
        <v>62</v>
      </c>
      <c r="N53" s="807"/>
      <c r="O53" s="807"/>
      <c r="P53" s="807"/>
      <c r="Q53" s="807"/>
      <c r="R53" s="807"/>
      <c r="S53" s="808"/>
      <c r="T53" s="814"/>
      <c r="U53" s="794"/>
      <c r="V53" s="794"/>
      <c r="W53" s="794"/>
      <c r="X53" s="794"/>
      <c r="Y53" s="794"/>
      <c r="Z53" s="794"/>
      <c r="AA53" s="794"/>
      <c r="AB53" s="795"/>
      <c r="AC53" s="816"/>
      <c r="AD53" s="817"/>
      <c r="AE53" s="817"/>
      <c r="AF53" s="817"/>
      <c r="AG53" s="818"/>
      <c r="AH53" s="794"/>
      <c r="AI53" s="794"/>
      <c r="AJ53" s="794"/>
      <c r="AK53" s="795"/>
      <c r="AN53" s="12" t="s">
        <v>12</v>
      </c>
      <c r="AO53" s="12" t="str">
        <f>IF(AND($B$55="□",$B$57="□"),"■","")</f>
        <v>■</v>
      </c>
      <c r="AP53" s="12" t="s">
        <v>12</v>
      </c>
      <c r="AQ53" s="12" t="str">
        <f>IF($H$55="□","■","")</f>
        <v>■</v>
      </c>
    </row>
    <row r="54" spans="2:47" ht="16" customHeight="1">
      <c r="B54" s="802"/>
      <c r="C54" s="804"/>
      <c r="D54" s="804"/>
      <c r="E54" s="804"/>
      <c r="F54" s="804"/>
      <c r="G54" s="805"/>
      <c r="H54" s="802"/>
      <c r="I54" s="804"/>
      <c r="J54" s="804"/>
      <c r="K54" s="804"/>
      <c r="L54" s="805"/>
      <c r="M54" s="798"/>
      <c r="N54" s="799"/>
      <c r="O54" s="799"/>
      <c r="P54" s="799"/>
      <c r="Q54" s="799"/>
      <c r="R54" s="799"/>
      <c r="S54" s="800"/>
      <c r="T54" s="814"/>
      <c r="U54" s="794"/>
      <c r="V54" s="794"/>
      <c r="W54" s="794"/>
      <c r="X54" s="794"/>
      <c r="Y54" s="794"/>
      <c r="Z54" s="794"/>
      <c r="AA54" s="794"/>
      <c r="AB54" s="795"/>
      <c r="AC54" s="801"/>
      <c r="AD54" s="819"/>
      <c r="AE54" s="819"/>
      <c r="AF54" s="819"/>
      <c r="AG54" s="820"/>
      <c r="AH54" s="794"/>
      <c r="AI54" s="794"/>
      <c r="AJ54" s="794"/>
      <c r="AK54" s="795"/>
      <c r="AN54" s="12" t="s">
        <v>12</v>
      </c>
      <c r="AO54" s="12" t="str">
        <f>IF(AND($B$53="□",$B$57="□"),"■","")</f>
        <v>■</v>
      </c>
      <c r="AP54" s="12" t="s">
        <v>12</v>
      </c>
      <c r="AQ54" s="12" t="str">
        <f>IF($H$53="□","■","")</f>
        <v>■</v>
      </c>
    </row>
    <row r="55" spans="2:47" ht="16" customHeight="1">
      <c r="B55" s="801" t="s">
        <v>12</v>
      </c>
      <c r="C55" s="803" t="s">
        <v>63</v>
      </c>
      <c r="D55" s="804"/>
      <c r="E55" s="804"/>
      <c r="F55" s="804"/>
      <c r="G55" s="805"/>
      <c r="H55" s="801" t="s">
        <v>12</v>
      </c>
      <c r="I55" s="803" t="s">
        <v>64</v>
      </c>
      <c r="J55" s="804"/>
      <c r="K55" s="804"/>
      <c r="L55" s="805"/>
      <c r="M55" s="799"/>
      <c r="N55" s="799"/>
      <c r="O55" s="799"/>
      <c r="P55" s="799"/>
      <c r="Q55" s="799"/>
      <c r="R55" s="799"/>
      <c r="S55" s="800"/>
      <c r="T55" s="814"/>
      <c r="U55" s="794"/>
      <c r="V55" s="794"/>
      <c r="W55" s="794"/>
      <c r="X55" s="794"/>
      <c r="Y55" s="794"/>
      <c r="Z55" s="794"/>
      <c r="AA55" s="794"/>
      <c r="AB55" s="795"/>
      <c r="AC55" s="801"/>
      <c r="AD55" s="819"/>
      <c r="AE55" s="819"/>
      <c r="AF55" s="819"/>
      <c r="AG55" s="820"/>
      <c r="AH55" s="794"/>
      <c r="AI55" s="794"/>
      <c r="AJ55" s="794"/>
      <c r="AK55" s="795"/>
      <c r="AN55" s="12" t="s">
        <v>12</v>
      </c>
      <c r="AO55" s="12" t="str">
        <f>IF(AND($B$53="□",$B$55="□"),"■","")</f>
        <v>■</v>
      </c>
    </row>
    <row r="56" spans="2:47" ht="16" customHeight="1">
      <c r="B56" s="802"/>
      <c r="C56" s="804"/>
      <c r="D56" s="804"/>
      <c r="E56" s="804"/>
      <c r="F56" s="804"/>
      <c r="G56" s="805"/>
      <c r="H56" s="802"/>
      <c r="I56" s="804"/>
      <c r="J56" s="804"/>
      <c r="K56" s="804"/>
      <c r="L56" s="805"/>
      <c r="M56" s="806" t="s">
        <v>65</v>
      </c>
      <c r="N56" s="807"/>
      <c r="O56" s="807"/>
      <c r="P56" s="807"/>
      <c r="Q56" s="807"/>
      <c r="R56" s="807"/>
      <c r="S56" s="808"/>
      <c r="T56" s="814"/>
      <c r="U56" s="794"/>
      <c r="V56" s="794"/>
      <c r="W56" s="794"/>
      <c r="X56" s="794"/>
      <c r="Y56" s="794"/>
      <c r="Z56" s="794"/>
      <c r="AA56" s="794"/>
      <c r="AB56" s="795"/>
      <c r="AC56" s="801"/>
      <c r="AD56" s="819"/>
      <c r="AE56" s="819"/>
      <c r="AF56" s="819"/>
      <c r="AG56" s="820"/>
      <c r="AH56" s="794"/>
      <c r="AI56" s="794"/>
      <c r="AJ56" s="794"/>
      <c r="AK56" s="795"/>
    </row>
    <row r="57" spans="2:47" ht="16" customHeight="1">
      <c r="B57" s="801" t="s">
        <v>12</v>
      </c>
      <c r="C57" s="803" t="s">
        <v>66</v>
      </c>
      <c r="D57" s="804"/>
      <c r="E57" s="804"/>
      <c r="F57" s="804"/>
      <c r="G57" s="805"/>
      <c r="H57" s="812"/>
      <c r="I57" s="824"/>
      <c r="J57" s="804"/>
      <c r="K57" s="804"/>
      <c r="L57" s="805"/>
      <c r="M57" s="798"/>
      <c r="N57" s="825"/>
      <c r="O57" s="825"/>
      <c r="P57" s="825"/>
      <c r="Q57" s="825"/>
      <c r="R57" s="825"/>
      <c r="S57" s="826"/>
      <c r="T57" s="814"/>
      <c r="U57" s="794"/>
      <c r="V57" s="794"/>
      <c r="W57" s="794"/>
      <c r="X57" s="794"/>
      <c r="Y57" s="794"/>
      <c r="Z57" s="794"/>
      <c r="AA57" s="794"/>
      <c r="AB57" s="795"/>
      <c r="AC57" s="801"/>
      <c r="AD57" s="819"/>
      <c r="AE57" s="819"/>
      <c r="AF57" s="819"/>
      <c r="AG57" s="820"/>
      <c r="AH57" s="794"/>
      <c r="AI57" s="794"/>
      <c r="AJ57" s="794"/>
      <c r="AK57" s="795"/>
    </row>
    <row r="58" spans="2:47" ht="16" customHeight="1">
      <c r="B58" s="809"/>
      <c r="C58" s="810"/>
      <c r="D58" s="810"/>
      <c r="E58" s="810"/>
      <c r="F58" s="810"/>
      <c r="G58" s="811"/>
      <c r="H58" s="813"/>
      <c r="I58" s="810"/>
      <c r="J58" s="810"/>
      <c r="K58" s="810"/>
      <c r="L58" s="811"/>
      <c r="M58" s="827"/>
      <c r="N58" s="827"/>
      <c r="O58" s="827"/>
      <c r="P58" s="827"/>
      <c r="Q58" s="827"/>
      <c r="R58" s="827"/>
      <c r="S58" s="828"/>
      <c r="T58" s="815"/>
      <c r="U58" s="796"/>
      <c r="V58" s="796"/>
      <c r="W58" s="796"/>
      <c r="X58" s="796"/>
      <c r="Y58" s="796"/>
      <c r="Z58" s="796"/>
      <c r="AA58" s="796"/>
      <c r="AB58" s="797"/>
      <c r="AC58" s="821"/>
      <c r="AD58" s="822"/>
      <c r="AE58" s="822"/>
      <c r="AF58" s="822"/>
      <c r="AG58" s="823"/>
      <c r="AH58" s="796"/>
      <c r="AI58" s="796"/>
      <c r="AJ58" s="796"/>
      <c r="AK58" s="797"/>
    </row>
    <row r="59" spans="2:47" ht="15" customHeight="1">
      <c r="B59" s="785" t="s">
        <v>67</v>
      </c>
      <c r="C59" s="786"/>
      <c r="D59" s="786"/>
      <c r="E59" s="786"/>
      <c r="F59" s="786"/>
      <c r="G59" s="786"/>
      <c r="H59" s="786"/>
      <c r="I59" s="786"/>
      <c r="J59" s="787"/>
      <c r="K59" s="785" t="s">
        <v>68</v>
      </c>
      <c r="L59" s="786"/>
      <c r="M59" s="786"/>
      <c r="N59" s="786"/>
      <c r="O59" s="786"/>
      <c r="P59" s="786"/>
      <c r="Q59" s="786"/>
      <c r="R59" s="786"/>
      <c r="S59" s="787"/>
      <c r="T59" s="785" t="s">
        <v>69</v>
      </c>
      <c r="U59" s="786"/>
      <c r="V59" s="786"/>
      <c r="W59" s="786"/>
      <c r="X59" s="786"/>
      <c r="Y59" s="786"/>
      <c r="Z59" s="786"/>
      <c r="AA59" s="786"/>
      <c r="AB59" s="787"/>
      <c r="AC59" s="785" t="s">
        <v>70</v>
      </c>
      <c r="AD59" s="786"/>
      <c r="AE59" s="786"/>
      <c r="AF59" s="786"/>
      <c r="AG59" s="786"/>
      <c r="AH59" s="786"/>
      <c r="AI59" s="786"/>
      <c r="AJ59" s="786"/>
      <c r="AK59" s="787"/>
    </row>
    <row r="60" spans="2:47" ht="15" customHeight="1">
      <c r="B60" s="791" t="s">
        <v>59</v>
      </c>
      <c r="C60" s="792"/>
      <c r="D60" s="792"/>
      <c r="E60" s="792"/>
      <c r="F60" s="792"/>
      <c r="G60" s="792"/>
      <c r="H60" s="792"/>
      <c r="I60" s="792"/>
      <c r="J60" s="793"/>
      <c r="K60" s="791" t="s">
        <v>59</v>
      </c>
      <c r="L60" s="792"/>
      <c r="M60" s="792"/>
      <c r="N60" s="792"/>
      <c r="O60" s="792"/>
      <c r="P60" s="792"/>
      <c r="Q60" s="792"/>
      <c r="R60" s="792"/>
      <c r="S60" s="793"/>
      <c r="T60" s="791" t="s">
        <v>59</v>
      </c>
      <c r="U60" s="792"/>
      <c r="V60" s="792"/>
      <c r="W60" s="792"/>
      <c r="X60" s="792"/>
      <c r="Y60" s="792"/>
      <c r="Z60" s="792"/>
      <c r="AA60" s="792"/>
      <c r="AB60" s="793"/>
      <c r="AC60" s="791" t="s">
        <v>59</v>
      </c>
      <c r="AD60" s="792"/>
      <c r="AE60" s="792"/>
      <c r="AF60" s="792"/>
      <c r="AG60" s="792"/>
      <c r="AH60" s="792"/>
      <c r="AI60" s="792"/>
      <c r="AJ60" s="792"/>
      <c r="AK60" s="793"/>
    </row>
    <row r="61" spans="2:47" ht="16" customHeight="1">
      <c r="B61" s="814"/>
      <c r="C61" s="794"/>
      <c r="D61" s="794"/>
      <c r="E61" s="794"/>
      <c r="F61" s="794"/>
      <c r="G61" s="794"/>
      <c r="H61" s="794"/>
      <c r="I61" s="794"/>
      <c r="J61" s="795"/>
      <c r="K61" s="814"/>
      <c r="L61" s="794"/>
      <c r="M61" s="794"/>
      <c r="N61" s="794"/>
      <c r="O61" s="794"/>
      <c r="P61" s="794"/>
      <c r="Q61" s="794"/>
      <c r="R61" s="794"/>
      <c r="S61" s="795"/>
      <c r="T61" s="814"/>
      <c r="U61" s="794"/>
      <c r="V61" s="794"/>
      <c r="W61" s="794"/>
      <c r="X61" s="794"/>
      <c r="Y61" s="794"/>
      <c r="Z61" s="794"/>
      <c r="AA61" s="794"/>
      <c r="AB61" s="795"/>
      <c r="AC61" s="829"/>
      <c r="AD61" s="830"/>
      <c r="AE61" s="830"/>
      <c r="AF61" s="830"/>
      <c r="AG61" s="830"/>
      <c r="AH61" s="830"/>
      <c r="AI61" s="830"/>
      <c r="AJ61" s="830"/>
      <c r="AK61" s="833"/>
    </row>
    <row r="62" spans="2:47" ht="16" customHeight="1">
      <c r="B62" s="814"/>
      <c r="C62" s="794"/>
      <c r="D62" s="794"/>
      <c r="E62" s="794"/>
      <c r="F62" s="794"/>
      <c r="G62" s="794"/>
      <c r="H62" s="794"/>
      <c r="I62" s="794"/>
      <c r="J62" s="795"/>
      <c r="K62" s="814"/>
      <c r="L62" s="794"/>
      <c r="M62" s="794"/>
      <c r="N62" s="794"/>
      <c r="O62" s="794"/>
      <c r="P62" s="794"/>
      <c r="Q62" s="794"/>
      <c r="R62" s="794"/>
      <c r="S62" s="795"/>
      <c r="T62" s="814"/>
      <c r="U62" s="794"/>
      <c r="V62" s="794"/>
      <c r="W62" s="794"/>
      <c r="X62" s="794"/>
      <c r="Y62" s="794"/>
      <c r="Z62" s="794"/>
      <c r="AA62" s="794"/>
      <c r="AB62" s="795"/>
      <c r="AC62" s="829"/>
      <c r="AD62" s="830"/>
      <c r="AE62" s="830"/>
      <c r="AF62" s="830"/>
      <c r="AG62" s="830"/>
      <c r="AH62" s="830"/>
      <c r="AI62" s="830"/>
      <c r="AJ62" s="830"/>
      <c r="AK62" s="833"/>
    </row>
    <row r="63" spans="2:47" ht="16" customHeight="1">
      <c r="B63" s="814"/>
      <c r="C63" s="794"/>
      <c r="D63" s="794"/>
      <c r="E63" s="794"/>
      <c r="F63" s="794"/>
      <c r="G63" s="794"/>
      <c r="H63" s="794"/>
      <c r="I63" s="794"/>
      <c r="J63" s="795"/>
      <c r="K63" s="814"/>
      <c r="L63" s="794"/>
      <c r="M63" s="794"/>
      <c r="N63" s="794"/>
      <c r="O63" s="794"/>
      <c r="P63" s="794"/>
      <c r="Q63" s="794"/>
      <c r="R63" s="794"/>
      <c r="S63" s="795"/>
      <c r="T63" s="814"/>
      <c r="U63" s="794"/>
      <c r="V63" s="794"/>
      <c r="W63" s="794"/>
      <c r="X63" s="794"/>
      <c r="Y63" s="794"/>
      <c r="Z63" s="794"/>
      <c r="AA63" s="794"/>
      <c r="AB63" s="795"/>
      <c r="AC63" s="829"/>
      <c r="AD63" s="830"/>
      <c r="AE63" s="830"/>
      <c r="AF63" s="830"/>
      <c r="AG63" s="830"/>
      <c r="AH63" s="830"/>
      <c r="AI63" s="830"/>
      <c r="AJ63" s="830"/>
      <c r="AK63" s="833"/>
    </row>
    <row r="64" spans="2:47" ht="16" customHeight="1">
      <c r="B64" s="814"/>
      <c r="C64" s="794"/>
      <c r="D64" s="794"/>
      <c r="E64" s="794"/>
      <c r="F64" s="794"/>
      <c r="G64" s="794"/>
      <c r="H64" s="794"/>
      <c r="I64" s="794"/>
      <c r="J64" s="795"/>
      <c r="K64" s="814"/>
      <c r="L64" s="794"/>
      <c r="M64" s="794"/>
      <c r="N64" s="794"/>
      <c r="O64" s="794"/>
      <c r="P64" s="794"/>
      <c r="Q64" s="794"/>
      <c r="R64" s="794"/>
      <c r="S64" s="795"/>
      <c r="T64" s="814"/>
      <c r="U64" s="794"/>
      <c r="V64" s="794"/>
      <c r="W64" s="794"/>
      <c r="X64" s="794"/>
      <c r="Y64" s="794"/>
      <c r="Z64" s="794"/>
      <c r="AA64" s="794"/>
      <c r="AB64" s="795"/>
      <c r="AC64" s="829"/>
      <c r="AD64" s="830"/>
      <c r="AE64" s="830"/>
      <c r="AF64" s="830"/>
      <c r="AG64" s="830"/>
      <c r="AH64" s="830"/>
      <c r="AI64" s="830"/>
      <c r="AJ64" s="830"/>
      <c r="AK64" s="833"/>
    </row>
    <row r="65" spans="2:47" ht="16" customHeight="1">
      <c r="B65" s="814"/>
      <c r="C65" s="794"/>
      <c r="D65" s="794"/>
      <c r="E65" s="794"/>
      <c r="F65" s="794"/>
      <c r="G65" s="794"/>
      <c r="H65" s="794"/>
      <c r="I65" s="794"/>
      <c r="J65" s="795"/>
      <c r="K65" s="814"/>
      <c r="L65" s="794"/>
      <c r="M65" s="794"/>
      <c r="N65" s="794"/>
      <c r="O65" s="794"/>
      <c r="P65" s="794"/>
      <c r="Q65" s="794"/>
      <c r="R65" s="794"/>
      <c r="S65" s="795"/>
      <c r="T65" s="814"/>
      <c r="U65" s="794"/>
      <c r="V65" s="794"/>
      <c r="W65" s="794"/>
      <c r="X65" s="794"/>
      <c r="Y65" s="794"/>
      <c r="Z65" s="794"/>
      <c r="AA65" s="794"/>
      <c r="AB65" s="795"/>
      <c r="AC65" s="829"/>
      <c r="AD65" s="830"/>
      <c r="AE65" s="830"/>
      <c r="AF65" s="830"/>
      <c r="AG65" s="830"/>
      <c r="AH65" s="830"/>
      <c r="AI65" s="830"/>
      <c r="AJ65" s="830"/>
      <c r="AK65" s="833"/>
    </row>
    <row r="66" spans="2:47" ht="16" customHeight="1">
      <c r="B66" s="815"/>
      <c r="C66" s="796"/>
      <c r="D66" s="796"/>
      <c r="E66" s="796"/>
      <c r="F66" s="796"/>
      <c r="G66" s="796"/>
      <c r="H66" s="796"/>
      <c r="I66" s="796"/>
      <c r="J66" s="797"/>
      <c r="K66" s="815"/>
      <c r="L66" s="796"/>
      <c r="M66" s="796"/>
      <c r="N66" s="796"/>
      <c r="O66" s="796"/>
      <c r="P66" s="796"/>
      <c r="Q66" s="796"/>
      <c r="R66" s="796"/>
      <c r="S66" s="797"/>
      <c r="T66" s="815"/>
      <c r="U66" s="796"/>
      <c r="V66" s="796"/>
      <c r="W66" s="796"/>
      <c r="X66" s="796"/>
      <c r="Y66" s="796"/>
      <c r="Z66" s="796"/>
      <c r="AA66" s="796"/>
      <c r="AB66" s="797"/>
      <c r="AC66" s="831"/>
      <c r="AD66" s="832"/>
      <c r="AE66" s="832"/>
      <c r="AF66" s="832"/>
      <c r="AG66" s="832"/>
      <c r="AH66" s="832"/>
      <c r="AI66" s="832"/>
      <c r="AJ66" s="832"/>
      <c r="AK66" s="834"/>
    </row>
    <row r="67" spans="2:47" s="107" customFormat="1" ht="12" customHeight="1">
      <c r="B67" s="10" t="s">
        <v>71</v>
      </c>
      <c r="C67" s="12"/>
      <c r="D67" s="12"/>
      <c r="E67" s="346" t="s">
        <v>72</v>
      </c>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136"/>
      <c r="AM67" s="12"/>
      <c r="AN67" s="12"/>
      <c r="AO67" s="12"/>
      <c r="AP67" s="12"/>
      <c r="AQ67" s="12"/>
      <c r="AR67" s="12"/>
      <c r="AS67" s="12"/>
      <c r="AT67" s="12"/>
      <c r="AU67" s="12"/>
    </row>
    <row r="69" spans="2:47" ht="30" customHeight="1" thickBot="1"/>
    <row r="70" spans="2:47" s="107" customFormat="1" ht="27.75" customHeight="1">
      <c r="B70" s="676" t="s">
        <v>73</v>
      </c>
      <c r="C70" s="680" t="s">
        <v>74</v>
      </c>
      <c r="D70" s="680"/>
      <c r="E70" s="681"/>
      <c r="F70" s="835" t="s">
        <v>39</v>
      </c>
      <c r="G70" s="835"/>
      <c r="H70" s="836"/>
      <c r="I70" s="837" t="s">
        <v>40</v>
      </c>
      <c r="J70" s="838"/>
      <c r="K70" s="839" t="s">
        <v>75</v>
      </c>
      <c r="L70" s="840"/>
      <c r="M70" s="840"/>
      <c r="N70" s="840"/>
      <c r="O70" s="840"/>
      <c r="P70" s="840"/>
      <c r="Q70" s="840"/>
      <c r="R70" s="840"/>
      <c r="S70" s="840"/>
      <c r="T70" s="840"/>
      <c r="U70" s="840"/>
      <c r="V70" s="840"/>
      <c r="W70" s="840"/>
      <c r="X70" s="840"/>
      <c r="Y70" s="840"/>
      <c r="Z70" s="840"/>
      <c r="AA70" s="840"/>
      <c r="AB70" s="840"/>
      <c r="AC70" s="840"/>
      <c r="AD70" s="840"/>
      <c r="AE70" s="840"/>
      <c r="AF70" s="840"/>
      <c r="AG70" s="840"/>
      <c r="AH70" s="840"/>
      <c r="AI70" s="840"/>
      <c r="AJ70" s="840"/>
      <c r="AK70" s="841"/>
      <c r="AL70" s="12"/>
      <c r="AM70" s="12"/>
      <c r="AN70" s="12"/>
      <c r="AP70" s="226"/>
      <c r="AQ70" s="12"/>
      <c r="AR70" s="12"/>
      <c r="AS70" s="12"/>
      <c r="AT70" s="12"/>
      <c r="AU70" s="12"/>
    </row>
    <row r="71" spans="2:47" s="107" customFormat="1" ht="19" customHeight="1">
      <c r="B71" s="677"/>
      <c r="C71" s="683"/>
      <c r="D71" s="683"/>
      <c r="E71" s="684"/>
      <c r="F71" s="842" t="s">
        <v>76</v>
      </c>
      <c r="G71" s="845" t="s">
        <v>77</v>
      </c>
      <c r="H71" s="846"/>
      <c r="I71" s="851" t="s">
        <v>78</v>
      </c>
      <c r="J71" s="852"/>
      <c r="K71" s="137" t="s">
        <v>12</v>
      </c>
      <c r="L71" s="857" t="s">
        <v>79</v>
      </c>
      <c r="M71" s="857"/>
      <c r="N71" s="857"/>
      <c r="O71" s="857"/>
      <c r="P71" s="857"/>
      <c r="Q71" s="857"/>
      <c r="R71" s="227" t="s">
        <v>80</v>
      </c>
      <c r="S71" s="866" t="s">
        <v>81</v>
      </c>
      <c r="T71" s="866"/>
      <c r="U71" s="866"/>
      <c r="V71" s="866"/>
      <c r="W71" s="866"/>
      <c r="X71" s="866"/>
      <c r="Y71" s="866"/>
      <c r="Z71" s="866"/>
      <c r="AA71" s="866"/>
      <c r="AB71" s="866"/>
      <c r="AC71" s="866"/>
      <c r="AD71" s="866"/>
      <c r="AE71" s="866"/>
      <c r="AF71" s="866"/>
      <c r="AG71" s="866"/>
      <c r="AH71" s="866"/>
      <c r="AI71" s="866"/>
      <c r="AJ71" s="866"/>
      <c r="AK71" s="867"/>
      <c r="AL71" s="12"/>
      <c r="AM71" s="12"/>
      <c r="AN71" s="12" t="s">
        <v>16</v>
      </c>
      <c r="AO71" s="12" t="str">
        <f>IF(AND($K$73="□",$K$72="□"),"■","")</f>
        <v>■</v>
      </c>
      <c r="AP71" s="12"/>
      <c r="AQ71" s="12"/>
      <c r="AR71" s="12"/>
    </row>
    <row r="72" spans="2:47" s="107" customFormat="1" ht="19" customHeight="1">
      <c r="B72" s="677"/>
      <c r="C72" s="683"/>
      <c r="D72" s="683"/>
      <c r="E72" s="684"/>
      <c r="F72" s="843"/>
      <c r="G72" s="847"/>
      <c r="H72" s="848"/>
      <c r="I72" s="853"/>
      <c r="J72" s="854"/>
      <c r="K72" s="138" t="s">
        <v>12</v>
      </c>
      <c r="L72" s="868" t="s">
        <v>82</v>
      </c>
      <c r="M72" s="868"/>
      <c r="N72" s="868"/>
      <c r="O72" s="868"/>
      <c r="P72" s="868"/>
      <c r="Q72" s="868"/>
      <c r="R72" s="228" t="s">
        <v>83</v>
      </c>
      <c r="S72" s="868" t="s">
        <v>84</v>
      </c>
      <c r="T72" s="868"/>
      <c r="U72" s="868"/>
      <c r="V72" s="868"/>
      <c r="W72" s="139" t="s">
        <v>85</v>
      </c>
      <c r="X72" s="869"/>
      <c r="Y72" s="869"/>
      <c r="Z72" s="869"/>
      <c r="AA72" s="869"/>
      <c r="AB72" s="869"/>
      <c r="AC72" s="869"/>
      <c r="AD72" s="869"/>
      <c r="AE72" s="140" t="s">
        <v>86</v>
      </c>
      <c r="AF72" s="141" t="s">
        <v>83</v>
      </c>
      <c r="AG72" s="870" t="s">
        <v>87</v>
      </c>
      <c r="AH72" s="870"/>
      <c r="AI72" s="870"/>
      <c r="AJ72" s="870"/>
      <c r="AK72" s="871"/>
      <c r="AL72" s="12"/>
      <c r="AN72" s="12" t="s">
        <v>16</v>
      </c>
      <c r="AO72" s="12" t="str">
        <f>IF(AND($K$73="□",$K$71="□"),"■","")</f>
        <v>■</v>
      </c>
      <c r="AS72" s="12"/>
      <c r="AT72" s="12"/>
      <c r="AU72" s="12"/>
    </row>
    <row r="73" spans="2:47" s="107" customFormat="1" ht="19" customHeight="1">
      <c r="B73" s="677"/>
      <c r="C73" s="683"/>
      <c r="D73" s="683"/>
      <c r="E73" s="684"/>
      <c r="F73" s="843"/>
      <c r="G73" s="847"/>
      <c r="H73" s="848"/>
      <c r="I73" s="853"/>
      <c r="J73" s="854"/>
      <c r="K73" s="138" t="s">
        <v>12</v>
      </c>
      <c r="L73" s="868" t="s">
        <v>88</v>
      </c>
      <c r="M73" s="868"/>
      <c r="N73" s="868"/>
      <c r="O73" s="868"/>
      <c r="P73" s="868"/>
      <c r="Q73" s="868"/>
      <c r="R73" s="228" t="s">
        <v>89</v>
      </c>
      <c r="S73" s="866" t="s">
        <v>90</v>
      </c>
      <c r="T73" s="866"/>
      <c r="U73" s="866"/>
      <c r="V73" s="866"/>
      <c r="W73" s="866"/>
      <c r="X73" s="866"/>
      <c r="Y73" s="866"/>
      <c r="Z73" s="866"/>
      <c r="AA73" s="866"/>
      <c r="AB73" s="866"/>
      <c r="AC73" s="866"/>
      <c r="AD73" s="866"/>
      <c r="AE73" s="866"/>
      <c r="AF73" s="866"/>
      <c r="AG73" s="866"/>
      <c r="AH73" s="866"/>
      <c r="AI73" s="866"/>
      <c r="AJ73" s="866"/>
      <c r="AK73" s="867"/>
      <c r="AL73" s="12"/>
      <c r="AN73" s="12" t="s">
        <v>16</v>
      </c>
      <c r="AO73" s="12" t="str">
        <f>IF(AND($K$72="□",$K$71="□"),"■","")</f>
        <v>■</v>
      </c>
      <c r="AS73" s="12"/>
      <c r="AT73" s="12"/>
      <c r="AU73" s="12"/>
    </row>
    <row r="74" spans="2:47" s="107" customFormat="1" ht="19" customHeight="1">
      <c r="B74" s="677"/>
      <c r="C74" s="683"/>
      <c r="D74" s="683"/>
      <c r="E74" s="684"/>
      <c r="F74" s="843"/>
      <c r="G74" s="847"/>
      <c r="H74" s="848"/>
      <c r="I74" s="855"/>
      <c r="J74" s="856"/>
      <c r="K74" s="142"/>
      <c r="L74" s="230"/>
      <c r="M74" s="230"/>
      <c r="N74" s="230"/>
      <c r="O74" s="230"/>
      <c r="P74" s="230"/>
      <c r="Q74" s="230"/>
      <c r="R74" s="228"/>
      <c r="S74" s="230" t="s">
        <v>91</v>
      </c>
      <c r="T74" s="858"/>
      <c r="U74" s="858"/>
      <c r="V74" s="858"/>
      <c r="W74" s="858"/>
      <c r="X74" s="858"/>
      <c r="Y74" s="858"/>
      <c r="Z74" s="858"/>
      <c r="AA74" s="858"/>
      <c r="AB74" s="858"/>
      <c r="AC74" s="858"/>
      <c r="AD74" s="858"/>
      <c r="AE74" s="858"/>
      <c r="AF74" s="858"/>
      <c r="AG74" s="858"/>
      <c r="AH74" s="858"/>
      <c r="AI74" s="858"/>
      <c r="AJ74" s="858"/>
      <c r="AK74" s="231" t="s">
        <v>92</v>
      </c>
      <c r="AL74" s="12"/>
      <c r="AN74" s="12"/>
      <c r="AO74" s="12"/>
      <c r="AS74" s="12"/>
      <c r="AT74" s="12"/>
      <c r="AU74" s="12"/>
    </row>
    <row r="75" spans="2:47" s="107" customFormat="1" ht="19" customHeight="1">
      <c r="B75" s="677"/>
      <c r="C75" s="683"/>
      <c r="D75" s="683"/>
      <c r="E75" s="684"/>
      <c r="F75" s="843"/>
      <c r="G75" s="847"/>
      <c r="H75" s="848"/>
      <c r="I75" s="851" t="s">
        <v>93</v>
      </c>
      <c r="J75" s="852"/>
      <c r="K75" s="143" t="s">
        <v>12</v>
      </c>
      <c r="L75" s="859" t="s">
        <v>94</v>
      </c>
      <c r="M75" s="859"/>
      <c r="N75" s="859"/>
      <c r="O75" s="859"/>
      <c r="P75" s="859"/>
      <c r="Q75" s="859"/>
      <c r="R75" s="859"/>
      <c r="S75" s="859"/>
      <c r="T75" s="144"/>
      <c r="U75" s="144"/>
      <c r="V75" s="144"/>
      <c r="W75" s="144"/>
      <c r="X75" s="144"/>
      <c r="Y75" s="144"/>
      <c r="Z75" s="144"/>
      <c r="AA75" s="144"/>
      <c r="AB75" s="144"/>
      <c r="AC75" s="144"/>
      <c r="AD75" s="144"/>
      <c r="AE75" s="144"/>
      <c r="AF75" s="144"/>
      <c r="AG75" s="144"/>
      <c r="AH75" s="144"/>
      <c r="AI75" s="144"/>
      <c r="AJ75" s="144"/>
      <c r="AK75" s="145"/>
      <c r="AL75" s="12"/>
      <c r="AM75" s="12"/>
      <c r="AN75" s="12" t="s">
        <v>12</v>
      </c>
      <c r="AO75" s="12" t="str">
        <f>IF(AND($K$76="□",$K$77="□"),"■","")</f>
        <v>■</v>
      </c>
      <c r="AQ75" s="12"/>
      <c r="AR75" s="12"/>
      <c r="AS75" s="12"/>
      <c r="AT75" s="12"/>
      <c r="AU75" s="12"/>
    </row>
    <row r="76" spans="2:47" s="107" customFormat="1" ht="19" customHeight="1">
      <c r="B76" s="677"/>
      <c r="C76" s="683"/>
      <c r="D76" s="683"/>
      <c r="E76" s="684"/>
      <c r="F76" s="843"/>
      <c r="G76" s="847"/>
      <c r="H76" s="848"/>
      <c r="I76" s="853"/>
      <c r="J76" s="854"/>
      <c r="K76" s="138" t="s">
        <v>12</v>
      </c>
      <c r="L76" s="860" t="s">
        <v>95</v>
      </c>
      <c r="M76" s="860"/>
      <c r="N76" s="860"/>
      <c r="O76" s="860"/>
      <c r="P76" s="860"/>
      <c r="Q76" s="860"/>
      <c r="R76" s="860"/>
      <c r="S76" s="860"/>
      <c r="T76" s="861" t="s">
        <v>96</v>
      </c>
      <c r="U76" s="861"/>
      <c r="V76" s="861"/>
      <c r="W76" s="861"/>
      <c r="X76" s="861"/>
      <c r="Y76" s="861"/>
      <c r="Z76" s="861"/>
      <c r="AA76" s="861"/>
      <c r="AB76" s="861"/>
      <c r="AC76" s="861"/>
      <c r="AD76" s="861"/>
      <c r="AE76" s="861"/>
      <c r="AF76" s="861"/>
      <c r="AG76" s="861"/>
      <c r="AH76" s="861"/>
      <c r="AI76" s="861"/>
      <c r="AJ76" s="861"/>
      <c r="AK76" s="862"/>
      <c r="AL76" s="12"/>
      <c r="AM76" s="12"/>
      <c r="AN76" s="12" t="s">
        <v>12</v>
      </c>
      <c r="AO76" s="12" t="str">
        <f>IF(AND($K$75="□",$K$77="□"),"■","")</f>
        <v>■</v>
      </c>
      <c r="AQ76" s="12"/>
      <c r="AR76" s="12"/>
      <c r="AS76" s="12"/>
      <c r="AT76" s="12"/>
      <c r="AU76" s="12"/>
    </row>
    <row r="77" spans="2:47" s="107" customFormat="1" ht="19" customHeight="1">
      <c r="B77" s="677"/>
      <c r="C77" s="683"/>
      <c r="D77" s="683"/>
      <c r="E77" s="684"/>
      <c r="F77" s="844"/>
      <c r="G77" s="849"/>
      <c r="H77" s="850"/>
      <c r="I77" s="855"/>
      <c r="J77" s="856"/>
      <c r="K77" s="146" t="s">
        <v>12</v>
      </c>
      <c r="L77" s="863" t="s">
        <v>97</v>
      </c>
      <c r="M77" s="863"/>
      <c r="N77" s="863"/>
      <c r="O77" s="863"/>
      <c r="P77" s="863"/>
      <c r="Q77" s="863"/>
      <c r="R77" s="863"/>
      <c r="S77" s="863"/>
      <c r="T77" s="864" t="s">
        <v>96</v>
      </c>
      <c r="U77" s="864"/>
      <c r="V77" s="864"/>
      <c r="W77" s="864"/>
      <c r="X77" s="864"/>
      <c r="Y77" s="864"/>
      <c r="Z77" s="864"/>
      <c r="AA77" s="864"/>
      <c r="AB77" s="864"/>
      <c r="AC77" s="864"/>
      <c r="AD77" s="864"/>
      <c r="AE77" s="864"/>
      <c r="AF77" s="864"/>
      <c r="AG77" s="864"/>
      <c r="AH77" s="864"/>
      <c r="AI77" s="864"/>
      <c r="AJ77" s="864"/>
      <c r="AK77" s="865"/>
      <c r="AL77" s="12"/>
      <c r="AM77" s="12"/>
      <c r="AN77" s="12" t="s">
        <v>12</v>
      </c>
      <c r="AO77" s="12" t="str">
        <f>IF(AND($K$75="□",$K$76="□"),"■","")</f>
        <v>■</v>
      </c>
      <c r="AQ77" s="12"/>
      <c r="AR77" s="12"/>
      <c r="AS77" s="12"/>
      <c r="AT77" s="12"/>
      <c r="AU77" s="12"/>
    </row>
    <row r="78" spans="2:47" s="107" customFormat="1" ht="18.649999999999999" customHeight="1">
      <c r="B78" s="677"/>
      <c r="C78" s="683"/>
      <c r="D78" s="683"/>
      <c r="E78" s="684"/>
      <c r="F78" s="872" t="s">
        <v>98</v>
      </c>
      <c r="G78" s="875" t="s">
        <v>99</v>
      </c>
      <c r="H78" s="876"/>
      <c r="I78" s="851" t="s">
        <v>100</v>
      </c>
      <c r="J78" s="852"/>
      <c r="K78" s="143" t="s">
        <v>12</v>
      </c>
      <c r="L78" s="881" t="s">
        <v>101</v>
      </c>
      <c r="M78" s="881"/>
      <c r="N78" s="882"/>
      <c r="O78" s="147" t="s">
        <v>12</v>
      </c>
      <c r="P78" s="883" t="s">
        <v>102</v>
      </c>
      <c r="Q78" s="884"/>
      <c r="R78" s="884"/>
      <c r="S78" s="884"/>
      <c r="T78" s="884"/>
      <c r="U78" s="884"/>
      <c r="V78" s="884"/>
      <c r="W78" s="232" t="s">
        <v>103</v>
      </c>
      <c r="X78" s="885" t="s">
        <v>104</v>
      </c>
      <c r="Y78" s="885"/>
      <c r="Z78" s="885"/>
      <c r="AA78" s="885"/>
      <c r="AB78" s="885"/>
      <c r="AC78" s="885"/>
      <c r="AD78" s="885"/>
      <c r="AE78" s="891"/>
      <c r="AF78" s="891"/>
      <c r="AG78" s="891"/>
      <c r="AH78" s="891"/>
      <c r="AI78" s="891"/>
      <c r="AJ78" s="891"/>
      <c r="AK78" s="148" t="s">
        <v>105</v>
      </c>
      <c r="AL78" s="12"/>
      <c r="AM78" s="12"/>
      <c r="AN78" s="12" t="s">
        <v>16</v>
      </c>
      <c r="AO78" s="12" t="str">
        <f>IF(AND($K$82="□"),"■","")</f>
        <v>■</v>
      </c>
      <c r="AP78" s="12"/>
      <c r="AS78" s="12"/>
      <c r="AT78" s="12"/>
      <c r="AU78" s="12"/>
    </row>
    <row r="79" spans="2:47" s="107" customFormat="1" ht="19" customHeight="1">
      <c r="B79" s="677"/>
      <c r="C79" s="683"/>
      <c r="D79" s="683"/>
      <c r="E79" s="684"/>
      <c r="F79" s="873"/>
      <c r="G79" s="877"/>
      <c r="H79" s="878"/>
      <c r="I79" s="853"/>
      <c r="J79" s="854"/>
      <c r="K79" s="892"/>
      <c r="L79" s="804"/>
      <c r="M79" s="804"/>
      <c r="N79" s="893"/>
      <c r="O79" s="149" t="s">
        <v>12</v>
      </c>
      <c r="P79" s="898" t="s">
        <v>106</v>
      </c>
      <c r="Q79" s="898"/>
      <c r="R79" s="898"/>
      <c r="S79" s="898"/>
      <c r="T79" s="899" t="s">
        <v>107</v>
      </c>
      <c r="U79" s="900"/>
      <c r="V79" s="900"/>
      <c r="W79" s="900"/>
      <c r="X79" s="900"/>
      <c r="Y79" s="900"/>
      <c r="Z79" s="900"/>
      <c r="AA79" s="900"/>
      <c r="AB79" s="900"/>
      <c r="AC79" s="900"/>
      <c r="AD79" s="900"/>
      <c r="AE79" s="900"/>
      <c r="AF79" s="900"/>
      <c r="AG79" s="900"/>
      <c r="AH79" s="900"/>
      <c r="AI79" s="900"/>
      <c r="AJ79" s="900"/>
      <c r="AK79" s="901"/>
      <c r="AL79" s="12"/>
      <c r="AN79" s="12" t="s">
        <v>16</v>
      </c>
      <c r="AO79" s="12" t="str">
        <f>IF(AND($K$82="□",$O$79="□"),"■","")</f>
        <v>■</v>
      </c>
      <c r="AP79" s="12"/>
      <c r="AQ79" s="12"/>
      <c r="AR79" s="12"/>
      <c r="AS79" s="12"/>
      <c r="AT79" s="12"/>
      <c r="AU79" s="12"/>
    </row>
    <row r="80" spans="2:47" s="107" customFormat="1" ht="19" customHeight="1">
      <c r="B80" s="677"/>
      <c r="C80" s="683"/>
      <c r="D80" s="683"/>
      <c r="E80" s="684"/>
      <c r="F80" s="873"/>
      <c r="G80" s="877"/>
      <c r="H80" s="878"/>
      <c r="I80" s="853"/>
      <c r="J80" s="854"/>
      <c r="K80" s="894"/>
      <c r="L80" s="804"/>
      <c r="M80" s="804"/>
      <c r="N80" s="893"/>
      <c r="O80" s="902"/>
      <c r="P80" s="804"/>
      <c r="Q80" s="804"/>
      <c r="R80" s="804"/>
      <c r="S80" s="804"/>
      <c r="T80" s="904" t="s">
        <v>108</v>
      </c>
      <c r="U80" s="905"/>
      <c r="V80" s="905"/>
      <c r="W80" s="905"/>
      <c r="X80" s="905"/>
      <c r="Y80" s="905"/>
      <c r="Z80" s="905"/>
      <c r="AA80" s="905"/>
      <c r="AB80" s="905"/>
      <c r="AC80" s="905"/>
      <c r="AD80" s="905"/>
      <c r="AE80" s="905"/>
      <c r="AF80" s="905"/>
      <c r="AG80" s="905"/>
      <c r="AH80" s="905"/>
      <c r="AI80" s="905"/>
      <c r="AJ80" s="905"/>
      <c r="AK80" s="906"/>
      <c r="AL80" s="12"/>
      <c r="AM80" s="12"/>
      <c r="AN80" s="12" t="s">
        <v>12</v>
      </c>
      <c r="AO80" s="12" t="str">
        <f>IF(AND($K$82="□",$O$78="□"),"■","")</f>
        <v>■</v>
      </c>
      <c r="AQ80" s="12"/>
      <c r="AR80" s="12"/>
      <c r="AS80" s="12"/>
      <c r="AT80" s="12"/>
      <c r="AU80" s="12"/>
    </row>
    <row r="81" spans="2:77" s="107" customFormat="1" ht="19" customHeight="1">
      <c r="B81" s="677"/>
      <c r="C81" s="683"/>
      <c r="D81" s="683"/>
      <c r="E81" s="684"/>
      <c r="F81" s="873"/>
      <c r="G81" s="877"/>
      <c r="H81" s="878"/>
      <c r="I81" s="853"/>
      <c r="J81" s="854"/>
      <c r="K81" s="895"/>
      <c r="L81" s="896"/>
      <c r="M81" s="896"/>
      <c r="N81" s="897"/>
      <c r="O81" s="903"/>
      <c r="P81" s="896"/>
      <c r="Q81" s="896"/>
      <c r="R81" s="896"/>
      <c r="S81" s="896"/>
      <c r="T81" s="907" t="s">
        <v>109</v>
      </c>
      <c r="U81" s="908"/>
      <c r="V81" s="908"/>
      <c r="W81" s="908"/>
      <c r="X81" s="908"/>
      <c r="Y81" s="908"/>
      <c r="Z81" s="908"/>
      <c r="AA81" s="908"/>
      <c r="AB81" s="908"/>
      <c r="AC81" s="908"/>
      <c r="AD81" s="908"/>
      <c r="AE81" s="908"/>
      <c r="AF81" s="908"/>
      <c r="AG81" s="908"/>
      <c r="AH81" s="908"/>
      <c r="AI81" s="908"/>
      <c r="AJ81" s="908"/>
      <c r="AK81" s="909"/>
      <c r="AL81" s="12"/>
      <c r="AM81" s="12"/>
      <c r="AN81" s="12"/>
      <c r="AO81" s="12"/>
      <c r="AQ81" s="12"/>
      <c r="AR81" s="12"/>
      <c r="AS81" s="12"/>
      <c r="AT81" s="12"/>
      <c r="AU81" s="12"/>
    </row>
    <row r="82" spans="2:77" s="107" customFormat="1" ht="19" customHeight="1">
      <c r="B82" s="677"/>
      <c r="C82" s="683"/>
      <c r="D82" s="683"/>
      <c r="E82" s="684"/>
      <c r="F82" s="874"/>
      <c r="G82" s="879"/>
      <c r="H82" s="880"/>
      <c r="I82" s="855"/>
      <c r="J82" s="856"/>
      <c r="K82" s="150" t="s">
        <v>12</v>
      </c>
      <c r="L82" s="886" t="s">
        <v>110</v>
      </c>
      <c r="M82" s="886"/>
      <c r="N82" s="886"/>
      <c r="O82" s="887" t="s">
        <v>111</v>
      </c>
      <c r="P82" s="888"/>
      <c r="Q82" s="888"/>
      <c r="R82" s="888"/>
      <c r="S82" s="888"/>
      <c r="T82" s="888"/>
      <c r="U82" s="888"/>
      <c r="V82" s="888"/>
      <c r="W82" s="888"/>
      <c r="X82" s="888"/>
      <c r="Y82" s="888"/>
      <c r="Z82" s="888"/>
      <c r="AA82" s="888"/>
      <c r="AB82" s="888"/>
      <c r="AC82" s="888"/>
      <c r="AD82" s="888"/>
      <c r="AE82" s="888"/>
      <c r="AF82" s="888"/>
      <c r="AG82" s="888"/>
      <c r="AH82" s="888"/>
      <c r="AI82" s="888"/>
      <c r="AJ82" s="888"/>
      <c r="AK82" s="889"/>
      <c r="AL82" s="12"/>
      <c r="AM82" s="12"/>
      <c r="AN82" s="12" t="s">
        <v>16</v>
      </c>
      <c r="AO82" s="12" t="str">
        <f>IF(AND($K$78="□"),"■","")</f>
        <v>■</v>
      </c>
      <c r="AQ82" s="12"/>
      <c r="AR82" s="12"/>
      <c r="AS82" s="12"/>
      <c r="AT82" s="12"/>
      <c r="AU82" s="12"/>
    </row>
    <row r="83" spans="2:77" s="107" customFormat="1" ht="19" customHeight="1">
      <c r="B83" s="677"/>
      <c r="C83" s="683"/>
      <c r="D83" s="683"/>
      <c r="E83" s="684"/>
      <c r="F83" s="933" t="s">
        <v>112</v>
      </c>
      <c r="G83" s="934" t="s">
        <v>113</v>
      </c>
      <c r="H83" s="935"/>
      <c r="I83" s="691" t="s">
        <v>114</v>
      </c>
      <c r="J83" s="693"/>
      <c r="K83" s="138" t="s">
        <v>12</v>
      </c>
      <c r="L83" s="868" t="s">
        <v>115</v>
      </c>
      <c r="M83" s="868"/>
      <c r="N83" s="868"/>
      <c r="O83" s="868"/>
      <c r="U83" s="151"/>
      <c r="V83" s="230"/>
      <c r="W83" s="230"/>
      <c r="X83" s="230"/>
      <c r="Y83" s="230"/>
      <c r="Z83" s="230"/>
      <c r="AA83" s="230"/>
      <c r="AB83" s="151"/>
      <c r="AC83" s="230"/>
      <c r="AD83" s="230"/>
      <c r="AE83" s="230"/>
      <c r="AF83" s="230"/>
      <c r="AG83" s="230"/>
      <c r="AH83" s="230"/>
      <c r="AI83" s="230"/>
      <c r="AJ83" s="230"/>
      <c r="AK83" s="238"/>
      <c r="AL83" s="12"/>
      <c r="AM83" s="12"/>
      <c r="AN83" s="12" t="s">
        <v>16</v>
      </c>
      <c r="AO83" s="12" t="str">
        <f>IF($K$84="□","■","")</f>
        <v>■</v>
      </c>
      <c r="AP83" s="12"/>
      <c r="AS83" s="12"/>
      <c r="AT83" s="12"/>
      <c r="AU83" s="12"/>
    </row>
    <row r="84" spans="2:77" s="107" customFormat="1" ht="19" customHeight="1">
      <c r="B84" s="677"/>
      <c r="C84" s="683"/>
      <c r="D84" s="683"/>
      <c r="E84" s="684"/>
      <c r="F84" s="933"/>
      <c r="G84" s="934"/>
      <c r="H84" s="935"/>
      <c r="I84" s="694"/>
      <c r="J84" s="696"/>
      <c r="K84" s="146" t="s">
        <v>12</v>
      </c>
      <c r="L84" s="936" t="s">
        <v>116</v>
      </c>
      <c r="M84" s="936"/>
      <c r="N84" s="936"/>
      <c r="O84" s="936"/>
      <c r="P84" s="152"/>
      <c r="Q84" s="236"/>
      <c r="R84" s="236"/>
      <c r="S84" s="236"/>
      <c r="T84" s="236"/>
      <c r="U84" s="153"/>
      <c r="V84" s="236"/>
      <c r="W84" s="236"/>
      <c r="X84" s="236"/>
      <c r="Y84" s="236"/>
      <c r="Z84" s="236"/>
      <c r="AA84" s="236"/>
      <c r="AB84" s="153"/>
      <c r="AC84" s="236"/>
      <c r="AD84" s="236"/>
      <c r="AE84" s="236"/>
      <c r="AF84" s="236"/>
      <c r="AG84" s="236"/>
      <c r="AH84" s="236"/>
      <c r="AI84" s="236"/>
      <c r="AJ84" s="236"/>
      <c r="AK84" s="154"/>
      <c r="AL84" s="12"/>
      <c r="AM84" s="12"/>
      <c r="AN84" s="12" t="s">
        <v>16</v>
      </c>
      <c r="AO84" s="12" t="str">
        <f>IF($K$83="□","■","")</f>
        <v>■</v>
      </c>
      <c r="AP84" s="12"/>
      <c r="AQ84" s="12"/>
      <c r="AR84" s="12"/>
      <c r="AS84" s="12"/>
      <c r="AT84" s="12"/>
      <c r="AU84" s="12"/>
    </row>
    <row r="85" spans="2:77" s="107" customFormat="1" ht="18" customHeight="1">
      <c r="B85" s="677"/>
      <c r="C85" s="683"/>
      <c r="D85" s="683"/>
      <c r="E85" s="684"/>
      <c r="F85" s="933"/>
      <c r="G85" s="934"/>
      <c r="H85" s="935"/>
      <c r="I85" s="732" t="s">
        <v>24</v>
      </c>
      <c r="J85" s="707"/>
      <c r="K85" s="155" t="s">
        <v>25</v>
      </c>
      <c r="L85" s="918"/>
      <c r="M85" s="918"/>
      <c r="N85" s="156" t="s">
        <v>117</v>
      </c>
      <c r="O85" s="918"/>
      <c r="P85" s="918"/>
      <c r="Q85" s="157"/>
      <c r="R85" s="158"/>
      <c r="S85" s="159"/>
      <c r="T85" s="159"/>
      <c r="U85" s="159"/>
      <c r="V85" s="159"/>
      <c r="W85" s="159"/>
      <c r="X85" s="159"/>
      <c r="Y85" s="159"/>
      <c r="Z85" s="159"/>
      <c r="AA85" s="159"/>
      <c r="AB85" s="159"/>
      <c r="AC85" s="159"/>
      <c r="AD85" s="159"/>
      <c r="AE85" s="159"/>
      <c r="AF85" s="159"/>
      <c r="AG85" s="159"/>
      <c r="AH85" s="159"/>
      <c r="AI85" s="159"/>
      <c r="AJ85" s="159"/>
      <c r="AK85" s="160"/>
      <c r="AL85" s="161"/>
      <c r="AP85" s="12"/>
      <c r="AR85" s="12"/>
      <c r="AS85" s="12"/>
      <c r="AT85" s="12"/>
      <c r="AU85" s="12"/>
    </row>
    <row r="86" spans="2:77" s="107" customFormat="1" ht="25" customHeight="1">
      <c r="B86" s="677"/>
      <c r="C86" s="683"/>
      <c r="D86" s="683"/>
      <c r="E86" s="684"/>
      <c r="F86" s="933"/>
      <c r="G86" s="934"/>
      <c r="H86" s="935"/>
      <c r="I86" s="691"/>
      <c r="J86" s="693"/>
      <c r="K86" s="910"/>
      <c r="L86" s="911"/>
      <c r="M86" s="911"/>
      <c r="N86" s="911"/>
      <c r="O86" s="911"/>
      <c r="P86" s="911"/>
      <c r="Q86" s="911"/>
      <c r="R86" s="911"/>
      <c r="S86" s="911"/>
      <c r="T86" s="911"/>
      <c r="U86" s="911"/>
      <c r="V86" s="911"/>
      <c r="W86" s="911"/>
      <c r="X86" s="911"/>
      <c r="Y86" s="911"/>
      <c r="Z86" s="911"/>
      <c r="AA86" s="911"/>
      <c r="AB86" s="911"/>
      <c r="AC86" s="911"/>
      <c r="AD86" s="911"/>
      <c r="AE86" s="911"/>
      <c r="AF86" s="911"/>
      <c r="AG86" s="911"/>
      <c r="AH86" s="911"/>
      <c r="AI86" s="911"/>
      <c r="AJ86" s="911"/>
      <c r="AK86" s="912"/>
      <c r="AL86" s="162"/>
      <c r="AQ86" s="12"/>
      <c r="AR86" s="12"/>
      <c r="AS86" s="12"/>
      <c r="BY86" s="12"/>
    </row>
    <row r="87" spans="2:77" s="107" customFormat="1" ht="25" customHeight="1">
      <c r="B87" s="677"/>
      <c r="C87" s="683"/>
      <c r="D87" s="683"/>
      <c r="E87" s="684"/>
      <c r="F87" s="933"/>
      <c r="G87" s="934"/>
      <c r="H87" s="935"/>
      <c r="I87" s="694"/>
      <c r="J87" s="696"/>
      <c r="K87" s="913"/>
      <c r="L87" s="913"/>
      <c r="M87" s="913"/>
      <c r="N87" s="913"/>
      <c r="O87" s="913"/>
      <c r="P87" s="913"/>
      <c r="Q87" s="913"/>
      <c r="R87" s="913"/>
      <c r="S87" s="913"/>
      <c r="T87" s="913"/>
      <c r="U87" s="913"/>
      <c r="V87" s="913"/>
      <c r="W87" s="913"/>
      <c r="X87" s="913"/>
      <c r="Y87" s="913"/>
      <c r="Z87" s="913"/>
      <c r="AA87" s="913"/>
      <c r="AB87" s="913"/>
      <c r="AC87" s="913"/>
      <c r="AD87" s="913"/>
      <c r="AE87" s="913"/>
      <c r="AF87" s="913"/>
      <c r="AG87" s="913"/>
      <c r="AH87" s="913"/>
      <c r="AI87" s="913"/>
      <c r="AJ87" s="913"/>
      <c r="AK87" s="914"/>
      <c r="AL87" s="162"/>
      <c r="AQ87" s="12"/>
      <c r="AR87" s="12"/>
      <c r="AS87" s="12"/>
      <c r="BY87" s="12"/>
    </row>
    <row r="88" spans="2:77" s="107" customFormat="1" ht="15" customHeight="1">
      <c r="B88" s="677"/>
      <c r="C88" s="683"/>
      <c r="D88" s="683"/>
      <c r="E88" s="684"/>
      <c r="F88" s="933"/>
      <c r="G88" s="934"/>
      <c r="H88" s="935"/>
      <c r="I88" s="732" t="s">
        <v>27</v>
      </c>
      <c r="J88" s="707"/>
      <c r="K88" s="916"/>
      <c r="L88" s="916"/>
      <c r="M88" s="916"/>
      <c r="N88" s="916"/>
      <c r="O88" s="916"/>
      <c r="P88" s="916"/>
      <c r="Q88" s="916"/>
      <c r="R88" s="916"/>
      <c r="S88" s="916"/>
      <c r="T88" s="916"/>
      <c r="U88" s="916"/>
      <c r="V88" s="916"/>
      <c r="W88" s="916"/>
      <c r="X88" s="916"/>
      <c r="Y88" s="916"/>
      <c r="Z88" s="916"/>
      <c r="AA88" s="916"/>
      <c r="AB88" s="916"/>
      <c r="AC88" s="916"/>
      <c r="AD88" s="916"/>
      <c r="AE88" s="916"/>
      <c r="AF88" s="916"/>
      <c r="AG88" s="916"/>
      <c r="AH88" s="916"/>
      <c r="AI88" s="916"/>
      <c r="AJ88" s="916"/>
      <c r="AK88" s="917"/>
      <c r="AL88" s="162"/>
      <c r="AM88" s="12"/>
      <c r="BY88" s="12"/>
    </row>
    <row r="89" spans="2:77" s="107" customFormat="1" ht="30" customHeight="1">
      <c r="B89" s="677"/>
      <c r="C89" s="683"/>
      <c r="D89" s="683"/>
      <c r="E89" s="684"/>
      <c r="F89" s="933"/>
      <c r="G89" s="934"/>
      <c r="H89" s="935"/>
      <c r="I89" s="694" t="s">
        <v>29</v>
      </c>
      <c r="J89" s="696"/>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915"/>
      <c r="AL89" s="163"/>
      <c r="AM89" s="12"/>
      <c r="AO89" s="12"/>
      <c r="AP89" s="12"/>
      <c r="AQ89" s="12"/>
      <c r="AR89" s="12"/>
      <c r="AS89" s="12"/>
      <c r="AT89" s="12"/>
      <c r="AU89" s="12"/>
    </row>
    <row r="90" spans="2:77" s="13" customFormat="1" ht="15" customHeight="1">
      <c r="B90" s="677"/>
      <c r="C90" s="683"/>
      <c r="D90" s="683"/>
      <c r="E90" s="684"/>
      <c r="F90" s="933"/>
      <c r="G90" s="934"/>
      <c r="H90" s="935"/>
      <c r="I90" s="732" t="s">
        <v>27</v>
      </c>
      <c r="J90" s="707"/>
      <c r="K90" s="916"/>
      <c r="L90" s="916"/>
      <c r="M90" s="916"/>
      <c r="N90" s="916"/>
      <c r="O90" s="916"/>
      <c r="P90" s="916"/>
      <c r="Q90" s="916"/>
      <c r="R90" s="916"/>
      <c r="S90" s="916"/>
      <c r="T90" s="916"/>
      <c r="U90" s="916"/>
      <c r="V90" s="916"/>
      <c r="W90" s="916"/>
      <c r="X90" s="916"/>
      <c r="Y90" s="916"/>
      <c r="Z90" s="916"/>
      <c r="AA90" s="916"/>
      <c r="AB90" s="916"/>
      <c r="AC90" s="916"/>
      <c r="AD90" s="916"/>
      <c r="AE90" s="916"/>
      <c r="AF90" s="916"/>
      <c r="AG90" s="916"/>
      <c r="AH90" s="916"/>
      <c r="AI90" s="916"/>
      <c r="AJ90" s="916"/>
      <c r="AK90" s="917"/>
      <c r="AL90" s="163"/>
      <c r="AM90" s="12"/>
      <c r="AO90" s="12"/>
      <c r="AP90" s="12"/>
      <c r="AQ90" s="12"/>
      <c r="AR90" s="12"/>
      <c r="AS90" s="12"/>
      <c r="AT90" s="12"/>
      <c r="AU90" s="12"/>
    </row>
    <row r="91" spans="2:77" s="107" customFormat="1" ht="30" customHeight="1">
      <c r="B91" s="677"/>
      <c r="C91" s="683"/>
      <c r="D91" s="683"/>
      <c r="E91" s="684"/>
      <c r="F91" s="933"/>
      <c r="G91" s="934"/>
      <c r="H91" s="935"/>
      <c r="I91" s="694" t="s">
        <v>30</v>
      </c>
      <c r="J91" s="696"/>
      <c r="K91" s="718"/>
      <c r="L91" s="718"/>
      <c r="M91" s="718"/>
      <c r="N91" s="718"/>
      <c r="O91" s="718"/>
      <c r="P91" s="718"/>
      <c r="Q91" s="718"/>
      <c r="R91" s="718"/>
      <c r="S91" s="718"/>
      <c r="T91" s="718"/>
      <c r="U91" s="718"/>
      <c r="V91" s="718"/>
      <c r="W91" s="718"/>
      <c r="X91" s="718"/>
      <c r="Y91" s="718"/>
      <c r="Z91" s="718"/>
      <c r="AA91" s="718"/>
      <c r="AB91" s="718"/>
      <c r="AC91" s="718"/>
      <c r="AD91" s="718"/>
      <c r="AE91" s="718"/>
      <c r="AF91" s="718"/>
      <c r="AG91" s="718"/>
      <c r="AH91" s="718"/>
      <c r="AI91" s="718"/>
      <c r="AJ91" s="718"/>
      <c r="AK91" s="915"/>
      <c r="AL91" s="163"/>
      <c r="AM91" s="12"/>
      <c r="AN91" s="12"/>
      <c r="AO91" s="12"/>
      <c r="AP91" s="12"/>
      <c r="AQ91" s="12"/>
      <c r="AR91" s="12"/>
      <c r="AS91" s="12"/>
      <c r="AT91" s="12"/>
      <c r="AU91" s="12"/>
    </row>
    <row r="92" spans="2:77" s="107" customFormat="1" ht="25" customHeight="1">
      <c r="B92" s="677"/>
      <c r="C92" s="683"/>
      <c r="D92" s="683"/>
      <c r="E92" s="684"/>
      <c r="F92" s="933"/>
      <c r="G92" s="934"/>
      <c r="H92" s="935"/>
      <c r="I92" s="890" t="s">
        <v>31</v>
      </c>
      <c r="J92" s="725"/>
      <c r="K92" s="736"/>
      <c r="L92" s="737"/>
      <c r="M92" s="737"/>
      <c r="N92" s="737"/>
      <c r="O92" s="737"/>
      <c r="P92" s="737"/>
      <c r="Q92" s="737"/>
      <c r="R92" s="737"/>
      <c r="S92" s="737"/>
      <c r="T92" s="737"/>
      <c r="U92" s="737"/>
      <c r="V92" s="737"/>
      <c r="W92" s="164" t="s">
        <v>32</v>
      </c>
      <c r="X92" s="729" t="s">
        <v>33</v>
      </c>
      <c r="Y92" s="731"/>
      <c r="Z92" s="736"/>
      <c r="AA92" s="737"/>
      <c r="AB92" s="737"/>
      <c r="AC92" s="737"/>
      <c r="AD92" s="737"/>
      <c r="AE92" s="737"/>
      <c r="AF92" s="737"/>
      <c r="AG92" s="737"/>
      <c r="AH92" s="737"/>
      <c r="AI92" s="737"/>
      <c r="AJ92" s="737"/>
      <c r="AK92" s="121" t="s">
        <v>32</v>
      </c>
      <c r="AL92" s="163"/>
      <c r="AM92" s="12"/>
      <c r="AN92" s="12"/>
      <c r="AO92" s="12"/>
      <c r="AP92" s="12"/>
      <c r="AQ92" s="12"/>
      <c r="AR92" s="12"/>
      <c r="AS92" s="12"/>
      <c r="AT92" s="12"/>
      <c r="AU92" s="12"/>
    </row>
    <row r="93" spans="2:77" s="107" customFormat="1" ht="25" customHeight="1">
      <c r="B93" s="677"/>
      <c r="C93" s="683"/>
      <c r="D93" s="683"/>
      <c r="E93" s="684"/>
      <c r="F93" s="933"/>
      <c r="G93" s="934"/>
      <c r="H93" s="935"/>
      <c r="I93" s="890" t="s">
        <v>34</v>
      </c>
      <c r="J93" s="725"/>
      <c r="K93" s="727"/>
      <c r="L93" s="727"/>
      <c r="M93" s="727"/>
      <c r="N93" s="727"/>
      <c r="O93" s="727"/>
      <c r="P93" s="727"/>
      <c r="Q93" s="727"/>
      <c r="R93" s="727"/>
      <c r="S93" s="727"/>
      <c r="T93" s="727"/>
      <c r="U93" s="727"/>
      <c r="V93" s="727"/>
      <c r="W93" s="727"/>
      <c r="X93" s="729" t="s">
        <v>35</v>
      </c>
      <c r="Y93" s="731"/>
      <c r="Z93" s="736"/>
      <c r="AA93" s="737"/>
      <c r="AB93" s="737"/>
      <c r="AC93" s="737"/>
      <c r="AD93" s="737"/>
      <c r="AE93" s="737"/>
      <c r="AF93" s="737"/>
      <c r="AG93" s="737"/>
      <c r="AH93" s="737"/>
      <c r="AI93" s="737"/>
      <c r="AJ93" s="737"/>
      <c r="AK93" s="121" t="s">
        <v>32</v>
      </c>
      <c r="AL93" s="12"/>
      <c r="AM93" s="12"/>
      <c r="AN93" s="12"/>
      <c r="AO93" s="12"/>
      <c r="AP93" s="12"/>
      <c r="AQ93" s="12"/>
      <c r="AR93" s="12"/>
      <c r="AS93" s="12"/>
      <c r="AT93" s="12"/>
      <c r="AU93" s="12"/>
      <c r="AV93" s="122" t="s">
        <v>36</v>
      </c>
    </row>
    <row r="94" spans="2:77" s="107" customFormat="1" ht="25" customHeight="1">
      <c r="B94" s="677"/>
      <c r="C94" s="683"/>
      <c r="D94" s="683"/>
      <c r="E94" s="684"/>
      <c r="F94" s="933"/>
      <c r="G94" s="934"/>
      <c r="H94" s="935"/>
      <c r="I94" s="732" t="s">
        <v>37</v>
      </c>
      <c r="J94" s="707"/>
      <c r="K94" s="736"/>
      <c r="L94" s="737"/>
      <c r="M94" s="737"/>
      <c r="N94" s="737"/>
      <c r="O94" s="737"/>
      <c r="P94" s="737"/>
      <c r="Q94" s="737"/>
      <c r="R94" s="737"/>
      <c r="S94" s="737"/>
      <c r="T94" s="239" t="s">
        <v>38</v>
      </c>
      <c r="U94" s="737"/>
      <c r="V94" s="737"/>
      <c r="W94" s="737"/>
      <c r="X94" s="737"/>
      <c r="Y94" s="737"/>
      <c r="Z94" s="737"/>
      <c r="AA94" s="737"/>
      <c r="AB94" s="737"/>
      <c r="AC94" s="737"/>
      <c r="AD94" s="737"/>
      <c r="AE94" s="737"/>
      <c r="AF94" s="924" t="s">
        <v>118</v>
      </c>
      <c r="AG94" s="925"/>
      <c r="AH94" s="925"/>
      <c r="AI94" s="925"/>
      <c r="AJ94" s="925"/>
      <c r="AK94" s="926"/>
      <c r="AL94" s="12"/>
      <c r="AM94" s="12"/>
      <c r="AN94" s="12"/>
      <c r="AO94" s="12"/>
      <c r="AP94" s="12"/>
      <c r="AQ94" s="12"/>
      <c r="AR94" s="12"/>
      <c r="AS94" s="12"/>
      <c r="AT94" s="12"/>
      <c r="AU94" s="12"/>
      <c r="AV94" s="123" t="str">
        <f>K94&amp;T94&amp;U94</f>
        <v>@</v>
      </c>
    </row>
    <row r="95" spans="2:77" s="107" customFormat="1" ht="15" customHeight="1">
      <c r="B95" s="677"/>
      <c r="C95" s="683"/>
      <c r="D95" s="683"/>
      <c r="E95" s="684"/>
      <c r="F95" s="933"/>
      <c r="G95" s="934"/>
      <c r="H95" s="935"/>
      <c r="I95" s="733"/>
      <c r="J95" s="735"/>
      <c r="K95" s="740" t="str">
        <f>IF(K94="","",K94&amp;T94&amp;U94)</f>
        <v/>
      </c>
      <c r="L95" s="741"/>
      <c r="M95" s="741"/>
      <c r="N95" s="741"/>
      <c r="O95" s="741"/>
      <c r="P95" s="741"/>
      <c r="Q95" s="741"/>
      <c r="R95" s="741"/>
      <c r="S95" s="741"/>
      <c r="T95" s="741"/>
      <c r="U95" s="741"/>
      <c r="V95" s="741"/>
      <c r="W95" s="741"/>
      <c r="X95" s="741"/>
      <c r="Y95" s="741"/>
      <c r="Z95" s="741"/>
      <c r="AA95" s="741"/>
      <c r="AB95" s="741"/>
      <c r="AC95" s="741"/>
      <c r="AD95" s="741"/>
      <c r="AE95" s="741"/>
      <c r="AF95" s="741"/>
      <c r="AG95" s="741"/>
      <c r="AH95" s="741"/>
      <c r="AI95" s="741"/>
      <c r="AJ95" s="741"/>
      <c r="AK95" s="742"/>
      <c r="AL95" s="163"/>
      <c r="AM95" s="12"/>
      <c r="AN95" s="12"/>
      <c r="AO95" s="12"/>
      <c r="AP95" s="12"/>
      <c r="AQ95" s="12"/>
      <c r="AR95" s="12"/>
      <c r="AS95" s="12"/>
      <c r="AT95" s="12"/>
      <c r="AU95" s="12"/>
    </row>
    <row r="96" spans="2:77" s="107" customFormat="1" ht="30" customHeight="1" thickBot="1">
      <c r="B96" s="678"/>
      <c r="C96" s="686"/>
      <c r="D96" s="686"/>
      <c r="E96" s="687"/>
      <c r="F96" s="17" t="s">
        <v>119</v>
      </c>
      <c r="G96" s="927" t="s">
        <v>120</v>
      </c>
      <c r="H96" s="928"/>
      <c r="I96" s="14"/>
      <c r="J96" s="98"/>
      <c r="K96" s="166" t="s">
        <v>12</v>
      </c>
      <c r="L96" s="929" t="s">
        <v>121</v>
      </c>
      <c r="M96" s="929"/>
      <c r="N96" s="166" t="s">
        <v>12</v>
      </c>
      <c r="O96" s="929" t="s">
        <v>122</v>
      </c>
      <c r="P96" s="929"/>
      <c r="Q96" s="929"/>
      <c r="R96" s="929"/>
      <c r="S96" s="929"/>
      <c r="T96" s="929"/>
      <c r="U96" s="929"/>
      <c r="V96" s="929"/>
      <c r="W96" s="929"/>
      <c r="X96" s="929"/>
      <c r="Y96" s="929"/>
      <c r="Z96" s="929"/>
      <c r="AA96" s="167" t="s">
        <v>83</v>
      </c>
      <c r="AB96" s="930" t="s">
        <v>123</v>
      </c>
      <c r="AC96" s="931"/>
      <c r="AD96" s="931"/>
      <c r="AE96" s="931"/>
      <c r="AF96" s="931"/>
      <c r="AG96" s="931"/>
      <c r="AH96" s="931"/>
      <c r="AI96" s="931"/>
      <c r="AJ96" s="931"/>
      <c r="AK96" s="932"/>
      <c r="AL96" s="163"/>
      <c r="AM96" s="12"/>
      <c r="AN96" s="12" t="s">
        <v>16</v>
      </c>
      <c r="AO96" s="12" t="str">
        <f>IF($N$96="□","■","")</f>
        <v>■</v>
      </c>
      <c r="AP96" s="12"/>
      <c r="AQ96" s="12" t="s">
        <v>16</v>
      </c>
      <c r="AR96" s="12" t="str">
        <f>IF($K$96="□","■","")</f>
        <v>■</v>
      </c>
      <c r="AS96" s="12"/>
      <c r="AT96" s="12"/>
      <c r="AU96" s="12"/>
    </row>
    <row r="97" spans="2:50" s="107" customFormat="1" ht="10" customHeight="1" thickBot="1">
      <c r="B97" s="12"/>
      <c r="C97" s="12"/>
      <c r="D97" s="168"/>
      <c r="E97" s="168"/>
      <c r="F97" s="168"/>
      <c r="G97" s="168"/>
      <c r="H97" s="168"/>
      <c r="I97" s="169"/>
      <c r="J97" s="169"/>
      <c r="K97" s="169"/>
      <c r="L97" s="169"/>
      <c r="M97" s="12"/>
      <c r="N97" s="12"/>
      <c r="O97" s="12"/>
      <c r="P97" s="169"/>
      <c r="Q97" s="12"/>
      <c r="R97" s="170"/>
      <c r="S97" s="170"/>
      <c r="T97" s="171"/>
      <c r="U97" s="171"/>
      <c r="V97" s="171"/>
      <c r="W97" s="171"/>
      <c r="X97" s="171"/>
      <c r="Y97" s="171"/>
      <c r="Z97" s="171"/>
      <c r="AA97" s="171"/>
      <c r="AB97" s="12"/>
      <c r="AC97" s="170"/>
      <c r="AD97" s="170"/>
      <c r="AE97" s="169"/>
      <c r="AF97" s="12"/>
      <c r="AG97" s="12"/>
      <c r="AH97" s="12"/>
      <c r="AI97" s="12"/>
      <c r="AJ97" s="12"/>
      <c r="AK97" s="12"/>
      <c r="AL97" s="12"/>
      <c r="AM97" s="12"/>
      <c r="AN97" s="12"/>
      <c r="AO97" s="12"/>
      <c r="AP97" s="12"/>
      <c r="AQ97" s="12"/>
      <c r="AR97" s="12"/>
      <c r="AS97" s="12"/>
      <c r="AT97" s="12"/>
      <c r="AU97" s="12"/>
    </row>
    <row r="98" spans="2:50" s="107" customFormat="1" ht="30" customHeight="1">
      <c r="B98" s="676" t="s">
        <v>124</v>
      </c>
      <c r="C98" s="680" t="s">
        <v>125</v>
      </c>
      <c r="D98" s="680"/>
      <c r="E98" s="681"/>
      <c r="F98" s="965" t="s">
        <v>39</v>
      </c>
      <c r="G98" s="966"/>
      <c r="H98" s="966"/>
      <c r="I98" s="688" t="s">
        <v>40</v>
      </c>
      <c r="J98" s="690"/>
      <c r="K98" s="967" t="s">
        <v>126</v>
      </c>
      <c r="L98" s="967"/>
      <c r="M98" s="968"/>
      <c r="N98" s="969"/>
      <c r="O98" s="967"/>
      <c r="P98" s="967"/>
      <c r="Q98" s="967"/>
      <c r="R98" s="967"/>
      <c r="S98" s="967"/>
      <c r="T98" s="967"/>
      <c r="U98" s="967"/>
      <c r="V98" s="172" t="s">
        <v>12</v>
      </c>
      <c r="W98" s="921" t="s">
        <v>127</v>
      </c>
      <c r="X98" s="921"/>
      <c r="Y98" s="921"/>
      <c r="Z98" s="172" t="s">
        <v>12</v>
      </c>
      <c r="AA98" s="921" t="s">
        <v>43</v>
      </c>
      <c r="AB98" s="921"/>
      <c r="AC98" s="921"/>
      <c r="AD98" s="173" t="s">
        <v>83</v>
      </c>
      <c r="AE98" s="922" t="s">
        <v>128</v>
      </c>
      <c r="AF98" s="922"/>
      <c r="AG98" s="922"/>
      <c r="AH98" s="922"/>
      <c r="AI98" s="922"/>
      <c r="AJ98" s="922"/>
      <c r="AK98" s="923"/>
      <c r="AL98" s="12"/>
      <c r="AM98" s="12"/>
      <c r="AN98" s="12" t="s">
        <v>16</v>
      </c>
      <c r="AO98" s="12" t="str">
        <f>IF($Z$98="□","■","")</f>
        <v>■</v>
      </c>
      <c r="AP98" s="12"/>
      <c r="AQ98" s="12" t="s">
        <v>16</v>
      </c>
      <c r="AR98" s="12" t="str">
        <f>IF($V$98="□","■","")</f>
        <v>■</v>
      </c>
      <c r="AS98" s="226"/>
      <c r="AT98" s="12"/>
      <c r="AU98" s="12"/>
    </row>
    <row r="99" spans="2:50" s="107" customFormat="1" ht="19" customHeight="1">
      <c r="B99" s="677"/>
      <c r="C99" s="683"/>
      <c r="D99" s="683"/>
      <c r="E99" s="684"/>
      <c r="F99" s="706" t="s">
        <v>114</v>
      </c>
      <c r="G99" s="706"/>
      <c r="H99" s="707"/>
      <c r="I99" s="143" t="s">
        <v>12</v>
      </c>
      <c r="J99" s="883" t="s">
        <v>115</v>
      </c>
      <c r="K99" s="883"/>
      <c r="L99" s="883"/>
      <c r="M99" s="883"/>
      <c r="N99" s="233"/>
      <c r="O99" s="174"/>
      <c r="P99" s="174"/>
      <c r="Q99" s="174"/>
      <c r="R99" s="174"/>
      <c r="S99" s="174"/>
      <c r="T99" s="174"/>
      <c r="U99" s="174"/>
      <c r="V99" s="174"/>
      <c r="W99" s="174"/>
      <c r="X99" s="174"/>
      <c r="Y99" s="174"/>
      <c r="Z99" s="174"/>
      <c r="AA99" s="175"/>
      <c r="AB99" s="883"/>
      <c r="AC99" s="883"/>
      <c r="AD99" s="883"/>
      <c r="AE99" s="883"/>
      <c r="AF99" s="883"/>
      <c r="AG99" s="883"/>
      <c r="AH99" s="883"/>
      <c r="AI99" s="233"/>
      <c r="AJ99" s="233"/>
      <c r="AK99" s="176"/>
      <c r="AL99" s="12"/>
      <c r="AN99" s="12" t="s">
        <v>16</v>
      </c>
      <c r="AO99" s="12" t="str">
        <f>IF(AND($I$101="□",$I$100="□"),"■","")</f>
        <v>■</v>
      </c>
      <c r="AW99" s="12"/>
      <c r="AX99" s="12"/>
    </row>
    <row r="100" spans="2:50" s="107" customFormat="1" ht="19" customHeight="1">
      <c r="B100" s="677"/>
      <c r="C100" s="683"/>
      <c r="D100" s="683"/>
      <c r="E100" s="684"/>
      <c r="F100" s="692"/>
      <c r="G100" s="692"/>
      <c r="H100" s="693"/>
      <c r="I100" s="138" t="s">
        <v>12</v>
      </c>
      <c r="J100" s="868" t="s">
        <v>129</v>
      </c>
      <c r="K100" s="868"/>
      <c r="L100" s="868"/>
      <c r="M100" s="868"/>
      <c r="N100" s="230"/>
      <c r="O100" s="228"/>
      <c r="P100" s="228"/>
      <c r="Q100" s="228"/>
      <c r="R100" s="228"/>
      <c r="S100" s="228"/>
      <c r="T100" s="177"/>
      <c r="U100" s="228"/>
      <c r="V100" s="228"/>
      <c r="W100" s="228"/>
      <c r="X100" s="228"/>
      <c r="Y100" s="228"/>
      <c r="Z100" s="228"/>
      <c r="AA100" s="177"/>
      <c r="AB100" s="230"/>
      <c r="AC100" s="230"/>
      <c r="AD100" s="230"/>
      <c r="AE100" s="230"/>
      <c r="AF100" s="230"/>
      <c r="AG100" s="230"/>
      <c r="AH100" s="230"/>
      <c r="AI100" s="230"/>
      <c r="AJ100" s="230"/>
      <c r="AK100" s="178"/>
      <c r="AL100" s="12"/>
      <c r="AN100" s="12" t="s">
        <v>16</v>
      </c>
      <c r="AO100" s="12" t="str">
        <f>IF(AND($I$101="□",$I$99="□"),"■","")</f>
        <v>■</v>
      </c>
      <c r="AQ100" s="12"/>
      <c r="AR100" s="12"/>
      <c r="AT100" s="12"/>
      <c r="AU100" s="12"/>
      <c r="AW100" s="12"/>
      <c r="AX100" s="12"/>
    </row>
    <row r="101" spans="2:50" s="107" customFormat="1" ht="19" customHeight="1">
      <c r="B101" s="677"/>
      <c r="C101" s="683"/>
      <c r="D101" s="683"/>
      <c r="E101" s="684"/>
      <c r="F101" s="695"/>
      <c r="G101" s="695"/>
      <c r="H101" s="696"/>
      <c r="I101" s="146" t="s">
        <v>12</v>
      </c>
      <c r="J101" s="863" t="s">
        <v>116</v>
      </c>
      <c r="K101" s="863"/>
      <c r="L101" s="863"/>
      <c r="M101" s="863"/>
      <c r="N101" s="152"/>
      <c r="O101" s="229"/>
      <c r="P101" s="229"/>
      <c r="Q101" s="229"/>
      <c r="R101" s="229"/>
      <c r="S101" s="229"/>
      <c r="T101" s="152"/>
      <c r="U101" s="229"/>
      <c r="V101" s="229"/>
      <c r="W101" s="229"/>
      <c r="X101" s="229"/>
      <c r="Y101" s="229"/>
      <c r="Z101" s="229"/>
      <c r="AA101" s="152"/>
      <c r="AB101" s="236"/>
      <c r="AC101" s="236"/>
      <c r="AD101" s="236"/>
      <c r="AE101" s="236"/>
      <c r="AF101" s="236"/>
      <c r="AG101" s="236"/>
      <c r="AH101" s="236"/>
      <c r="AI101" s="236"/>
      <c r="AJ101" s="236"/>
      <c r="AK101" s="179"/>
      <c r="AL101" s="12"/>
      <c r="AN101" s="12" t="s">
        <v>16</v>
      </c>
      <c r="AO101" s="12" t="str">
        <f>IF(AND($I$99="□",$I$100="□"),"■","")</f>
        <v>■</v>
      </c>
      <c r="AQ101" s="12"/>
      <c r="AR101" s="12"/>
      <c r="AT101" s="12"/>
      <c r="AU101" s="12"/>
      <c r="AW101" s="12"/>
      <c r="AX101" s="12"/>
    </row>
    <row r="102" spans="2:50" s="107" customFormat="1" ht="18" customHeight="1">
      <c r="B102" s="677"/>
      <c r="C102" s="683"/>
      <c r="D102" s="683"/>
      <c r="E102" s="684"/>
      <c r="F102" s="706" t="s">
        <v>24</v>
      </c>
      <c r="G102" s="706"/>
      <c r="H102" s="707"/>
      <c r="I102" s="180" t="s">
        <v>25</v>
      </c>
      <c r="J102" s="918"/>
      <c r="K102" s="918"/>
      <c r="L102" s="181" t="s">
        <v>117</v>
      </c>
      <c r="M102" s="918"/>
      <c r="N102" s="918"/>
      <c r="O102" s="919"/>
      <c r="P102" s="919"/>
      <c r="Q102" s="919"/>
      <c r="R102" s="919"/>
      <c r="S102" s="919"/>
      <c r="T102" s="919"/>
      <c r="U102" s="919"/>
      <c r="V102" s="919"/>
      <c r="W102" s="919"/>
      <c r="X102" s="919"/>
      <c r="Y102" s="919"/>
      <c r="Z102" s="919"/>
      <c r="AA102" s="919"/>
      <c r="AB102" s="919"/>
      <c r="AC102" s="919"/>
      <c r="AD102" s="919"/>
      <c r="AE102" s="919"/>
      <c r="AF102" s="919"/>
      <c r="AG102" s="919"/>
      <c r="AH102" s="919"/>
      <c r="AI102" s="919"/>
      <c r="AJ102" s="919"/>
      <c r="AK102" s="920"/>
      <c r="AL102" s="12"/>
    </row>
    <row r="103" spans="2:50" s="107" customFormat="1" ht="25" customHeight="1">
      <c r="B103" s="677"/>
      <c r="C103" s="683"/>
      <c r="D103" s="683"/>
      <c r="E103" s="684"/>
      <c r="F103" s="692"/>
      <c r="G103" s="692"/>
      <c r="H103" s="693"/>
      <c r="I103" s="700"/>
      <c r="J103" s="701"/>
      <c r="K103" s="701"/>
      <c r="L103" s="701"/>
      <c r="M103" s="701"/>
      <c r="N103" s="701"/>
      <c r="O103" s="701"/>
      <c r="P103" s="701"/>
      <c r="Q103" s="701"/>
      <c r="R103" s="701"/>
      <c r="S103" s="701"/>
      <c r="T103" s="701"/>
      <c r="U103" s="701"/>
      <c r="V103" s="701"/>
      <c r="W103" s="701"/>
      <c r="X103" s="701"/>
      <c r="Y103" s="701"/>
      <c r="Z103" s="701"/>
      <c r="AA103" s="701"/>
      <c r="AB103" s="701"/>
      <c r="AC103" s="701"/>
      <c r="AD103" s="701"/>
      <c r="AE103" s="701"/>
      <c r="AF103" s="701"/>
      <c r="AG103" s="701"/>
      <c r="AH103" s="701"/>
      <c r="AI103" s="701"/>
      <c r="AJ103" s="701"/>
      <c r="AK103" s="702"/>
      <c r="AL103" s="12"/>
    </row>
    <row r="104" spans="2:50" s="107" customFormat="1" ht="25" customHeight="1">
      <c r="B104" s="677"/>
      <c r="C104" s="683"/>
      <c r="D104" s="683"/>
      <c r="E104" s="684"/>
      <c r="F104" s="695"/>
      <c r="G104" s="695"/>
      <c r="H104" s="696"/>
      <c r="I104" s="704"/>
      <c r="J104" s="704"/>
      <c r="K104" s="704"/>
      <c r="L104" s="704"/>
      <c r="M104" s="704"/>
      <c r="N104" s="704"/>
      <c r="O104" s="704"/>
      <c r="P104" s="704"/>
      <c r="Q104" s="704"/>
      <c r="R104" s="704"/>
      <c r="S104" s="704"/>
      <c r="T104" s="704"/>
      <c r="U104" s="704"/>
      <c r="V104" s="704"/>
      <c r="W104" s="704"/>
      <c r="X104" s="704"/>
      <c r="Y104" s="704"/>
      <c r="Z104" s="704"/>
      <c r="AA104" s="704"/>
      <c r="AB104" s="704"/>
      <c r="AC104" s="704"/>
      <c r="AD104" s="704"/>
      <c r="AE104" s="704"/>
      <c r="AF104" s="704"/>
      <c r="AG104" s="704"/>
      <c r="AH104" s="704"/>
      <c r="AI104" s="704"/>
      <c r="AJ104" s="704"/>
      <c r="AK104" s="705"/>
      <c r="AL104" s="12"/>
    </row>
    <row r="105" spans="2:50" s="107" customFormat="1" ht="15" customHeight="1">
      <c r="B105" s="677"/>
      <c r="C105" s="683"/>
      <c r="D105" s="683"/>
      <c r="E105" s="684"/>
      <c r="F105" s="706" t="s">
        <v>27</v>
      </c>
      <c r="G105" s="706"/>
      <c r="H105" s="707"/>
      <c r="I105" s="708"/>
      <c r="J105" s="708"/>
      <c r="K105" s="708"/>
      <c r="L105" s="708"/>
      <c r="M105" s="708"/>
      <c r="N105" s="708"/>
      <c r="O105" s="708"/>
      <c r="P105" s="708"/>
      <c r="Q105" s="708"/>
      <c r="R105" s="708"/>
      <c r="S105" s="708"/>
      <c r="T105" s="708"/>
      <c r="U105" s="708"/>
      <c r="V105" s="708"/>
      <c r="W105" s="708"/>
      <c r="X105" s="708"/>
      <c r="Y105" s="708"/>
      <c r="Z105" s="708"/>
      <c r="AA105" s="708"/>
      <c r="AB105" s="708"/>
      <c r="AC105" s="708"/>
      <c r="AD105" s="708"/>
      <c r="AE105" s="708"/>
      <c r="AF105" s="708"/>
      <c r="AG105" s="708"/>
      <c r="AH105" s="708"/>
      <c r="AI105" s="708"/>
      <c r="AJ105" s="708"/>
      <c r="AK105" s="937"/>
      <c r="AL105" s="12"/>
      <c r="AM105" s="12"/>
      <c r="AN105" s="12"/>
      <c r="AO105" s="12"/>
      <c r="AP105" s="12"/>
      <c r="AQ105" s="12"/>
      <c r="AR105" s="12"/>
      <c r="AS105" s="12"/>
      <c r="AT105" s="12"/>
      <c r="AU105" s="12"/>
    </row>
    <row r="106" spans="2:50" s="107" customFormat="1" ht="30" customHeight="1">
      <c r="B106" s="677"/>
      <c r="C106" s="683"/>
      <c r="D106" s="683"/>
      <c r="E106" s="684"/>
      <c r="F106" s="695" t="s">
        <v>29</v>
      </c>
      <c r="G106" s="695"/>
      <c r="H106" s="696"/>
      <c r="I106" s="704"/>
      <c r="J106" s="704"/>
      <c r="K106" s="704"/>
      <c r="L106" s="704"/>
      <c r="M106" s="704"/>
      <c r="N106" s="704"/>
      <c r="O106" s="704"/>
      <c r="P106" s="704"/>
      <c r="Q106" s="704"/>
      <c r="R106" s="704"/>
      <c r="S106" s="704"/>
      <c r="T106" s="704"/>
      <c r="U106" s="704"/>
      <c r="V106" s="704"/>
      <c r="W106" s="704"/>
      <c r="X106" s="704"/>
      <c r="Y106" s="704"/>
      <c r="Z106" s="704"/>
      <c r="AA106" s="704"/>
      <c r="AB106" s="704"/>
      <c r="AC106" s="704"/>
      <c r="AD106" s="704"/>
      <c r="AE106" s="704"/>
      <c r="AF106" s="704"/>
      <c r="AG106" s="704"/>
      <c r="AH106" s="704"/>
      <c r="AI106" s="704"/>
      <c r="AJ106" s="704"/>
      <c r="AK106" s="705"/>
      <c r="AL106" s="12"/>
      <c r="AM106" s="12"/>
      <c r="AN106" s="12"/>
      <c r="AO106" s="12"/>
      <c r="AP106" s="12"/>
      <c r="AQ106" s="12"/>
      <c r="AR106" s="12"/>
      <c r="AS106" s="12"/>
      <c r="AT106" s="12"/>
      <c r="AU106" s="12"/>
    </row>
    <row r="107" spans="2:50" s="13" customFormat="1" ht="15" customHeight="1">
      <c r="B107" s="677"/>
      <c r="C107" s="683"/>
      <c r="D107" s="683"/>
      <c r="E107" s="684"/>
      <c r="F107" s="706" t="s">
        <v>27</v>
      </c>
      <c r="G107" s="706"/>
      <c r="H107" s="707"/>
      <c r="I107" s="708"/>
      <c r="J107" s="708"/>
      <c r="K107" s="708"/>
      <c r="L107" s="708"/>
      <c r="M107" s="708"/>
      <c r="N107" s="708"/>
      <c r="O107" s="708"/>
      <c r="P107" s="708"/>
      <c r="Q107" s="708"/>
      <c r="R107" s="708"/>
      <c r="S107" s="708"/>
      <c r="T107" s="708"/>
      <c r="U107" s="708"/>
      <c r="V107" s="708"/>
      <c r="W107" s="708"/>
      <c r="X107" s="708"/>
      <c r="Y107" s="708"/>
      <c r="Z107" s="708"/>
      <c r="AA107" s="708"/>
      <c r="AB107" s="708"/>
      <c r="AC107" s="708"/>
      <c r="AD107" s="708"/>
      <c r="AE107" s="708"/>
      <c r="AF107" s="708"/>
      <c r="AG107" s="708"/>
      <c r="AH107" s="708"/>
      <c r="AI107" s="708"/>
      <c r="AJ107" s="708"/>
      <c r="AK107" s="937"/>
      <c r="AL107" s="12"/>
      <c r="AM107" s="12"/>
      <c r="AN107" s="12"/>
      <c r="AO107" s="12"/>
      <c r="AP107" s="12"/>
      <c r="AQ107" s="12"/>
      <c r="AR107" s="12"/>
      <c r="AS107" s="12"/>
      <c r="AT107" s="12"/>
      <c r="AU107" s="12"/>
    </row>
    <row r="108" spans="2:50" s="107" customFormat="1" ht="30" customHeight="1">
      <c r="B108" s="677"/>
      <c r="C108" s="683"/>
      <c r="D108" s="683"/>
      <c r="E108" s="684"/>
      <c r="F108" s="695" t="s">
        <v>30</v>
      </c>
      <c r="G108" s="695"/>
      <c r="H108" s="696"/>
      <c r="I108" s="718"/>
      <c r="J108" s="718"/>
      <c r="K108" s="718"/>
      <c r="L108" s="718"/>
      <c r="M108" s="718"/>
      <c r="N108" s="718"/>
      <c r="O108" s="718"/>
      <c r="P108" s="718"/>
      <c r="Q108" s="718"/>
      <c r="R108" s="718"/>
      <c r="S108" s="718"/>
      <c r="T108" s="718"/>
      <c r="U108" s="718"/>
      <c r="V108" s="718"/>
      <c r="W108" s="718"/>
      <c r="X108" s="718"/>
      <c r="Y108" s="718"/>
      <c r="Z108" s="718"/>
      <c r="AA108" s="718"/>
      <c r="AB108" s="718"/>
      <c r="AC108" s="718"/>
      <c r="AD108" s="718"/>
      <c r="AE108" s="718"/>
      <c r="AF108" s="718"/>
      <c r="AG108" s="718"/>
      <c r="AH108" s="718"/>
      <c r="AI108" s="718"/>
      <c r="AJ108" s="718"/>
      <c r="AK108" s="915"/>
      <c r="AL108" s="12"/>
      <c r="AM108" s="12"/>
      <c r="AN108" s="12"/>
      <c r="AO108" s="12"/>
      <c r="AP108" s="12"/>
      <c r="AQ108" s="12"/>
      <c r="AR108" s="12"/>
      <c r="AS108" s="12"/>
      <c r="AT108" s="12"/>
      <c r="AU108" s="12"/>
    </row>
    <row r="109" spans="2:50" s="107" customFormat="1" ht="25" customHeight="1">
      <c r="B109" s="677"/>
      <c r="C109" s="683"/>
      <c r="D109" s="683"/>
      <c r="E109" s="684"/>
      <c r="F109" s="724" t="s">
        <v>31</v>
      </c>
      <c r="G109" s="724"/>
      <c r="H109" s="725"/>
      <c r="I109" s="752"/>
      <c r="J109" s="753"/>
      <c r="K109" s="753"/>
      <c r="L109" s="753"/>
      <c r="M109" s="753"/>
      <c r="N109" s="753"/>
      <c r="O109" s="753"/>
      <c r="P109" s="753"/>
      <c r="Q109" s="753"/>
      <c r="R109" s="753"/>
      <c r="S109" s="753"/>
      <c r="T109" s="753"/>
      <c r="U109" s="182" t="s">
        <v>32</v>
      </c>
      <c r="V109" s="729" t="s">
        <v>33</v>
      </c>
      <c r="W109" s="730"/>
      <c r="X109" s="731"/>
      <c r="Y109" s="752"/>
      <c r="Z109" s="753"/>
      <c r="AA109" s="753"/>
      <c r="AB109" s="753"/>
      <c r="AC109" s="753"/>
      <c r="AD109" s="753"/>
      <c r="AE109" s="753"/>
      <c r="AF109" s="753"/>
      <c r="AG109" s="753"/>
      <c r="AH109" s="753"/>
      <c r="AI109" s="753"/>
      <c r="AJ109" s="753"/>
      <c r="AK109" s="120" t="s">
        <v>32</v>
      </c>
      <c r="AL109" s="12"/>
      <c r="AM109" s="12"/>
      <c r="AN109" s="12"/>
      <c r="AO109" s="12"/>
      <c r="AP109" s="12"/>
      <c r="AQ109" s="12"/>
      <c r="AR109" s="12"/>
      <c r="AS109" s="12"/>
      <c r="AT109" s="12"/>
      <c r="AU109" s="12"/>
    </row>
    <row r="110" spans="2:50" s="107" customFormat="1" ht="25" customHeight="1">
      <c r="B110" s="677"/>
      <c r="C110" s="683"/>
      <c r="D110" s="683"/>
      <c r="E110" s="684"/>
      <c r="F110" s="724" t="s">
        <v>34</v>
      </c>
      <c r="G110" s="724"/>
      <c r="H110" s="725"/>
      <c r="I110" s="727"/>
      <c r="J110" s="727"/>
      <c r="K110" s="727"/>
      <c r="L110" s="727"/>
      <c r="M110" s="727"/>
      <c r="N110" s="727"/>
      <c r="O110" s="727"/>
      <c r="P110" s="727"/>
      <c r="Q110" s="727"/>
      <c r="R110" s="727"/>
      <c r="S110" s="727"/>
      <c r="T110" s="727"/>
      <c r="U110" s="727"/>
      <c r="V110" s="729" t="s">
        <v>35</v>
      </c>
      <c r="W110" s="730"/>
      <c r="X110" s="731"/>
      <c r="Y110" s="736"/>
      <c r="Z110" s="737"/>
      <c r="AA110" s="737"/>
      <c r="AB110" s="737"/>
      <c r="AC110" s="737"/>
      <c r="AD110" s="737"/>
      <c r="AE110" s="737"/>
      <c r="AF110" s="737"/>
      <c r="AG110" s="737"/>
      <c r="AH110" s="737"/>
      <c r="AI110" s="737"/>
      <c r="AJ110" s="737"/>
      <c r="AK110" s="121" t="s">
        <v>32</v>
      </c>
      <c r="AL110" s="12"/>
      <c r="AM110" s="12"/>
      <c r="AN110" s="12"/>
      <c r="AO110" s="12"/>
      <c r="AP110" s="12"/>
      <c r="AQ110" s="12"/>
      <c r="AR110" s="12"/>
      <c r="AS110" s="12"/>
      <c r="AT110" s="12"/>
      <c r="AU110" s="12"/>
      <c r="AV110" s="122" t="s">
        <v>36</v>
      </c>
    </row>
    <row r="111" spans="2:50" s="107" customFormat="1" ht="25" customHeight="1">
      <c r="B111" s="677"/>
      <c r="C111" s="683"/>
      <c r="D111" s="683"/>
      <c r="E111" s="684"/>
      <c r="F111" s="732" t="s">
        <v>37</v>
      </c>
      <c r="G111" s="706"/>
      <c r="H111" s="707"/>
      <c r="I111" s="959"/>
      <c r="J111" s="891"/>
      <c r="K111" s="891"/>
      <c r="L111" s="891"/>
      <c r="M111" s="891"/>
      <c r="N111" s="891"/>
      <c r="O111" s="891"/>
      <c r="P111" s="891"/>
      <c r="Q111" s="891"/>
      <c r="R111" s="891"/>
      <c r="S111" s="891"/>
      <c r="T111" s="183" t="s">
        <v>38</v>
      </c>
      <c r="U111" s="737"/>
      <c r="V111" s="737"/>
      <c r="W111" s="737"/>
      <c r="X111" s="737"/>
      <c r="Y111" s="737"/>
      <c r="Z111" s="737"/>
      <c r="AA111" s="737"/>
      <c r="AB111" s="737"/>
      <c r="AC111" s="737"/>
      <c r="AD111" s="737"/>
      <c r="AE111" s="737"/>
      <c r="AF111" s="960" t="s">
        <v>130</v>
      </c>
      <c r="AG111" s="960"/>
      <c r="AH111" s="960"/>
      <c r="AI111" s="960"/>
      <c r="AJ111" s="960"/>
      <c r="AK111" s="961"/>
      <c r="AL111" s="12"/>
      <c r="AM111" s="12"/>
      <c r="AN111" s="12"/>
      <c r="AO111" s="12"/>
      <c r="AP111" s="12"/>
      <c r="AQ111" s="12"/>
      <c r="AR111" s="12"/>
      <c r="AS111" s="12"/>
      <c r="AT111" s="12"/>
      <c r="AU111" s="12"/>
      <c r="AV111" s="123" t="str">
        <f>I111&amp;T111&amp;U111</f>
        <v>@</v>
      </c>
    </row>
    <row r="112" spans="2:50" s="107" customFormat="1" ht="15" customHeight="1" thickBot="1">
      <c r="B112" s="678"/>
      <c r="C112" s="686"/>
      <c r="D112" s="686"/>
      <c r="E112" s="687"/>
      <c r="F112" s="956"/>
      <c r="G112" s="957"/>
      <c r="H112" s="958"/>
      <c r="I112" s="962" t="str">
        <f>IF(I111="","",I111&amp;T111&amp;U111)</f>
        <v/>
      </c>
      <c r="J112" s="963"/>
      <c r="K112" s="963"/>
      <c r="L112" s="963"/>
      <c r="M112" s="963"/>
      <c r="N112" s="963"/>
      <c r="O112" s="963"/>
      <c r="P112" s="963"/>
      <c r="Q112" s="963"/>
      <c r="R112" s="963"/>
      <c r="S112" s="963"/>
      <c r="T112" s="963"/>
      <c r="U112" s="963"/>
      <c r="V112" s="963"/>
      <c r="W112" s="963"/>
      <c r="X112" s="963"/>
      <c r="Y112" s="963"/>
      <c r="Z112" s="963"/>
      <c r="AA112" s="963"/>
      <c r="AB112" s="963"/>
      <c r="AC112" s="963"/>
      <c r="AD112" s="963"/>
      <c r="AE112" s="963"/>
      <c r="AF112" s="963"/>
      <c r="AG112" s="963"/>
      <c r="AH112" s="963"/>
      <c r="AI112" s="963"/>
      <c r="AJ112" s="963"/>
      <c r="AK112" s="964"/>
      <c r="AL112" s="12"/>
      <c r="AM112" s="12"/>
      <c r="AN112" s="12"/>
      <c r="AO112" s="12"/>
      <c r="AP112" s="12"/>
      <c r="AQ112" s="12"/>
      <c r="AR112" s="12"/>
      <c r="AS112" s="12"/>
      <c r="AT112" s="12"/>
      <c r="AU112" s="12"/>
    </row>
    <row r="113" spans="2:47" s="107" customFormat="1" ht="10" customHeight="1" thickBot="1">
      <c r="B113" s="12"/>
      <c r="C113" s="12"/>
      <c r="D113" s="168"/>
      <c r="E113" s="168"/>
      <c r="F113" s="168"/>
      <c r="G113" s="168"/>
      <c r="H113" s="168"/>
      <c r="I113" s="169"/>
      <c r="J113" s="169"/>
      <c r="K113" s="169"/>
      <c r="L113" s="169"/>
      <c r="M113" s="12"/>
      <c r="N113" s="12"/>
      <c r="O113" s="12"/>
      <c r="P113" s="169"/>
      <c r="Q113" s="12"/>
      <c r="R113" s="170"/>
      <c r="S113" s="170"/>
      <c r="T113" s="171"/>
      <c r="U113" s="171"/>
      <c r="V113" s="171"/>
      <c r="W113" s="171"/>
      <c r="X113" s="171"/>
      <c r="Y113" s="171"/>
      <c r="Z113" s="171"/>
      <c r="AA113" s="171"/>
      <c r="AB113" s="12"/>
      <c r="AC113" s="170"/>
      <c r="AD113" s="170"/>
      <c r="AE113" s="169"/>
      <c r="AF113" s="12"/>
      <c r="AG113" s="12"/>
      <c r="AH113" s="12"/>
      <c r="AI113" s="12"/>
      <c r="AJ113" s="12"/>
      <c r="AK113" s="12"/>
      <c r="AL113" s="12"/>
      <c r="AM113" s="12"/>
      <c r="AN113" s="12"/>
      <c r="AO113" s="12"/>
      <c r="AP113" s="12"/>
      <c r="AQ113" s="12"/>
      <c r="AR113" s="12"/>
      <c r="AS113" s="12"/>
      <c r="AT113" s="12"/>
      <c r="AU113" s="12"/>
    </row>
    <row r="114" spans="2:47" s="107" customFormat="1" ht="15" customHeight="1">
      <c r="B114" s="938" t="s">
        <v>131</v>
      </c>
      <c r="C114" s="939"/>
      <c r="D114" s="939"/>
      <c r="E114" s="939"/>
      <c r="F114" s="939"/>
      <c r="G114" s="939"/>
      <c r="H114" s="940"/>
      <c r="I114" s="947"/>
      <c r="J114" s="948"/>
      <c r="K114" s="948"/>
      <c r="L114" s="948"/>
      <c r="M114" s="948"/>
      <c r="N114" s="948"/>
      <c r="O114" s="948"/>
      <c r="P114" s="948"/>
      <c r="Q114" s="948"/>
      <c r="R114" s="948"/>
      <c r="S114" s="948"/>
      <c r="T114" s="948"/>
      <c r="U114" s="948"/>
      <c r="V114" s="948"/>
      <c r="W114" s="948"/>
      <c r="X114" s="948"/>
      <c r="Y114" s="948"/>
      <c r="Z114" s="948"/>
      <c r="AA114" s="948"/>
      <c r="AB114" s="948"/>
      <c r="AC114" s="948"/>
      <c r="AD114" s="948"/>
      <c r="AE114" s="948"/>
      <c r="AF114" s="948"/>
      <c r="AG114" s="948"/>
      <c r="AH114" s="948"/>
      <c r="AI114" s="948"/>
      <c r="AJ114" s="948"/>
      <c r="AK114" s="949"/>
      <c r="AL114" s="12"/>
      <c r="AM114" s="12"/>
      <c r="AN114" s="12"/>
      <c r="AO114" s="12"/>
      <c r="AP114" s="12"/>
      <c r="AQ114" s="12"/>
      <c r="AR114" s="12"/>
      <c r="AS114" s="12"/>
      <c r="AT114" s="12"/>
      <c r="AU114" s="12"/>
    </row>
    <row r="115" spans="2:47" s="107" customFormat="1" ht="15" customHeight="1">
      <c r="B115" s="941"/>
      <c r="C115" s="942"/>
      <c r="D115" s="942"/>
      <c r="E115" s="942"/>
      <c r="F115" s="942"/>
      <c r="G115" s="942"/>
      <c r="H115" s="943"/>
      <c r="I115" s="950"/>
      <c r="J115" s="951"/>
      <c r="K115" s="951"/>
      <c r="L115" s="951"/>
      <c r="M115" s="951"/>
      <c r="N115" s="951"/>
      <c r="O115" s="951"/>
      <c r="P115" s="951"/>
      <c r="Q115" s="951"/>
      <c r="R115" s="951"/>
      <c r="S115" s="951"/>
      <c r="T115" s="951"/>
      <c r="U115" s="951"/>
      <c r="V115" s="951"/>
      <c r="W115" s="951"/>
      <c r="X115" s="951"/>
      <c r="Y115" s="951"/>
      <c r="Z115" s="951"/>
      <c r="AA115" s="951"/>
      <c r="AB115" s="951"/>
      <c r="AC115" s="951"/>
      <c r="AD115" s="951"/>
      <c r="AE115" s="951"/>
      <c r="AF115" s="951"/>
      <c r="AG115" s="951"/>
      <c r="AH115" s="951"/>
      <c r="AI115" s="951"/>
      <c r="AJ115" s="951"/>
      <c r="AK115" s="952"/>
      <c r="AL115" s="12"/>
      <c r="AM115" s="12"/>
      <c r="AN115" s="12"/>
      <c r="AO115" s="12"/>
      <c r="AP115" s="12"/>
      <c r="AQ115" s="12"/>
      <c r="AR115" s="12"/>
      <c r="AS115" s="12"/>
      <c r="AT115" s="12"/>
      <c r="AU115" s="12"/>
    </row>
    <row r="116" spans="2:47" s="107" customFormat="1" ht="15" customHeight="1" thickBot="1">
      <c r="B116" s="944"/>
      <c r="C116" s="945"/>
      <c r="D116" s="945"/>
      <c r="E116" s="945"/>
      <c r="F116" s="945"/>
      <c r="G116" s="945"/>
      <c r="H116" s="946"/>
      <c r="I116" s="953"/>
      <c r="J116" s="954"/>
      <c r="K116" s="954"/>
      <c r="L116" s="954"/>
      <c r="M116" s="954"/>
      <c r="N116" s="954"/>
      <c r="O116" s="954"/>
      <c r="P116" s="954"/>
      <c r="Q116" s="954"/>
      <c r="R116" s="954"/>
      <c r="S116" s="954"/>
      <c r="T116" s="954"/>
      <c r="U116" s="954"/>
      <c r="V116" s="954"/>
      <c r="W116" s="954"/>
      <c r="X116" s="954"/>
      <c r="Y116" s="954"/>
      <c r="Z116" s="954"/>
      <c r="AA116" s="954"/>
      <c r="AB116" s="954"/>
      <c r="AC116" s="954"/>
      <c r="AD116" s="954"/>
      <c r="AE116" s="954"/>
      <c r="AF116" s="954"/>
      <c r="AG116" s="954"/>
      <c r="AH116" s="954"/>
      <c r="AI116" s="954"/>
      <c r="AJ116" s="954"/>
      <c r="AK116" s="955"/>
      <c r="AL116" s="12"/>
      <c r="AM116" s="12"/>
      <c r="AN116" s="12"/>
      <c r="AO116" s="12"/>
      <c r="AP116" s="12"/>
      <c r="AQ116" s="12"/>
      <c r="AR116" s="12"/>
      <c r="AS116" s="12"/>
      <c r="AT116" s="12"/>
      <c r="AU116" s="12"/>
    </row>
    <row r="118" spans="2:47">
      <c r="AJ118" s="11" t="s">
        <v>132</v>
      </c>
    </row>
  </sheetData>
  <sheetProtection sheet="1" objects="1" scenarios="1"/>
  <mergeCells count="228">
    <mergeCell ref="Y109:AJ109"/>
    <mergeCell ref="F105:H105"/>
    <mergeCell ref="I105:AK105"/>
    <mergeCell ref="F106:H106"/>
    <mergeCell ref="I106:AK106"/>
    <mergeCell ref="F107:H107"/>
    <mergeCell ref="I107:AK107"/>
    <mergeCell ref="B114:H116"/>
    <mergeCell ref="I114:AK116"/>
    <mergeCell ref="F110:H110"/>
    <mergeCell ref="I110:U110"/>
    <mergeCell ref="V110:X110"/>
    <mergeCell ref="Y110:AJ110"/>
    <mergeCell ref="F111:H112"/>
    <mergeCell ref="I111:S111"/>
    <mergeCell ref="U111:AE111"/>
    <mergeCell ref="AF111:AK111"/>
    <mergeCell ref="I112:AK112"/>
    <mergeCell ref="B98:B112"/>
    <mergeCell ref="C98:E112"/>
    <mergeCell ref="F98:H98"/>
    <mergeCell ref="I98:J98"/>
    <mergeCell ref="K98:U98"/>
    <mergeCell ref="W98:Y98"/>
    <mergeCell ref="F109:H109"/>
    <mergeCell ref="I109:T109"/>
    <mergeCell ref="V109:X109"/>
    <mergeCell ref="X93:Y93"/>
    <mergeCell ref="Z93:AJ93"/>
    <mergeCell ref="I94:J95"/>
    <mergeCell ref="K94:S94"/>
    <mergeCell ref="U94:AE94"/>
    <mergeCell ref="AF94:AK94"/>
    <mergeCell ref="K95:AK95"/>
    <mergeCell ref="G96:H96"/>
    <mergeCell ref="L96:M96"/>
    <mergeCell ref="O96:Z96"/>
    <mergeCell ref="AB96:AK96"/>
    <mergeCell ref="F83:F95"/>
    <mergeCell ref="G83:H95"/>
    <mergeCell ref="I83:J84"/>
    <mergeCell ref="L83:O83"/>
    <mergeCell ref="L84:O84"/>
    <mergeCell ref="I85:J87"/>
    <mergeCell ref="L85:M85"/>
    <mergeCell ref="O85:P85"/>
    <mergeCell ref="F102:H104"/>
    <mergeCell ref="J102:K102"/>
    <mergeCell ref="Z92:AJ92"/>
    <mergeCell ref="I88:J88"/>
    <mergeCell ref="K88:AK88"/>
    <mergeCell ref="I89:J89"/>
    <mergeCell ref="K89:AK89"/>
    <mergeCell ref="I90:J90"/>
    <mergeCell ref="K90:AK90"/>
    <mergeCell ref="F108:H108"/>
    <mergeCell ref="I108:AK108"/>
    <mergeCell ref="M102:N102"/>
    <mergeCell ref="O102:AK102"/>
    <mergeCell ref="I103:AK103"/>
    <mergeCell ref="I104:AK104"/>
    <mergeCell ref="AA98:AC98"/>
    <mergeCell ref="AE98:AK98"/>
    <mergeCell ref="F99:H101"/>
    <mergeCell ref="J99:M99"/>
    <mergeCell ref="AB99:AH99"/>
    <mergeCell ref="J100:M100"/>
    <mergeCell ref="J101:M101"/>
    <mergeCell ref="G78:H82"/>
    <mergeCell ref="I78:J82"/>
    <mergeCell ref="L78:N78"/>
    <mergeCell ref="P78:V78"/>
    <mergeCell ref="X78:AD78"/>
    <mergeCell ref="L82:N82"/>
    <mergeCell ref="O82:AK82"/>
    <mergeCell ref="E67:AK67"/>
    <mergeCell ref="I93:J93"/>
    <mergeCell ref="K93:W93"/>
    <mergeCell ref="AE78:AJ78"/>
    <mergeCell ref="K79:N81"/>
    <mergeCell ref="P79:S79"/>
    <mergeCell ref="T79:AK79"/>
    <mergeCell ref="O80:S81"/>
    <mergeCell ref="T80:AK80"/>
    <mergeCell ref="T81:AK81"/>
    <mergeCell ref="K86:AK86"/>
    <mergeCell ref="K87:AK87"/>
    <mergeCell ref="I91:J91"/>
    <mergeCell ref="K91:AK91"/>
    <mergeCell ref="I92:J92"/>
    <mergeCell ref="K92:V92"/>
    <mergeCell ref="X92:Y92"/>
    <mergeCell ref="B70:B96"/>
    <mergeCell ref="C70:E96"/>
    <mergeCell ref="F70:H70"/>
    <mergeCell ref="I70:J70"/>
    <mergeCell ref="K70:AK70"/>
    <mergeCell ref="F71:F77"/>
    <mergeCell ref="G71:H77"/>
    <mergeCell ref="I71:J74"/>
    <mergeCell ref="L71:Q71"/>
    <mergeCell ref="T74:AJ74"/>
    <mergeCell ref="I75:J77"/>
    <mergeCell ref="L75:S75"/>
    <mergeCell ref="L76:S76"/>
    <mergeCell ref="T76:AK76"/>
    <mergeCell ref="L77:S77"/>
    <mergeCell ref="T77:AK77"/>
    <mergeCell ref="S71:AK71"/>
    <mergeCell ref="L72:Q72"/>
    <mergeCell ref="S72:V72"/>
    <mergeCell ref="X72:AD72"/>
    <mergeCell ref="AG72:AK72"/>
    <mergeCell ref="L73:Q73"/>
    <mergeCell ref="S73:AK73"/>
    <mergeCell ref="F78:F82"/>
    <mergeCell ref="AC60:AG60"/>
    <mergeCell ref="AH60:AK60"/>
    <mergeCell ref="B61:F66"/>
    <mergeCell ref="G61:J66"/>
    <mergeCell ref="K61:O66"/>
    <mergeCell ref="P61:S66"/>
    <mergeCell ref="T61:X66"/>
    <mergeCell ref="Y61:AB66"/>
    <mergeCell ref="AC61:AG66"/>
    <mergeCell ref="AH61:AK66"/>
    <mergeCell ref="B60:F60"/>
    <mergeCell ref="G60:J60"/>
    <mergeCell ref="K60:O60"/>
    <mergeCell ref="P60:S60"/>
    <mergeCell ref="T60:X60"/>
    <mergeCell ref="Y60:AB60"/>
    <mergeCell ref="B59:J59"/>
    <mergeCell ref="K59:S59"/>
    <mergeCell ref="T59:AB59"/>
    <mergeCell ref="AC59:AK59"/>
    <mergeCell ref="AH53:AK58"/>
    <mergeCell ref="M54:S55"/>
    <mergeCell ref="B55:B56"/>
    <mergeCell ref="C55:G56"/>
    <mergeCell ref="H55:H56"/>
    <mergeCell ref="I55:L56"/>
    <mergeCell ref="M56:S56"/>
    <mergeCell ref="B57:B58"/>
    <mergeCell ref="C57:G58"/>
    <mergeCell ref="H57:H58"/>
    <mergeCell ref="B53:B54"/>
    <mergeCell ref="C53:G54"/>
    <mergeCell ref="H53:H54"/>
    <mergeCell ref="I53:L54"/>
    <mergeCell ref="M53:S53"/>
    <mergeCell ref="T53:X58"/>
    <mergeCell ref="Y53:AB58"/>
    <mergeCell ref="AC53:AG58"/>
    <mergeCell ref="I57:L58"/>
    <mergeCell ref="M57:S58"/>
    <mergeCell ref="B45:J49"/>
    <mergeCell ref="K45:AK49"/>
    <mergeCell ref="B51:S51"/>
    <mergeCell ref="T51:AB51"/>
    <mergeCell ref="AC51:AK51"/>
    <mergeCell ref="B52:G52"/>
    <mergeCell ref="H52:L52"/>
    <mergeCell ref="M52:S52"/>
    <mergeCell ref="T52:X52"/>
    <mergeCell ref="Y52:AB52"/>
    <mergeCell ref="AC52:AG52"/>
    <mergeCell ref="AH52:AK52"/>
    <mergeCell ref="B44:J44"/>
    <mergeCell ref="K44:AK44"/>
    <mergeCell ref="B40:J40"/>
    <mergeCell ref="K40:Y40"/>
    <mergeCell ref="Z40:AK40"/>
    <mergeCell ref="B41:C41"/>
    <mergeCell ref="D41:J41"/>
    <mergeCell ref="K41:Y41"/>
    <mergeCell ref="Z41:AK41"/>
    <mergeCell ref="F31:H31"/>
    <mergeCell ref="I31:J31"/>
    <mergeCell ref="K31:U31"/>
    <mergeCell ref="W31:Y31"/>
    <mergeCell ref="AA31:AC31"/>
    <mergeCell ref="B42:C42"/>
    <mergeCell ref="D42:J42"/>
    <mergeCell ref="K42:Y42"/>
    <mergeCell ref="Z42:AK42"/>
    <mergeCell ref="Y27:AJ27"/>
    <mergeCell ref="F28:H28"/>
    <mergeCell ref="I28:U28"/>
    <mergeCell ref="V28:X28"/>
    <mergeCell ref="Y28:AJ28"/>
    <mergeCell ref="F29:H30"/>
    <mergeCell ref="I29:U29"/>
    <mergeCell ref="W29:AK29"/>
    <mergeCell ref="I30:AK30"/>
    <mergeCell ref="C15:E15"/>
    <mergeCell ref="F15:R15"/>
    <mergeCell ref="C17:E17"/>
    <mergeCell ref="F17:R17"/>
    <mergeCell ref="B20:B31"/>
    <mergeCell ref="C20:E31"/>
    <mergeCell ref="F20:H22"/>
    <mergeCell ref="J20:K20"/>
    <mergeCell ref="M20:N20"/>
    <mergeCell ref="O20:AK20"/>
    <mergeCell ref="I21:AK21"/>
    <mergeCell ref="I22:AK22"/>
    <mergeCell ref="F23:H23"/>
    <mergeCell ref="I23:AA23"/>
    <mergeCell ref="AB23:AK26"/>
    <mergeCell ref="F24:H24"/>
    <mergeCell ref="I24:AA24"/>
    <mergeCell ref="F25:H25"/>
    <mergeCell ref="I25:AA25"/>
    <mergeCell ref="F26:H26"/>
    <mergeCell ref="I26:AA26"/>
    <mergeCell ref="F27:H27"/>
    <mergeCell ref="I27:T27"/>
    <mergeCell ref="V27:X27"/>
    <mergeCell ref="B4:AK4"/>
    <mergeCell ref="C9:E9"/>
    <mergeCell ref="F9:R9"/>
    <mergeCell ref="C11:E11"/>
    <mergeCell ref="F11:R11"/>
    <mergeCell ref="C13:E13"/>
    <mergeCell ref="H13:J13"/>
    <mergeCell ref="L13:N13"/>
    <mergeCell ref="P13:R13"/>
  </mergeCells>
  <phoneticPr fontId="3"/>
  <conditionalFormatting sqref="B53:G58">
    <cfRule type="expression" dxfId="340" priority="9">
      <formula>OR($K$13="■",$O$13="■")</formula>
    </cfRule>
  </conditionalFormatting>
  <conditionalFormatting sqref="F15 K70 K98:AE98">
    <cfRule type="expression" dxfId="339" priority="3">
      <formula>$G$13="■"</formula>
    </cfRule>
  </conditionalFormatting>
  <conditionalFormatting sqref="F17">
    <cfRule type="expression" dxfId="338" priority="21">
      <formula>$O$13="■"</formula>
    </cfRule>
  </conditionalFormatting>
  <conditionalFormatting sqref="H53:L58">
    <cfRule type="expression" dxfId="337" priority="10">
      <formula>OR($O$13="■",$F$17="---")</formula>
    </cfRule>
  </conditionalFormatting>
  <conditionalFormatting sqref="I99:AK108 I109 U109 Y109:Y110 AK109:AK110 I110:U110">
    <cfRule type="expression" dxfId="336" priority="13">
      <formula>$V$98="■"</formula>
    </cfRule>
  </conditionalFormatting>
  <conditionalFormatting sqref="I102:AK108 I109 U109 Y109:Y110 AK109:AK110 I110:U110">
    <cfRule type="expression" dxfId="335" priority="14">
      <formula>OR($I$99="■",$I$100="■")</formula>
    </cfRule>
  </conditionalFormatting>
  <conditionalFormatting sqref="I111:AK112">
    <cfRule type="expression" dxfId="334" priority="4">
      <formula>$V$98="■"</formula>
    </cfRule>
    <cfRule type="expression" dxfId="333" priority="5">
      <formula>OR($I$99="■",$I$100="■")</formula>
    </cfRule>
  </conditionalFormatting>
  <conditionalFormatting sqref="K94 T94:U94 AF94:AK94 K95:AK95">
    <cfRule type="expression" dxfId="332" priority="6">
      <formula>$K$72="■"</formula>
    </cfRule>
  </conditionalFormatting>
  <conditionalFormatting sqref="K76:L77 T76:T77">
    <cfRule type="expression" dxfId="331" priority="33">
      <formula>#REF!="■"</formula>
    </cfRule>
  </conditionalFormatting>
  <conditionalFormatting sqref="K98:AE98">
    <cfRule type="expression" dxfId="330" priority="24">
      <formula>OR($Z$98="■",$V$98="■")</formula>
    </cfRule>
  </conditionalFormatting>
  <conditionalFormatting sqref="K31:AK31 K98:AE98 K96:AK96">
    <cfRule type="expression" dxfId="329" priority="29">
      <formula>OR($G$13="■",$K$13="■",$O$13="■")</formula>
    </cfRule>
  </conditionalFormatting>
  <conditionalFormatting sqref="K31:AK31">
    <cfRule type="expression" dxfId="328" priority="18">
      <formula>$G$13="■"</formula>
    </cfRule>
    <cfRule type="expression" dxfId="327" priority="25">
      <formula>OR($Z$31="■",$V$31="■")</formula>
    </cfRule>
  </conditionalFormatting>
  <conditionalFormatting sqref="K71:AK91 K92:W93 Z92:AK93">
    <cfRule type="expression" dxfId="326" priority="30">
      <formula>OR($K$13="■",$O$13="■")</formula>
    </cfRule>
  </conditionalFormatting>
  <conditionalFormatting sqref="K78:AK81">
    <cfRule type="expression" dxfId="325" priority="27">
      <formula>$K$82="■"</formula>
    </cfRule>
  </conditionalFormatting>
  <conditionalFormatting sqref="K78:AK91 K92 W92 Z92:Z93 AK92:AK93 K93:W93">
    <cfRule type="expression" dxfId="324" priority="26">
      <formula>$K$72="■"</formula>
    </cfRule>
  </conditionalFormatting>
  <conditionalFormatting sqref="K82:AK82">
    <cfRule type="expression" dxfId="323" priority="15">
      <formula>$K$78="■"</formula>
    </cfRule>
  </conditionalFormatting>
  <conditionalFormatting sqref="K85:AK91 K92 W92 Z92:Z93 AK92:AK93 K93:W93 K94 T94:U94 AF94">
    <cfRule type="expression" dxfId="322" priority="28">
      <formula>$K$83="■"</formula>
    </cfRule>
  </conditionalFormatting>
  <conditionalFormatting sqref="K94:AK95">
    <cfRule type="expression" dxfId="321" priority="8">
      <formula>OR($K$13="■",$O$13="■")</formula>
    </cfRule>
  </conditionalFormatting>
  <conditionalFormatting sqref="K95:AK95">
    <cfRule type="expression" dxfId="320" priority="7">
      <formula>$K$83="■"</formula>
    </cfRule>
  </conditionalFormatting>
  <conditionalFormatting sqref="K96:AK96">
    <cfRule type="expression" dxfId="319" priority="23">
      <formula>OR($K$96="■",$N$96="■")</formula>
    </cfRule>
  </conditionalFormatting>
  <conditionalFormatting sqref="O78:AK78">
    <cfRule type="expression" dxfId="318" priority="11">
      <formula>$O$79="■"</formula>
    </cfRule>
  </conditionalFormatting>
  <conditionalFormatting sqref="O79:AK81">
    <cfRule type="expression" dxfId="317" priority="12">
      <formula>$O$78="■"</formula>
    </cfRule>
  </conditionalFormatting>
  <conditionalFormatting sqref="T74:AJ74">
    <cfRule type="expression" dxfId="316" priority="16">
      <formula>$K$73="■"</formula>
    </cfRule>
  </conditionalFormatting>
  <conditionalFormatting sqref="T74:AJ75">
    <cfRule type="cellIs" dxfId="315" priority="1" operator="notEqual">
      <formula>""</formula>
    </cfRule>
  </conditionalFormatting>
  <conditionalFormatting sqref="T75:AK75 K75:L77 T76:T77">
    <cfRule type="expression" dxfId="314" priority="2">
      <formula>$K$72="■"</formula>
    </cfRule>
  </conditionalFormatting>
  <conditionalFormatting sqref="X72">
    <cfRule type="cellIs" dxfId="313" priority="19" operator="notEqual">
      <formula>""</formula>
    </cfRule>
    <cfRule type="expression" dxfId="312" priority="20">
      <formula>$K$72="■"</formula>
    </cfRule>
  </conditionalFormatting>
  <conditionalFormatting sqref="AB96:AK96">
    <cfRule type="expression" dxfId="311" priority="17">
      <formula>$N$96="■"</formula>
    </cfRule>
  </conditionalFormatting>
  <conditionalFormatting sqref="AE78">
    <cfRule type="cellIs" dxfId="310" priority="31" operator="notEqual">
      <formula>""</formula>
    </cfRule>
    <cfRule type="expression" dxfId="309" priority="32">
      <formula>$O$78="■"</formula>
    </cfRule>
  </conditionalFormatting>
  <conditionalFormatting sqref="AE98:AK98">
    <cfRule type="expression" dxfId="308" priority="22">
      <formula>AND(OR($K$13="■",$O$13="■"),$Z$98="■")</formula>
    </cfRule>
  </conditionalFormatting>
  <dataValidations count="37">
    <dataValidation type="list" showInputMessage="1" sqref="K75" xr:uid="{08973E71-EAE9-48DB-801A-FFB02460E530}">
      <formula1>$AN$75:$AO$75</formula1>
    </dataValidation>
    <dataValidation type="list" showInputMessage="1" sqref="K76" xr:uid="{F5509B2F-B008-438C-AC98-59C368F5F737}">
      <formula1>$AN$76:$AO$76</formula1>
    </dataValidation>
    <dataValidation type="list" showInputMessage="1" sqref="K77" xr:uid="{D03D21F1-9CC9-4CDC-A7DE-771B259DC0ED}">
      <formula1>$AN$77:$AO$77</formula1>
    </dataValidation>
    <dataValidation imeMode="off" showInputMessage="1" showErrorMessage="1" errorTitle="必須項目です" error="入力をお願いします" sqref="I28:U28" xr:uid="{3CC3CE17-3C00-4E47-B7F6-CFB4ABA94F4E}"/>
    <dataValidation showInputMessage="1" showErrorMessage="1" errorTitle="必須項目です" error="入力をお願いします" sqref="I21:AK21" xr:uid="{32A35306-9CB9-4B56-A552-444F63807CCA}"/>
    <dataValidation type="list" imeMode="off" allowBlank="1" showInputMessage="1" showErrorMessage="1" sqref="Z31" xr:uid="{3F99CF08-591D-452D-9CAB-2D405528FBEA}">
      <formula1>$AQ$31:$AR$31</formula1>
    </dataValidation>
    <dataValidation imeMode="off" allowBlank="1" showInputMessage="1" showErrorMessage="1" sqref="K93:W93 AK93 AF94 AK110 AK28 I29:I30 I110:U110 K94:K95 J29:U29 W29:AK29 T111:U111 I111:I112 Y28 Z93 Y110 T94:U94" xr:uid="{E0E73947-2B5F-48EE-83DD-93F7E6F5B098}"/>
    <dataValidation type="list" showInputMessage="1" showErrorMessage="1" sqref="G13" xr:uid="{824DA42B-7669-4659-B817-F77BE104495C}">
      <formula1>$AN$13:$AO$13</formula1>
    </dataValidation>
    <dataValidation showInputMessage="1" showErrorMessage="1" sqref="AU28 AT89:AT96 AT72:AT85" xr:uid="{E9C767B5-56B0-4828-9FA8-DB8C2BE54A2B}"/>
    <dataValidation type="list" showInputMessage="1" sqref="K71" xr:uid="{AA82BD85-0CA0-4851-A00F-38746C52A0B3}">
      <formula1>$AN$71:$AO$71</formula1>
    </dataValidation>
    <dataValidation type="list" imeMode="off" allowBlank="1" showInputMessage="1" showErrorMessage="1" sqref="Z98" xr:uid="{96418437-29F1-4754-B169-2AAC1181CBDF}">
      <formula1>$AQ$98:$AR$98</formula1>
    </dataValidation>
    <dataValidation type="list" showInputMessage="1" sqref="K72" xr:uid="{0F2554F5-63EA-4335-A855-9E236B788769}">
      <formula1>$AN$72:$AO$72</formula1>
    </dataValidation>
    <dataValidation type="list" showInputMessage="1" showErrorMessage="1" sqref="O78" xr:uid="{A5BCBDC2-A1E7-4185-AE57-F6A9E1CEFDEC}">
      <formula1>$AN$79:$AO$79</formula1>
    </dataValidation>
    <dataValidation type="list" allowBlank="1" showInputMessage="1" showErrorMessage="1" sqref="AB83:AB84" xr:uid="{2A691544-B3E0-4539-8901-67EE2C4E7AD4}">
      <formula1>#REF!</formula1>
    </dataValidation>
    <dataValidation type="list" showInputMessage="1" showErrorMessage="1" sqref="AA99:AA101" xr:uid="{D322ADDD-EAD5-496C-9A4C-F5AB2A071CCA}">
      <formula1>$AW$99:$AX$99</formula1>
    </dataValidation>
    <dataValidation type="list" showInputMessage="1" showErrorMessage="1" sqref="K13" xr:uid="{F22993A3-5C9B-48E2-A6A2-2DCA8A693BDC}">
      <formula1>$AQ$13:$AR$13</formula1>
    </dataValidation>
    <dataValidation type="list" showInputMessage="1" showErrorMessage="1" sqref="O13" xr:uid="{1A78A940-E0B9-4195-89E0-40047FD2C39F}">
      <formula1>$AT$13:$AU$13</formula1>
    </dataValidation>
    <dataValidation type="list" showInputMessage="1" sqref="N96" xr:uid="{58454D86-11F0-4922-9F90-B9A3923AA38A}">
      <formula1>$AQ$96:$AR$96</formula1>
    </dataValidation>
    <dataValidation type="list" allowBlank="1" showInputMessage="1" showErrorMessage="1" sqref="K96" xr:uid="{411CDA85-2098-462C-AA5E-A9DF6CE74C31}">
      <formula1>$AN$96:$AO$96</formula1>
    </dataValidation>
    <dataValidation type="list" showInputMessage="1" showErrorMessage="1" sqref="K78" xr:uid="{324A2D58-4002-4BAD-B75E-2C031FCEE1F1}">
      <formula1>$AN$78:$AO$78</formula1>
    </dataValidation>
    <dataValidation type="list" showInputMessage="1" showErrorMessage="1" sqref="K82" xr:uid="{3292677C-0C47-4D20-8385-9BF7EE4ED0BC}">
      <formula1>$AN$82:$AO$82</formula1>
    </dataValidation>
    <dataValidation type="list" showInputMessage="1" sqref="K73:K74" xr:uid="{BA03D421-5219-4D22-99F3-5365451B66BA}">
      <formula1>$AN$73:$AO$73</formula1>
    </dataValidation>
    <dataValidation type="list" showInputMessage="1" showErrorMessage="1" sqref="K84" xr:uid="{A9BC0720-A1F2-4ED9-BE1A-149A232A148F}">
      <formula1>$AN$84:$AO$84</formula1>
    </dataValidation>
    <dataValidation type="list" showInputMessage="1" showErrorMessage="1" sqref="P84 K83" xr:uid="{F06AAC60-FEA9-420C-8C72-6D32271DD102}">
      <formula1>$AN$83:$AO$83</formula1>
    </dataValidation>
    <dataValidation type="list" showInputMessage="1" showErrorMessage="1" sqref="I101" xr:uid="{082661E7-BFE8-4EDC-9B9D-CC558298240F}">
      <formula1>$AN$101:$AO$101</formula1>
    </dataValidation>
    <dataValidation type="list" showInputMessage="1" showErrorMessage="1" sqref="I99 N101" xr:uid="{F10A1FF6-C9A8-4336-B0C2-8AF3436DE251}">
      <formula1>$AN$99:$AO$99</formula1>
    </dataValidation>
    <dataValidation type="list" showInputMessage="1" showErrorMessage="1" sqref="T100:T101 I100" xr:uid="{7F8103C6-6786-45BA-B8BA-A25559A88BD8}">
      <formula1>$AN$100:$AO$100</formula1>
    </dataValidation>
    <dataValidation type="list" allowBlank="1" sqref="F17:R17" xr:uid="{FA688CFB-0F5C-4E03-AB8A-0E5D9C3BAED3}">
      <formula1>$AN$17:$AO$17</formula1>
    </dataValidation>
    <dataValidation imeMode="halfKatakana" allowBlank="1" showInputMessage="1" showErrorMessage="1" sqref="I105:AK105 I107:AK107 K88:AK88 K90:AK90" xr:uid="{ED0F3ADB-2A8E-49D3-9A94-1D6D827FA954}"/>
    <dataValidation type="list" showInputMessage="1" showErrorMessage="1" sqref="O79" xr:uid="{78E1C61D-B51F-447A-96FE-8688AC1188B6}">
      <formula1>$AN$80:$AO$80</formula1>
    </dataValidation>
    <dataValidation type="list" imeMode="off" allowBlank="1" showInputMessage="1" showErrorMessage="1" sqref="V98" xr:uid="{C71DCC2A-900C-4038-AEAA-837D205559CF}">
      <formula1>$AN$98:$AO$98</formula1>
    </dataValidation>
    <dataValidation type="list" imeMode="off" allowBlank="1" showInputMessage="1" showErrorMessage="1" sqref="V31" xr:uid="{CC528950-5804-4D2B-9CD3-5AF2CA1BD01A}">
      <formula1>$AN$31:$AO$31</formula1>
    </dataValidation>
    <dataValidation type="list" allowBlank="1" showInputMessage="1" showErrorMessage="1" sqref="B53:B54" xr:uid="{F30E1411-383F-4702-AE69-1102CB551F74}">
      <formula1>$AN$53:$AO$53</formula1>
    </dataValidation>
    <dataValidation type="list" allowBlank="1" showInputMessage="1" showErrorMessage="1" sqref="B55:B56" xr:uid="{F004BF16-02C1-4CF3-90CA-7816E07BF8D1}">
      <formula1>$AN$54:$AO$54</formula1>
    </dataValidation>
    <dataValidation type="list" allowBlank="1" showInputMessage="1" showErrorMessage="1" sqref="B57:B58" xr:uid="{B33910CA-3354-44B0-9307-306AB2A27054}">
      <formula1>$AN$55:$AO$55</formula1>
    </dataValidation>
    <dataValidation type="list" allowBlank="1" showInputMessage="1" showErrorMessage="1" sqref="H53:H54" xr:uid="{3C5A177D-D87A-441E-A92C-1565E5970B4D}">
      <formula1>$AP$53:$AQ$53</formula1>
    </dataValidation>
    <dataValidation type="list" allowBlank="1" showInputMessage="1" showErrorMessage="1" sqref="H55:H56" xr:uid="{DB940829-EA50-477C-9E23-6F3F03F4D92C}">
      <formula1>$AP$54:$AQ$54</formula1>
    </dataValidation>
  </dataValidations>
  <printOptions horizontalCentered="1"/>
  <pageMargins left="0" right="0" top="0" bottom="0" header="0.31496062992125984" footer="0.19685039370078741"/>
  <pageSetup paperSize="9" scale="67" fitToHeight="0" orientation="portrait" r:id="rId1"/>
  <headerFooter>
    <oddFooter>&amp;C&amp;"Meiryo UI,標準"&amp;9&amp;D_&amp;T　&amp;F　&amp;P/&amp;N</oddFooter>
  </headerFooter>
  <rowBreaks count="1" manualBreakCount="1">
    <brk id="68" max="37"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2:CT45"/>
  <sheetViews>
    <sheetView topLeftCell="CC1" workbookViewId="0">
      <selection activeCell="CK17" sqref="CK17"/>
    </sheetView>
  </sheetViews>
  <sheetFormatPr defaultColWidth="9" defaultRowHeight="15"/>
  <cols>
    <col min="1" max="1" width="3.1796875" style="23" customWidth="1"/>
    <col min="2" max="2" width="7.453125" style="23" bestFit="1" customWidth="1"/>
    <col min="3" max="3" width="12.54296875" style="23" bestFit="1" customWidth="1"/>
    <col min="4" max="4" width="11.1796875" style="23" bestFit="1" customWidth="1"/>
    <col min="5" max="5" width="13.1796875" style="23" bestFit="1" customWidth="1"/>
    <col min="6" max="6" width="7.453125" style="23" bestFit="1" customWidth="1"/>
    <col min="7" max="7" width="4.81640625" style="23" bestFit="1" customWidth="1"/>
    <col min="8" max="8" width="13" style="23" bestFit="1" customWidth="1"/>
    <col min="9" max="9" width="10.81640625" style="23" bestFit="1" customWidth="1"/>
    <col min="10" max="10" width="12.54296875" style="23" customWidth="1"/>
    <col min="11" max="11" width="17.1796875" style="23" bestFit="1" customWidth="1"/>
    <col min="12" max="12" width="15.453125" style="23" bestFit="1" customWidth="1"/>
    <col min="13" max="13" width="16.81640625" style="23" bestFit="1" customWidth="1"/>
    <col min="14" max="15" width="27.54296875" style="23" bestFit="1" customWidth="1"/>
    <col min="16" max="16" width="22.1796875" style="23" customWidth="1"/>
    <col min="17" max="17" width="16.1796875" style="23" bestFit="1" customWidth="1"/>
    <col min="18" max="18" width="17" style="23" bestFit="1" customWidth="1"/>
    <col min="19" max="20" width="25.81640625" style="23" bestFit="1" customWidth="1"/>
    <col min="21" max="22" width="16.1796875" style="23" bestFit="1" customWidth="1"/>
    <col min="23" max="23" width="17.1796875" style="23" bestFit="1" customWidth="1"/>
    <col min="24" max="24" width="25.453125" style="23" bestFit="1" customWidth="1"/>
    <col min="25" max="25" width="19.453125" style="23" bestFit="1" customWidth="1"/>
    <col min="26" max="26" width="21.81640625" style="23" bestFit="1" customWidth="1"/>
    <col min="27" max="27" width="38.453125" style="23" bestFit="1" customWidth="1"/>
    <col min="28" max="28" width="32.54296875" style="23" bestFit="1" customWidth="1"/>
    <col min="29" max="30" width="33.08984375" style="23" bestFit="1" customWidth="1"/>
    <col min="31" max="32" width="27.81640625" style="23" bestFit="1" customWidth="1"/>
    <col min="33" max="33" width="17" style="23" bestFit="1" customWidth="1"/>
    <col min="34" max="34" width="27.81640625" style="23" bestFit="1" customWidth="1"/>
    <col min="35" max="35" width="27.90625" style="23" customWidth="1"/>
    <col min="36" max="36" width="23.453125" style="23" bestFit="1" customWidth="1"/>
    <col min="37" max="37" width="15.54296875" style="23" bestFit="1" customWidth="1"/>
    <col min="38" max="38" width="17" style="23" bestFit="1" customWidth="1"/>
    <col min="39" max="39" width="17" style="23" customWidth="1"/>
    <col min="40" max="40" width="37.1796875" style="23" customWidth="1"/>
    <col min="41" max="41" width="27" style="23" customWidth="1"/>
    <col min="42" max="43" width="17" style="23" bestFit="1" customWidth="1"/>
    <col min="44" max="44" width="18.453125" style="23" bestFit="1" customWidth="1"/>
    <col min="45" max="45" width="29.08984375" style="23" customWidth="1"/>
    <col min="46" max="46" width="17" style="23" bestFit="1" customWidth="1"/>
    <col min="47" max="47" width="6.453125" style="23" bestFit="1" customWidth="1"/>
    <col min="48" max="48" width="23.81640625" style="23" bestFit="1" customWidth="1"/>
    <col min="49" max="49" width="11.54296875" style="23" bestFit="1" customWidth="1"/>
    <col min="50" max="50" width="20.54296875" style="23" bestFit="1" customWidth="1"/>
    <col min="51" max="51" width="22.54296875" style="23" bestFit="1" customWidth="1"/>
    <col min="52" max="52" width="28" style="23" bestFit="1" customWidth="1"/>
    <col min="53" max="53" width="24" style="23" bestFit="1" customWidth="1"/>
    <col min="54" max="54" width="32.1796875" style="23" bestFit="1" customWidth="1"/>
    <col min="55" max="55" width="28.1796875" style="23" bestFit="1" customWidth="1"/>
    <col min="56" max="56" width="21" style="23" bestFit="1" customWidth="1"/>
    <col min="57" max="57" width="10.1796875" style="23" bestFit="1" customWidth="1"/>
    <col min="58" max="58" width="25.54296875" style="23" bestFit="1" customWidth="1"/>
    <col min="59" max="59" width="9.81640625" style="23" bestFit="1" customWidth="1"/>
    <col min="60" max="60" width="9.81640625" style="23" customWidth="1"/>
    <col min="61" max="61" width="27.453125" style="23" bestFit="1" customWidth="1"/>
    <col min="62" max="62" width="17" style="23" customWidth="1"/>
    <col min="63" max="63" width="17" style="23" bestFit="1" customWidth="1"/>
    <col min="64" max="64" width="10.81640625" style="23" bestFit="1" customWidth="1"/>
    <col min="65" max="65" width="35.81640625" style="23" bestFit="1" customWidth="1"/>
    <col min="66" max="66" width="15.453125" style="23" bestFit="1" customWidth="1"/>
    <col min="67" max="67" width="43.1796875" style="23" bestFit="1" customWidth="1"/>
    <col min="68" max="68" width="13.1796875" style="23" bestFit="1" customWidth="1"/>
    <col min="69" max="69" width="53.81640625" style="23" bestFit="1" customWidth="1"/>
    <col min="70" max="70" width="42.453125" style="23" bestFit="1" customWidth="1"/>
    <col min="71" max="71" width="28.1796875" style="23" bestFit="1" customWidth="1"/>
    <col min="72" max="72" width="27.1796875" style="23" bestFit="1" customWidth="1"/>
    <col min="73" max="73" width="18.453125" style="23" customWidth="1"/>
    <col min="74" max="74" width="19.1796875" style="23" bestFit="1" customWidth="1"/>
    <col min="75" max="75" width="31.81640625" style="23" bestFit="1" customWidth="1"/>
    <col min="76" max="76" width="17" style="23" bestFit="1" customWidth="1"/>
    <col min="77" max="78" width="21.1796875" style="23" bestFit="1" customWidth="1"/>
    <col min="79" max="79" width="21.1796875" style="23" customWidth="1"/>
    <col min="80" max="80" width="46.453125" style="23" bestFit="1" customWidth="1"/>
    <col min="81" max="81" width="46.54296875" style="23" bestFit="1" customWidth="1"/>
    <col min="82" max="82" width="40.1796875" style="23" hidden="1" customWidth="1"/>
    <col min="83" max="83" width="50.453125" style="23" hidden="1" customWidth="1"/>
    <col min="84" max="84" width="28" style="23" bestFit="1" customWidth="1"/>
    <col min="85" max="85" width="26.81640625" style="23" bestFit="1" customWidth="1"/>
    <col min="86" max="86" width="12.1796875" style="23" bestFit="1" customWidth="1"/>
    <col min="87" max="87" width="31.1796875" style="23" customWidth="1"/>
    <col min="88" max="88" width="44.453125" style="23" hidden="1" customWidth="1"/>
    <col min="89" max="89" width="17.453125" style="23" bestFit="1" customWidth="1"/>
    <col min="90" max="90" width="13.453125" style="23" hidden="1" customWidth="1"/>
    <col min="91" max="91" width="19.453125" style="23" customWidth="1"/>
    <col min="92" max="92" width="35.1796875" style="23" hidden="1" customWidth="1"/>
    <col min="93" max="96" width="11.81640625" style="23" customWidth="1"/>
    <col min="97" max="97" width="13.1796875" style="23" bestFit="1" customWidth="1"/>
    <col min="98" max="98" width="26.453125" style="23" bestFit="1" customWidth="1"/>
    <col min="99" max="16384" width="9" style="23"/>
  </cols>
  <sheetData>
    <row r="2" spans="2:98" s="49" customFormat="1">
      <c r="B2" s="53" t="s">
        <v>709</v>
      </c>
      <c r="C2" s="54"/>
      <c r="D2" s="54"/>
      <c r="E2" s="54"/>
      <c r="F2" s="54"/>
      <c r="G2" s="55"/>
      <c r="H2" s="51" t="s">
        <v>187</v>
      </c>
      <c r="I2" s="1210" t="s">
        <v>710</v>
      </c>
      <c r="J2" s="1211"/>
      <c r="K2" s="1211"/>
      <c r="L2" s="1211"/>
      <c r="M2" s="1211"/>
      <c r="N2" s="1211"/>
      <c r="O2" s="1211"/>
      <c r="P2" s="1211"/>
      <c r="Q2" s="1211"/>
      <c r="R2" s="1211"/>
      <c r="S2" s="1211"/>
      <c r="T2" s="1211"/>
      <c r="U2" s="1211"/>
      <c r="V2" s="1212"/>
      <c r="W2" s="216" t="s">
        <v>711</v>
      </c>
      <c r="X2" s="52" t="s">
        <v>712</v>
      </c>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78" t="s">
        <v>177</v>
      </c>
      <c r="BS2" s="53"/>
      <c r="BT2" s="53"/>
      <c r="BU2" s="53"/>
      <c r="BV2" s="53"/>
      <c r="BW2" s="53"/>
      <c r="BX2" s="53"/>
      <c r="BY2" s="53"/>
      <c r="BZ2" s="53"/>
      <c r="CA2" s="53"/>
      <c r="CB2" s="53"/>
      <c r="CC2" s="53"/>
      <c r="CD2" s="53"/>
      <c r="CE2" s="53"/>
      <c r="CF2" s="53"/>
      <c r="CG2" s="53"/>
      <c r="CH2" s="53"/>
      <c r="CI2" s="53"/>
      <c r="CJ2" s="78" t="s">
        <v>294</v>
      </c>
      <c r="CK2" s="52" t="s">
        <v>294</v>
      </c>
      <c r="CL2" s="53"/>
      <c r="CM2" s="53"/>
      <c r="CN2" s="53"/>
      <c r="CO2" s="1215" t="s">
        <v>713</v>
      </c>
      <c r="CP2" s="1216"/>
      <c r="CQ2" s="1216"/>
      <c r="CR2" s="1216"/>
      <c r="CS2" s="1216"/>
      <c r="CT2" s="53"/>
    </row>
    <row r="3" spans="2:98">
      <c r="B3" s="37" t="s">
        <v>714</v>
      </c>
      <c r="C3" s="37" t="s">
        <v>715</v>
      </c>
      <c r="D3" s="37" t="s">
        <v>716</v>
      </c>
      <c r="E3" s="65" t="s">
        <v>717</v>
      </c>
      <c r="F3" s="65" t="s">
        <v>718</v>
      </c>
      <c r="G3" s="37" t="s">
        <v>121</v>
      </c>
      <c r="H3" s="38" t="s">
        <v>719</v>
      </c>
      <c r="I3" s="67" t="s">
        <v>720</v>
      </c>
      <c r="J3" s="38" t="s">
        <v>721</v>
      </c>
      <c r="K3" s="67" t="s">
        <v>722</v>
      </c>
      <c r="L3" s="38" t="s">
        <v>723</v>
      </c>
      <c r="M3" s="38" t="s">
        <v>724</v>
      </c>
      <c r="N3" s="38" t="s">
        <v>725</v>
      </c>
      <c r="O3" s="38" t="s">
        <v>726</v>
      </c>
      <c r="P3" s="38" t="s">
        <v>727</v>
      </c>
      <c r="Q3" s="38" t="s">
        <v>728</v>
      </c>
      <c r="R3" s="38" t="s">
        <v>729</v>
      </c>
      <c r="S3" s="38" t="s">
        <v>730</v>
      </c>
      <c r="T3" s="38" t="s">
        <v>731</v>
      </c>
      <c r="U3" s="1213" t="s">
        <v>732</v>
      </c>
      <c r="V3" s="1214"/>
      <c r="W3" s="217" t="s">
        <v>733</v>
      </c>
      <c r="X3" s="65" t="s">
        <v>734</v>
      </c>
      <c r="Y3" s="67" t="s">
        <v>330</v>
      </c>
      <c r="Z3" s="67" t="s">
        <v>735</v>
      </c>
      <c r="AA3" s="67" t="s">
        <v>736</v>
      </c>
      <c r="AB3" s="70" t="s">
        <v>334</v>
      </c>
      <c r="AC3" s="67" t="s">
        <v>737</v>
      </c>
      <c r="AD3" s="67" t="s">
        <v>738</v>
      </c>
      <c r="AE3" s="67" t="s">
        <v>739</v>
      </c>
      <c r="AF3" s="67" t="s">
        <v>740</v>
      </c>
      <c r="AG3" s="67" t="s">
        <v>741</v>
      </c>
      <c r="AH3" s="67" t="s">
        <v>742</v>
      </c>
      <c r="AI3" s="67" t="s">
        <v>1224</v>
      </c>
      <c r="AJ3" s="67" t="s">
        <v>743</v>
      </c>
      <c r="AK3" s="67" t="s">
        <v>744</v>
      </c>
      <c r="AL3" s="67" t="s">
        <v>745</v>
      </c>
      <c r="AM3" s="72" t="s">
        <v>1210</v>
      </c>
      <c r="AN3" s="72" t="s">
        <v>1219</v>
      </c>
      <c r="AO3" s="72" t="s">
        <v>746</v>
      </c>
      <c r="AP3" s="72" t="s">
        <v>747</v>
      </c>
      <c r="AQ3" s="302" t="s">
        <v>1226</v>
      </c>
      <c r="AR3" s="72" t="s">
        <v>748</v>
      </c>
      <c r="AS3" s="72" t="s">
        <v>1234</v>
      </c>
      <c r="AT3" s="72" t="s">
        <v>750</v>
      </c>
      <c r="AU3" s="72" t="s">
        <v>751</v>
      </c>
      <c r="AV3" s="67" t="s">
        <v>752</v>
      </c>
      <c r="AW3" s="67" t="s">
        <v>753</v>
      </c>
      <c r="AX3" s="72" t="s">
        <v>754</v>
      </c>
      <c r="AY3" s="67" t="s">
        <v>755</v>
      </c>
      <c r="AZ3" s="67" t="s">
        <v>756</v>
      </c>
      <c r="BA3" s="72" t="s">
        <v>757</v>
      </c>
      <c r="BB3" s="67" t="s">
        <v>758</v>
      </c>
      <c r="BC3" s="65" t="s">
        <v>759</v>
      </c>
      <c r="BD3" s="86" t="s">
        <v>760</v>
      </c>
      <c r="BE3" s="86" t="s">
        <v>761</v>
      </c>
      <c r="BF3" s="86" t="s">
        <v>762</v>
      </c>
      <c r="BG3" s="75" t="s">
        <v>763</v>
      </c>
      <c r="BH3" s="75" t="s">
        <v>764</v>
      </c>
      <c r="BI3" s="67" t="s">
        <v>765</v>
      </c>
      <c r="BJ3" s="72" t="s">
        <v>766</v>
      </c>
      <c r="BK3" s="72" t="s">
        <v>767</v>
      </c>
      <c r="BL3" s="76" t="s">
        <v>375</v>
      </c>
      <c r="BM3" s="75" t="s">
        <v>768</v>
      </c>
      <c r="BN3" s="75" t="s">
        <v>769</v>
      </c>
      <c r="BO3" s="75" t="s">
        <v>770</v>
      </c>
      <c r="BP3" s="75" t="s">
        <v>771</v>
      </c>
      <c r="BQ3" s="75" t="s">
        <v>772</v>
      </c>
      <c r="BR3" s="67" t="s">
        <v>400</v>
      </c>
      <c r="BS3" s="77" t="s">
        <v>773</v>
      </c>
      <c r="BT3" s="77" t="s">
        <v>774</v>
      </c>
      <c r="BU3" s="72" t="s">
        <v>766</v>
      </c>
      <c r="BV3" s="77" t="s">
        <v>382</v>
      </c>
      <c r="BW3" s="77" t="s">
        <v>775</v>
      </c>
      <c r="BX3" s="77" t="s">
        <v>776</v>
      </c>
      <c r="BY3" s="77" t="s">
        <v>777</v>
      </c>
      <c r="BZ3" s="77" t="s">
        <v>778</v>
      </c>
      <c r="CA3" s="102" t="s">
        <v>779</v>
      </c>
      <c r="CB3" s="77" t="s">
        <v>780</v>
      </c>
      <c r="CC3" s="77" t="s">
        <v>781</v>
      </c>
      <c r="CD3" s="79" t="s">
        <v>782</v>
      </c>
      <c r="CE3" s="79" t="s">
        <v>783</v>
      </c>
      <c r="CF3" s="77" t="s">
        <v>784</v>
      </c>
      <c r="CG3" s="77" t="s">
        <v>785</v>
      </c>
      <c r="CH3" s="77" t="s">
        <v>786</v>
      </c>
      <c r="CI3" s="77" t="s">
        <v>1227</v>
      </c>
      <c r="CJ3" s="77" t="s">
        <v>787</v>
      </c>
      <c r="CK3" s="77" t="s">
        <v>788</v>
      </c>
      <c r="CL3" s="77" t="s">
        <v>360</v>
      </c>
      <c r="CM3" s="77" t="s">
        <v>346</v>
      </c>
      <c r="CN3" s="77" t="s">
        <v>789</v>
      </c>
      <c r="CO3" s="38" t="s">
        <v>790</v>
      </c>
      <c r="CP3" s="38" t="s">
        <v>791</v>
      </c>
      <c r="CQ3" s="38" t="s">
        <v>792</v>
      </c>
      <c r="CR3" s="38" t="s">
        <v>793</v>
      </c>
      <c r="CS3" s="38" t="s">
        <v>794</v>
      </c>
      <c r="CT3" s="67" t="s">
        <v>795</v>
      </c>
    </row>
    <row r="4" spans="2:98">
      <c r="B4" s="39" t="s">
        <v>312</v>
      </c>
      <c r="C4" s="40" t="s">
        <v>26</v>
      </c>
      <c r="D4" s="40" t="s">
        <v>796</v>
      </c>
      <c r="E4" s="66" t="s">
        <v>196</v>
      </c>
      <c r="F4" s="66"/>
      <c r="G4" s="41" t="s">
        <v>231</v>
      </c>
      <c r="H4" s="42" t="s">
        <v>193</v>
      </c>
      <c r="I4" s="18" t="s">
        <v>206</v>
      </c>
      <c r="J4" s="40" t="s">
        <v>208</v>
      </c>
      <c r="K4" s="66" t="s">
        <v>209</v>
      </c>
      <c r="L4" s="40" t="s">
        <v>797</v>
      </c>
      <c r="M4" s="40" t="s">
        <v>208</v>
      </c>
      <c r="N4" s="42" t="s">
        <v>798</v>
      </c>
      <c r="O4" s="42" t="s">
        <v>798</v>
      </c>
      <c r="P4" s="42" t="s">
        <v>799</v>
      </c>
      <c r="Q4" s="42" t="s">
        <v>800</v>
      </c>
      <c r="R4" s="68" t="s">
        <v>801</v>
      </c>
      <c r="S4" s="40" t="s">
        <v>229</v>
      </c>
      <c r="T4" s="40" t="s">
        <v>230</v>
      </c>
      <c r="U4" s="39" t="s">
        <v>229</v>
      </c>
      <c r="V4" s="40" t="s">
        <v>231</v>
      </c>
      <c r="W4" s="218" t="s">
        <v>802</v>
      </c>
      <c r="X4" s="68"/>
      <c r="Y4" s="42"/>
      <c r="Z4" s="42"/>
      <c r="AA4" s="42" t="s">
        <v>401</v>
      </c>
      <c r="AB4" s="68"/>
      <c r="AC4" s="42"/>
      <c r="AD4" s="68"/>
      <c r="AE4" s="42"/>
      <c r="AF4" s="42"/>
      <c r="AG4" s="42"/>
      <c r="AH4" s="42"/>
      <c r="AI4" s="42"/>
      <c r="AJ4" s="42"/>
      <c r="AK4" s="42"/>
      <c r="AL4" s="42"/>
      <c r="AM4" s="57"/>
      <c r="AN4" s="57"/>
      <c r="AO4" s="42"/>
      <c r="AP4" s="42"/>
      <c r="AQ4" s="42"/>
      <c r="AR4" s="42"/>
      <c r="AS4" s="42"/>
      <c r="AT4" s="42"/>
      <c r="AU4" s="42"/>
      <c r="AV4" s="42"/>
      <c r="AW4" s="42"/>
      <c r="AX4" s="71"/>
      <c r="AY4" s="68"/>
      <c r="AZ4" s="42"/>
      <c r="BA4" s="71"/>
      <c r="BB4" s="68"/>
      <c r="BC4" s="68"/>
      <c r="BD4" s="84"/>
      <c r="BE4" s="84"/>
      <c r="BF4" s="84"/>
      <c r="BG4" s="42"/>
      <c r="BH4" s="42"/>
      <c r="BI4" s="66"/>
      <c r="BJ4" s="57"/>
      <c r="BK4" s="57"/>
      <c r="BL4" s="57"/>
      <c r="BM4" s="42"/>
      <c r="BN4" s="42"/>
      <c r="BO4" s="42"/>
      <c r="BP4" s="42"/>
      <c r="BQ4" s="42"/>
      <c r="BR4" s="42" t="s">
        <v>401</v>
      </c>
      <c r="BS4" s="42"/>
      <c r="BT4" s="42"/>
      <c r="BU4" s="57"/>
      <c r="BV4" s="42"/>
      <c r="BW4" s="42"/>
      <c r="BX4" s="42"/>
      <c r="BY4" s="42"/>
      <c r="BZ4" s="42"/>
      <c r="CA4" s="85"/>
      <c r="CB4" s="66"/>
      <c r="CC4" s="66"/>
      <c r="CD4" s="80"/>
      <c r="CE4" s="80"/>
      <c r="CF4" s="66"/>
      <c r="CG4" s="66"/>
      <c r="CH4" s="42"/>
      <c r="CI4" s="42" t="s">
        <v>1228</v>
      </c>
      <c r="CJ4" s="42"/>
      <c r="CK4" s="88"/>
      <c r="CL4" s="87"/>
      <c r="CM4" s="88"/>
      <c r="CN4" s="88"/>
      <c r="CO4" s="42" t="s">
        <v>193</v>
      </c>
      <c r="CP4" s="42" t="s">
        <v>244</v>
      </c>
      <c r="CQ4" s="42" t="s">
        <v>798</v>
      </c>
      <c r="CR4" s="42" t="s">
        <v>193</v>
      </c>
      <c r="CS4" s="42"/>
      <c r="CT4" s="42" t="s">
        <v>803</v>
      </c>
    </row>
    <row r="5" spans="2:98">
      <c r="B5" s="39" t="s">
        <v>804</v>
      </c>
      <c r="C5" s="40" t="s">
        <v>805</v>
      </c>
      <c r="D5" s="40" t="s">
        <v>806</v>
      </c>
      <c r="E5" s="66" t="s">
        <v>807</v>
      </c>
      <c r="F5" s="66" t="s">
        <v>807</v>
      </c>
      <c r="H5" s="42" t="s">
        <v>808</v>
      </c>
      <c r="I5" s="66" t="s">
        <v>201</v>
      </c>
      <c r="J5" s="40" t="s">
        <v>809</v>
      </c>
      <c r="K5" s="66" t="s">
        <v>810</v>
      </c>
      <c r="L5" s="40" t="s">
        <v>811</v>
      </c>
      <c r="M5" s="40" t="s">
        <v>812</v>
      </c>
      <c r="N5" s="42" t="s">
        <v>813</v>
      </c>
      <c r="O5" s="42" t="s">
        <v>813</v>
      </c>
      <c r="P5" s="42" t="s">
        <v>814</v>
      </c>
      <c r="Q5" s="42" t="s">
        <v>815</v>
      </c>
      <c r="R5" s="68" t="s">
        <v>816</v>
      </c>
      <c r="S5" s="42" t="s">
        <v>817</v>
      </c>
      <c r="T5" s="42" t="s">
        <v>818</v>
      </c>
      <c r="U5" s="42" t="s">
        <v>819</v>
      </c>
      <c r="V5" s="42" t="s">
        <v>820</v>
      </c>
      <c r="W5" s="218" t="s">
        <v>821</v>
      </c>
      <c r="X5" s="68" t="s">
        <v>822</v>
      </c>
      <c r="Y5" s="42" t="s">
        <v>803</v>
      </c>
      <c r="Z5" s="69" t="s">
        <v>807</v>
      </c>
      <c r="AA5" s="42" t="s">
        <v>823</v>
      </c>
      <c r="AB5" s="68" t="s">
        <v>824</v>
      </c>
      <c r="AC5" s="42" t="s">
        <v>825</v>
      </c>
      <c r="AD5" s="68" t="s">
        <v>825</v>
      </c>
      <c r="AE5" s="42" t="s">
        <v>826</v>
      </c>
      <c r="AF5" s="42" t="s">
        <v>826</v>
      </c>
      <c r="AG5" s="42" t="s">
        <v>827</v>
      </c>
      <c r="AH5" s="42" t="s">
        <v>828</v>
      </c>
      <c r="AI5" s="42" t="s">
        <v>1225</v>
      </c>
      <c r="AJ5" s="42" t="s">
        <v>829</v>
      </c>
      <c r="AK5" s="42" t="s">
        <v>830</v>
      </c>
      <c r="AL5" s="42" t="s">
        <v>831</v>
      </c>
      <c r="AM5" s="57" t="s">
        <v>1211</v>
      </c>
      <c r="AN5" s="57" t="s">
        <v>832</v>
      </c>
      <c r="AO5" s="42" t="s">
        <v>833</v>
      </c>
      <c r="AP5" s="42" t="s">
        <v>834</v>
      </c>
      <c r="AQ5" s="42" t="s">
        <v>827</v>
      </c>
      <c r="AR5" s="42" t="s">
        <v>835</v>
      </c>
      <c r="AS5" s="42" t="s">
        <v>828</v>
      </c>
      <c r="AT5" s="42" t="s">
        <v>827</v>
      </c>
      <c r="AU5" s="42" t="s">
        <v>836</v>
      </c>
      <c r="AV5" s="42" t="s">
        <v>753</v>
      </c>
      <c r="AW5" s="42" t="s">
        <v>837</v>
      </c>
      <c r="AX5" s="71" t="s">
        <v>838</v>
      </c>
      <c r="AY5" s="68" t="s">
        <v>838</v>
      </c>
      <c r="AZ5" s="66" t="s">
        <v>839</v>
      </c>
      <c r="BA5" s="73" t="s">
        <v>840</v>
      </c>
      <c r="BB5" s="74" t="s">
        <v>841</v>
      </c>
      <c r="BC5" s="220"/>
      <c r="BD5" s="222" t="s">
        <v>842</v>
      </c>
      <c r="BE5" s="39" t="s">
        <v>842</v>
      </c>
      <c r="BF5" s="39" t="s">
        <v>842</v>
      </c>
      <c r="BG5" s="42" t="s">
        <v>843</v>
      </c>
      <c r="BH5" s="42" t="s">
        <v>844</v>
      </c>
      <c r="BI5" s="66" t="s">
        <v>845</v>
      </c>
      <c r="BJ5" s="253" t="s">
        <v>807</v>
      </c>
      <c r="BK5" s="57" t="s">
        <v>846</v>
      </c>
      <c r="BL5" s="66" t="s">
        <v>847</v>
      </c>
      <c r="BM5" s="42" t="s">
        <v>848</v>
      </c>
      <c r="BN5" s="42" t="s">
        <v>849</v>
      </c>
      <c r="BO5" s="42" t="s">
        <v>850</v>
      </c>
      <c r="BP5" s="42" t="s">
        <v>851</v>
      </c>
      <c r="BQ5" s="42" t="s">
        <v>852</v>
      </c>
      <c r="BR5" s="42" t="s">
        <v>853</v>
      </c>
      <c r="BS5" s="42" t="s">
        <v>854</v>
      </c>
      <c r="BT5" s="42" t="s">
        <v>855</v>
      </c>
      <c r="BU5" s="253" t="s">
        <v>807</v>
      </c>
      <c r="BV5" s="42" t="s">
        <v>411</v>
      </c>
      <c r="BW5" s="42" t="s">
        <v>299</v>
      </c>
      <c r="BX5" s="42" t="s">
        <v>856</v>
      </c>
      <c r="BY5" s="42" t="s">
        <v>857</v>
      </c>
      <c r="BZ5" s="42" t="s">
        <v>857</v>
      </c>
      <c r="CA5" s="85" t="s">
        <v>858</v>
      </c>
      <c r="CB5" s="66" t="s">
        <v>645</v>
      </c>
      <c r="CC5" s="66" t="s">
        <v>859</v>
      </c>
      <c r="CD5" s="80" t="s">
        <v>860</v>
      </c>
      <c r="CE5" s="80" t="s">
        <v>861</v>
      </c>
      <c r="CF5" s="66" t="s">
        <v>862</v>
      </c>
      <c r="CG5" s="66" t="s">
        <v>862</v>
      </c>
      <c r="CH5" s="42" t="s">
        <v>863</v>
      </c>
      <c r="CI5" s="42" t="s">
        <v>1229</v>
      </c>
      <c r="CJ5" s="42" t="s">
        <v>864</v>
      </c>
      <c r="CK5" s="88" t="s">
        <v>865</v>
      </c>
      <c r="CL5" s="87" t="s">
        <v>295</v>
      </c>
      <c r="CM5" s="88" t="s">
        <v>866</v>
      </c>
      <c r="CN5" s="88" t="s">
        <v>867</v>
      </c>
      <c r="CO5" s="42" t="s">
        <v>868</v>
      </c>
      <c r="CP5" s="42" t="s">
        <v>869</v>
      </c>
      <c r="CQ5" s="42" t="s">
        <v>1240</v>
      </c>
      <c r="CR5" s="42" t="s">
        <v>870</v>
      </c>
      <c r="CS5" s="42" t="s">
        <v>871</v>
      </c>
      <c r="CT5" s="85" t="s">
        <v>872</v>
      </c>
    </row>
    <row r="6" spans="2:98">
      <c r="C6" s="40" t="s">
        <v>873</v>
      </c>
      <c r="D6" s="40" t="s">
        <v>874</v>
      </c>
      <c r="E6" s="66" t="s">
        <v>121</v>
      </c>
      <c r="F6" s="66" t="s">
        <v>121</v>
      </c>
      <c r="H6" s="42" t="s">
        <v>875</v>
      </c>
      <c r="I6" s="66" t="s">
        <v>203</v>
      </c>
      <c r="J6" s="40" t="s">
        <v>876</v>
      </c>
      <c r="K6" s="66" t="s">
        <v>847</v>
      </c>
      <c r="L6" s="40" t="s">
        <v>877</v>
      </c>
      <c r="M6" s="40" t="s">
        <v>878</v>
      </c>
      <c r="N6" s="42" t="s">
        <v>879</v>
      </c>
      <c r="O6" s="42" t="s">
        <v>879</v>
      </c>
      <c r="P6" s="42"/>
      <c r="Q6" s="42" t="s">
        <v>880</v>
      </c>
      <c r="R6" s="68"/>
      <c r="S6" s="42" t="s">
        <v>881</v>
      </c>
      <c r="T6" s="42" t="s">
        <v>278</v>
      </c>
      <c r="U6" s="42" t="s">
        <v>882</v>
      </c>
      <c r="V6" s="42" t="s">
        <v>883</v>
      </c>
      <c r="W6" s="218" t="s">
        <v>884</v>
      </c>
      <c r="X6" s="84" t="s">
        <v>885</v>
      </c>
      <c r="Y6" s="85" t="s">
        <v>1218</v>
      </c>
      <c r="Z6" s="42" t="s">
        <v>121</v>
      </c>
      <c r="AA6" s="42" t="s">
        <v>886</v>
      </c>
      <c r="AB6" s="68" t="s">
        <v>887</v>
      </c>
      <c r="AC6" s="42" t="s">
        <v>888</v>
      </c>
      <c r="AD6" s="68" t="s">
        <v>888</v>
      </c>
      <c r="AE6" s="42" t="s">
        <v>889</v>
      </c>
      <c r="AF6" s="42" t="s">
        <v>889</v>
      </c>
      <c r="AG6" s="42" t="s">
        <v>834</v>
      </c>
      <c r="AH6" s="42" t="s">
        <v>890</v>
      </c>
      <c r="AI6" s="42"/>
      <c r="AJ6" s="42" t="s">
        <v>891</v>
      </c>
      <c r="AK6" s="42" t="s">
        <v>892</v>
      </c>
      <c r="AL6" s="42" t="s">
        <v>893</v>
      </c>
      <c r="AM6" s="57" t="s">
        <v>1212</v>
      </c>
      <c r="AN6" s="57" t="s">
        <v>747</v>
      </c>
      <c r="AO6" s="42" t="s">
        <v>894</v>
      </c>
      <c r="AP6" s="42" t="s">
        <v>895</v>
      </c>
      <c r="AQ6" s="42" t="s">
        <v>834</v>
      </c>
      <c r="AR6" s="42" t="s">
        <v>896</v>
      </c>
      <c r="AS6" s="42" t="s">
        <v>1233</v>
      </c>
      <c r="AT6" s="42" t="s">
        <v>834</v>
      </c>
      <c r="AU6" s="18"/>
      <c r="AV6" s="42" t="s">
        <v>754</v>
      </c>
      <c r="AW6" s="42" t="s">
        <v>897</v>
      </c>
      <c r="AX6" s="18"/>
      <c r="AY6" s="18"/>
      <c r="AZ6" s="66" t="s">
        <v>898</v>
      </c>
      <c r="BA6" s="223" t="s">
        <v>899</v>
      </c>
      <c r="BB6" s="74" t="s">
        <v>900</v>
      </c>
      <c r="BC6" s="221"/>
      <c r="BD6" s="222" t="s">
        <v>901</v>
      </c>
      <c r="BE6" s="39" t="s">
        <v>901</v>
      </c>
      <c r="BF6" s="39" t="s">
        <v>901</v>
      </c>
      <c r="BG6" s="42" t="s">
        <v>902</v>
      </c>
      <c r="BH6" s="42" t="s">
        <v>903</v>
      </c>
      <c r="BI6" s="256" t="s">
        <v>904</v>
      </c>
      <c r="BJ6" s="257" t="s">
        <v>121</v>
      </c>
      <c r="BK6" s="253" t="s">
        <v>905</v>
      </c>
      <c r="BL6" s="66" t="s">
        <v>906</v>
      </c>
      <c r="BM6" s="42" t="s">
        <v>907</v>
      </c>
      <c r="BN6" s="42" t="s">
        <v>908</v>
      </c>
      <c r="BO6" s="42" t="s">
        <v>909</v>
      </c>
      <c r="BP6" s="42" t="s">
        <v>910</v>
      </c>
      <c r="BQ6" s="42" t="s">
        <v>911</v>
      </c>
      <c r="BR6" s="42" t="s">
        <v>912</v>
      </c>
      <c r="BT6" s="42" t="s">
        <v>829</v>
      </c>
      <c r="BU6" s="257" t="s">
        <v>121</v>
      </c>
      <c r="BV6" s="42" t="s">
        <v>913</v>
      </c>
      <c r="BW6" s="42" t="s">
        <v>914</v>
      </c>
      <c r="BX6" s="42" t="s">
        <v>915</v>
      </c>
      <c r="BY6" s="42" t="s">
        <v>916</v>
      </c>
      <c r="BZ6" s="42" t="s">
        <v>916</v>
      </c>
      <c r="CA6" s="85" t="s">
        <v>917</v>
      </c>
      <c r="CB6" s="66" t="s">
        <v>646</v>
      </c>
      <c r="CC6" s="66" t="s">
        <v>918</v>
      </c>
      <c r="CD6" s="80" t="s">
        <v>919</v>
      </c>
      <c r="CE6" s="80" t="s">
        <v>920</v>
      </c>
      <c r="CF6" s="66" t="s">
        <v>921</v>
      </c>
      <c r="CG6" s="42" t="s">
        <v>922</v>
      </c>
      <c r="CH6" s="42" t="s">
        <v>923</v>
      </c>
      <c r="CI6" s="42" t="s">
        <v>1230</v>
      </c>
      <c r="CJ6" s="42" t="s">
        <v>924</v>
      </c>
      <c r="CK6" s="88" t="s">
        <v>925</v>
      </c>
      <c r="CL6" s="87" t="s">
        <v>926</v>
      </c>
      <c r="CM6" s="88" t="s">
        <v>829</v>
      </c>
      <c r="CN6" s="88" t="s">
        <v>921</v>
      </c>
      <c r="CO6" s="42" t="s">
        <v>927</v>
      </c>
      <c r="CP6" s="42" t="s">
        <v>928</v>
      </c>
      <c r="CQ6" s="42" t="s">
        <v>1241</v>
      </c>
      <c r="CR6" s="42" t="s">
        <v>929</v>
      </c>
      <c r="CS6" s="42" t="s">
        <v>930</v>
      </c>
      <c r="CT6" s="85" t="s">
        <v>931</v>
      </c>
    </row>
    <row r="7" spans="2:98">
      <c r="C7" s="90" t="s">
        <v>932</v>
      </c>
      <c r="D7" s="40" t="s">
        <v>933</v>
      </c>
      <c r="H7" s="42" t="s">
        <v>934</v>
      </c>
      <c r="I7" s="66" t="s">
        <v>204</v>
      </c>
      <c r="J7" s="40" t="s">
        <v>935</v>
      </c>
      <c r="K7" s="66" t="s">
        <v>906</v>
      </c>
      <c r="N7" s="42" t="s">
        <v>936</v>
      </c>
      <c r="O7" s="58"/>
      <c r="P7" s="42"/>
      <c r="Q7" s="42" t="s">
        <v>937</v>
      </c>
      <c r="R7" s="68"/>
      <c r="S7" s="42" t="s">
        <v>938</v>
      </c>
      <c r="T7" s="42" t="s">
        <v>939</v>
      </c>
      <c r="U7" s="40" t="s">
        <v>940</v>
      </c>
      <c r="V7" s="40" t="s">
        <v>941</v>
      </c>
      <c r="W7" s="218" t="s">
        <v>935</v>
      </c>
      <c r="X7" s="84" t="s">
        <v>942</v>
      </c>
      <c r="Y7" s="85" t="s">
        <v>872</v>
      </c>
      <c r="Z7" s="43"/>
      <c r="AA7" s="42" t="s">
        <v>943</v>
      </c>
      <c r="AC7" s="42" t="s">
        <v>741</v>
      </c>
      <c r="AD7" s="68" t="s">
        <v>741</v>
      </c>
      <c r="AE7" s="42" t="s">
        <v>944</v>
      </c>
      <c r="AF7" s="42" t="s">
        <v>944</v>
      </c>
      <c r="AG7" s="42" t="s">
        <v>895</v>
      </c>
      <c r="AH7" s="42" t="s">
        <v>945</v>
      </c>
      <c r="AI7" s="42"/>
      <c r="AJ7" s="42" t="s">
        <v>946</v>
      </c>
      <c r="AK7" s="18"/>
      <c r="AL7" s="42" t="s">
        <v>947</v>
      </c>
      <c r="AM7" s="57"/>
      <c r="AN7" s="301" t="s">
        <v>1226</v>
      </c>
      <c r="AO7" s="18"/>
      <c r="AP7" s="42" t="s">
        <v>948</v>
      </c>
      <c r="AQ7" s="42" t="s">
        <v>895</v>
      </c>
      <c r="AR7" s="42" t="s">
        <v>949</v>
      </c>
      <c r="AS7" s="42" t="s">
        <v>950</v>
      </c>
      <c r="AT7" s="42" t="s">
        <v>895</v>
      </c>
      <c r="AU7" s="18"/>
      <c r="AV7" s="42" t="s">
        <v>755</v>
      </c>
      <c r="AW7" s="18"/>
      <c r="AX7" s="18"/>
      <c r="AY7" s="18"/>
      <c r="AZ7" s="74" t="s">
        <v>951</v>
      </c>
      <c r="BA7" s="255" t="s">
        <v>1236</v>
      </c>
      <c r="BB7" s="223"/>
      <c r="BC7" s="18"/>
      <c r="BD7" s="39"/>
      <c r="BE7" s="40"/>
      <c r="BF7" s="40"/>
      <c r="BG7" s="18"/>
      <c r="BH7" s="18"/>
      <c r="BI7" s="255" t="s">
        <v>952</v>
      </c>
      <c r="BJ7" s="58"/>
      <c r="BK7" s="257" t="s">
        <v>953</v>
      </c>
      <c r="BL7" s="89" t="s">
        <v>954</v>
      </c>
      <c r="BM7" s="18"/>
      <c r="BN7" s="18"/>
      <c r="BO7" s="42" t="s">
        <v>955</v>
      </c>
      <c r="BP7" s="42" t="s">
        <v>956</v>
      </c>
      <c r="BQ7" s="42" t="s">
        <v>921</v>
      </c>
      <c r="BR7" s="42" t="s">
        <v>957</v>
      </c>
      <c r="BV7" s="77" t="s">
        <v>958</v>
      </c>
      <c r="BW7" s="42" t="s">
        <v>959</v>
      </c>
      <c r="BX7" s="18"/>
      <c r="BY7" s="42" t="s">
        <v>960</v>
      </c>
      <c r="BZ7" s="42" t="s">
        <v>960</v>
      </c>
      <c r="CA7" s="85" t="s">
        <v>961</v>
      </c>
      <c r="CB7" s="77" t="s">
        <v>962</v>
      </c>
      <c r="CC7" s="58"/>
      <c r="CD7" s="80" t="s">
        <v>963</v>
      </c>
      <c r="CE7" s="18"/>
      <c r="CF7" s="18"/>
      <c r="CG7" s="42" t="s">
        <v>964</v>
      </c>
      <c r="CI7" s="42" t="s">
        <v>1231</v>
      </c>
      <c r="CJ7" s="42" t="s">
        <v>965</v>
      </c>
      <c r="CK7" s="88" t="s">
        <v>966</v>
      </c>
      <c r="CO7" s="42" t="s">
        <v>967</v>
      </c>
      <c r="CP7" s="42" t="s">
        <v>968</v>
      </c>
      <c r="CQ7" s="42" t="s">
        <v>1242</v>
      </c>
      <c r="CR7" s="42" t="s">
        <v>901</v>
      </c>
    </row>
    <row r="8" spans="2:98">
      <c r="C8" s="91" t="s">
        <v>969</v>
      </c>
      <c r="D8" s="89"/>
      <c r="H8" s="42" t="s">
        <v>970</v>
      </c>
      <c r="I8" s="66" t="s">
        <v>971</v>
      </c>
      <c r="J8" s="40" t="s">
        <v>972</v>
      </c>
      <c r="K8" s="66" t="s">
        <v>954</v>
      </c>
      <c r="N8" s="42" t="s">
        <v>973</v>
      </c>
      <c r="O8" s="58"/>
      <c r="Q8" s="42" t="s">
        <v>974</v>
      </c>
      <c r="S8" s="42" t="s">
        <v>975</v>
      </c>
      <c r="U8" s="40" t="s">
        <v>976</v>
      </c>
      <c r="V8" s="40" t="s">
        <v>977</v>
      </c>
      <c r="W8" s="218" t="s">
        <v>978</v>
      </c>
      <c r="X8" s="84" t="s">
        <v>177</v>
      </c>
      <c r="Y8" s="85" t="s">
        <v>931</v>
      </c>
      <c r="Z8" s="43"/>
      <c r="AA8" s="42" t="s">
        <v>979</v>
      </c>
      <c r="AC8" s="42" t="s">
        <v>742</v>
      </c>
      <c r="AD8" s="68" t="s">
        <v>980</v>
      </c>
      <c r="AE8" s="42" t="s">
        <v>981</v>
      </c>
      <c r="AF8" s="42" t="s">
        <v>981</v>
      </c>
      <c r="AG8" s="42" t="s">
        <v>948</v>
      </c>
      <c r="AH8" s="42" t="s">
        <v>982</v>
      </c>
      <c r="AI8" s="58"/>
      <c r="AJ8" s="58"/>
      <c r="AK8" s="18"/>
      <c r="AL8" s="42" t="s">
        <v>983</v>
      </c>
      <c r="AM8" s="57"/>
      <c r="AN8" s="57" t="s">
        <v>748</v>
      </c>
      <c r="AO8" s="18"/>
      <c r="AP8" s="42" t="s">
        <v>984</v>
      </c>
      <c r="AQ8" s="42" t="s">
        <v>948</v>
      </c>
      <c r="AR8" s="42" t="s">
        <v>985</v>
      </c>
      <c r="AS8" s="18"/>
      <c r="AT8" s="42" t="s">
        <v>948</v>
      </c>
      <c r="AU8" s="18"/>
      <c r="AV8" s="42" t="s">
        <v>986</v>
      </c>
      <c r="AW8" s="18"/>
      <c r="AX8" s="18"/>
      <c r="AY8" s="18"/>
      <c r="AZ8" s="66" t="s">
        <v>987</v>
      </c>
      <c r="BA8" s="18"/>
      <c r="BB8" s="18"/>
      <c r="BC8" s="18"/>
      <c r="BD8" s="18"/>
      <c r="BE8" s="18"/>
      <c r="BF8" s="18"/>
      <c r="BG8" s="18"/>
      <c r="BH8" s="18"/>
      <c r="BI8" s="254" t="s">
        <v>121</v>
      </c>
      <c r="BJ8" s="18"/>
      <c r="BK8" s="18"/>
      <c r="BL8" s="66" t="s">
        <v>988</v>
      </c>
      <c r="BM8" s="18"/>
      <c r="BN8" s="18"/>
      <c r="BO8" s="42" t="s">
        <v>989</v>
      </c>
      <c r="BP8" s="42" t="s">
        <v>990</v>
      </c>
      <c r="BQ8" s="75" t="s">
        <v>991</v>
      </c>
      <c r="BR8" s="42" t="s">
        <v>992</v>
      </c>
      <c r="BV8" s="42"/>
      <c r="BW8" s="77" t="s">
        <v>993</v>
      </c>
      <c r="BX8" s="18"/>
      <c r="BY8" s="42" t="s">
        <v>994</v>
      </c>
      <c r="BZ8" s="42" t="s">
        <v>994</v>
      </c>
      <c r="CA8" s="85" t="s">
        <v>995</v>
      </c>
      <c r="CB8" s="66"/>
      <c r="CC8" s="58"/>
      <c r="CD8" s="80" t="s">
        <v>996</v>
      </c>
      <c r="CE8" s="58"/>
      <c r="CF8" s="18"/>
      <c r="CG8" s="42" t="s">
        <v>921</v>
      </c>
      <c r="CI8" s="42" t="s">
        <v>1232</v>
      </c>
      <c r="CJ8" s="42" t="s">
        <v>997</v>
      </c>
      <c r="CO8" s="42" t="s">
        <v>998</v>
      </c>
      <c r="CP8" s="42"/>
      <c r="CQ8" s="42" t="s">
        <v>1243</v>
      </c>
      <c r="CR8" s="18"/>
    </row>
    <row r="9" spans="2:98">
      <c r="C9" s="92" t="s">
        <v>26</v>
      </c>
      <c r="H9" s="42" t="s">
        <v>999</v>
      </c>
      <c r="J9" s="40" t="s">
        <v>1000</v>
      </c>
      <c r="K9" s="66" t="s">
        <v>988</v>
      </c>
      <c r="N9" s="42" t="s">
        <v>1001</v>
      </c>
      <c r="O9" s="58"/>
      <c r="Q9" s="42" t="s">
        <v>1002</v>
      </c>
      <c r="S9" s="42" t="s">
        <v>1003</v>
      </c>
      <c r="U9" s="40" t="s">
        <v>1004</v>
      </c>
      <c r="V9" s="40" t="s">
        <v>1005</v>
      </c>
      <c r="W9" s="218" t="s">
        <v>972</v>
      </c>
      <c r="X9" s="18"/>
      <c r="Y9" s="42" t="s">
        <v>1006</v>
      </c>
      <c r="Z9" s="18"/>
      <c r="AA9" s="42" t="s">
        <v>1007</v>
      </c>
      <c r="AC9" s="42" t="s">
        <v>1224</v>
      </c>
      <c r="AD9" s="42" t="s">
        <v>1224</v>
      </c>
      <c r="AE9" s="42" t="s">
        <v>827</v>
      </c>
      <c r="AF9" s="42" t="s">
        <v>827</v>
      </c>
      <c r="AG9" s="42" t="s">
        <v>1009</v>
      </c>
      <c r="AH9" s="18"/>
      <c r="AI9" s="18"/>
      <c r="AJ9" s="18"/>
      <c r="AK9" s="18"/>
      <c r="AL9" s="42" t="s">
        <v>1010</v>
      </c>
      <c r="AM9" s="57"/>
      <c r="AN9" s="57" t="s">
        <v>749</v>
      </c>
      <c r="AO9" s="18"/>
      <c r="AP9" s="42" t="s">
        <v>831</v>
      </c>
      <c r="AQ9" s="42" t="s">
        <v>984</v>
      </c>
      <c r="AR9" s="42" t="s">
        <v>1011</v>
      </c>
      <c r="AS9" s="302" t="s">
        <v>1235</v>
      </c>
      <c r="AT9" s="42" t="s">
        <v>1009</v>
      </c>
      <c r="AU9" s="18"/>
      <c r="AV9" s="42" t="s">
        <v>757</v>
      </c>
      <c r="AW9" s="18"/>
      <c r="AX9" s="18"/>
      <c r="AY9" s="18"/>
      <c r="AZ9" s="66" t="s">
        <v>1012</v>
      </c>
      <c r="BA9" s="18"/>
      <c r="BB9" s="18"/>
      <c r="BC9" s="18"/>
      <c r="BD9" s="18"/>
      <c r="BE9" s="18"/>
      <c r="BF9" s="18"/>
      <c r="BG9" s="18"/>
      <c r="BH9" s="18"/>
      <c r="BI9" s="67" t="s">
        <v>1013</v>
      </c>
      <c r="BL9" s="58"/>
      <c r="BM9" s="18"/>
      <c r="BN9" s="18"/>
      <c r="BO9" s="42" t="s">
        <v>1014</v>
      </c>
      <c r="BP9" s="18"/>
      <c r="BQ9" s="42"/>
      <c r="BR9" s="42" t="s">
        <v>1015</v>
      </c>
      <c r="BV9" s="42" t="s">
        <v>411</v>
      </c>
      <c r="BW9" s="42"/>
      <c r="BX9" s="18"/>
      <c r="BY9" s="42" t="s">
        <v>1016</v>
      </c>
      <c r="BZ9" s="42" t="s">
        <v>1016</v>
      </c>
      <c r="CA9" s="85" t="s">
        <v>1017</v>
      </c>
      <c r="CB9" s="66" t="s">
        <v>642</v>
      </c>
      <c r="CC9" s="18"/>
      <c r="CD9" s="80" t="s">
        <v>1018</v>
      </c>
      <c r="CE9" s="18"/>
      <c r="CF9" s="18"/>
      <c r="CG9" s="18"/>
      <c r="CJ9" s="42" t="s">
        <v>912</v>
      </c>
      <c r="CO9" s="42" t="s">
        <v>1019</v>
      </c>
      <c r="CR9" s="18"/>
    </row>
    <row r="10" spans="2:98">
      <c r="C10" s="92" t="s">
        <v>805</v>
      </c>
      <c r="H10" s="42" t="s">
        <v>1020</v>
      </c>
      <c r="J10" s="40" t="s">
        <v>1021</v>
      </c>
      <c r="N10" s="42" t="s">
        <v>1022</v>
      </c>
      <c r="O10" s="58"/>
      <c r="Q10" s="42" t="s">
        <v>1023</v>
      </c>
      <c r="S10" s="42" t="s">
        <v>1024</v>
      </c>
      <c r="W10" s="219" t="s">
        <v>1000</v>
      </c>
      <c r="Z10" s="18"/>
      <c r="AA10" s="85" t="s">
        <v>1025</v>
      </c>
      <c r="AC10" s="42" t="s">
        <v>744</v>
      </c>
      <c r="AD10" s="68" t="s">
        <v>1008</v>
      </c>
      <c r="AE10" s="42" t="s">
        <v>834</v>
      </c>
      <c r="AF10" s="42" t="s">
        <v>834</v>
      </c>
      <c r="AG10" s="42" t="s">
        <v>984</v>
      </c>
      <c r="AH10" s="18"/>
      <c r="AI10" s="18"/>
      <c r="AJ10" s="18"/>
      <c r="AK10" s="18"/>
      <c r="AL10" s="42" t="s">
        <v>1026</v>
      </c>
      <c r="AM10" s="57"/>
      <c r="AN10" s="57" t="s">
        <v>750</v>
      </c>
      <c r="AO10" s="18"/>
      <c r="AP10" s="42" t="s">
        <v>893</v>
      </c>
      <c r="AQ10" s="42" t="s">
        <v>831</v>
      </c>
      <c r="AR10" s="42" t="s">
        <v>1027</v>
      </c>
      <c r="AS10" s="42"/>
      <c r="AT10" s="42" t="s">
        <v>984</v>
      </c>
      <c r="AU10" s="18"/>
      <c r="AV10" s="42" t="s">
        <v>1028</v>
      </c>
      <c r="AW10" s="18"/>
      <c r="AX10" s="18"/>
      <c r="AY10" s="18"/>
      <c r="BA10" s="18"/>
      <c r="BB10" s="18"/>
      <c r="BC10" s="18"/>
      <c r="BD10" s="18"/>
      <c r="BE10" s="18"/>
      <c r="BF10" s="18"/>
      <c r="BG10" s="18"/>
      <c r="BH10" s="18"/>
      <c r="BI10" s="66"/>
      <c r="BL10" s="58"/>
      <c r="BM10" s="18"/>
      <c r="BN10" s="18"/>
      <c r="BO10" s="42" t="s">
        <v>1029</v>
      </c>
      <c r="BP10" s="18"/>
      <c r="BQ10" s="100" t="s">
        <v>1030</v>
      </c>
      <c r="BR10" s="42" t="s">
        <v>1031</v>
      </c>
      <c r="BV10" s="18"/>
      <c r="BW10" s="42" t="str">
        <f>BW5</f>
        <v>フレッツ</v>
      </c>
      <c r="BX10" s="18"/>
      <c r="BY10" s="18"/>
      <c r="BZ10" s="18"/>
      <c r="CA10" s="58"/>
      <c r="CB10" s="66" t="s">
        <v>643</v>
      </c>
      <c r="CD10" s="18"/>
      <c r="CF10" s="18"/>
      <c r="CG10" s="18"/>
      <c r="CJ10" s="42" t="s">
        <v>1032</v>
      </c>
      <c r="CO10" s="42" t="s">
        <v>1033</v>
      </c>
      <c r="CR10" s="18"/>
    </row>
    <row r="11" spans="2:98">
      <c r="C11" s="92" t="s">
        <v>1034</v>
      </c>
      <c r="H11" s="42" t="s">
        <v>1035</v>
      </c>
      <c r="J11" s="40" t="s">
        <v>1036</v>
      </c>
      <c r="N11" s="42" t="s">
        <v>1037</v>
      </c>
      <c r="O11" s="58"/>
      <c r="Q11" s="42" t="s">
        <v>1038</v>
      </c>
      <c r="S11" s="42" t="s">
        <v>1039</v>
      </c>
      <c r="Z11" s="18"/>
      <c r="AA11" s="85" t="s">
        <v>1040</v>
      </c>
      <c r="AC11" s="42" t="s">
        <v>1210</v>
      </c>
      <c r="AD11" s="68" t="s">
        <v>1210</v>
      </c>
      <c r="AE11" s="42" t="s">
        <v>895</v>
      </c>
      <c r="AF11" s="42" t="s">
        <v>895</v>
      </c>
      <c r="AG11" s="42" t="s">
        <v>1041</v>
      </c>
      <c r="AH11" s="18"/>
      <c r="AI11" s="18"/>
      <c r="AJ11" s="18"/>
      <c r="AK11" s="18"/>
      <c r="AL11" s="42" t="s">
        <v>1042</v>
      </c>
      <c r="AM11" s="57"/>
      <c r="AN11" s="57" t="s">
        <v>751</v>
      </c>
      <c r="AO11" s="18"/>
      <c r="AP11" s="42" t="s">
        <v>947</v>
      </c>
      <c r="AQ11" s="42" t="s">
        <v>893</v>
      </c>
      <c r="AR11" s="42" t="s">
        <v>1043</v>
      </c>
      <c r="AS11" s="42" t="s">
        <v>950</v>
      </c>
      <c r="AT11" s="42" t="s">
        <v>1041</v>
      </c>
      <c r="AU11" s="18"/>
      <c r="AV11" s="42" t="s">
        <v>953</v>
      </c>
      <c r="AW11" s="18"/>
      <c r="AX11" s="18"/>
      <c r="AY11" s="18"/>
      <c r="BA11" s="18"/>
      <c r="BB11" s="18"/>
      <c r="BC11" s="18"/>
      <c r="BD11" s="18"/>
      <c r="BE11" s="18"/>
      <c r="BF11" s="18"/>
      <c r="BG11" s="18"/>
      <c r="BH11" s="18"/>
      <c r="BI11" s="66" t="s">
        <v>845</v>
      </c>
      <c r="BL11" s="18"/>
      <c r="BM11" s="18"/>
      <c r="BN11" s="18"/>
      <c r="BO11" s="18"/>
      <c r="BP11" s="18"/>
      <c r="BQ11" s="42" t="s">
        <v>1044</v>
      </c>
      <c r="BR11" s="42" t="s">
        <v>1045</v>
      </c>
      <c r="BV11" s="18"/>
      <c r="BW11" s="42" t="str">
        <f>BW6</f>
        <v>フレッツ(IPoE)</v>
      </c>
      <c r="BX11" s="18"/>
      <c r="BY11" s="18"/>
      <c r="BZ11" s="58"/>
      <c r="CA11" s="18"/>
      <c r="CB11" s="66" t="s">
        <v>645</v>
      </c>
      <c r="CD11" s="58"/>
      <c r="CJ11" s="42" t="s">
        <v>1046</v>
      </c>
      <c r="CO11" s="42" t="s">
        <v>1047</v>
      </c>
      <c r="CR11" s="18"/>
    </row>
    <row r="12" spans="2:98">
      <c r="C12" s="92" t="s">
        <v>932</v>
      </c>
      <c r="H12" s="42" t="s">
        <v>1048</v>
      </c>
      <c r="J12" s="40" t="s">
        <v>1049</v>
      </c>
      <c r="N12" s="42" t="s">
        <v>1050</v>
      </c>
      <c r="O12" s="58"/>
      <c r="Q12" s="42" t="s">
        <v>1051</v>
      </c>
      <c r="S12" s="42" t="s">
        <v>1052</v>
      </c>
      <c r="Z12" s="18"/>
      <c r="AA12" s="85" t="s">
        <v>1053</v>
      </c>
      <c r="AC12" s="42" t="s">
        <v>953</v>
      </c>
      <c r="AD12" s="68" t="s">
        <v>745</v>
      </c>
      <c r="AE12" s="42" t="s">
        <v>948</v>
      </c>
      <c r="AF12" s="42" t="s">
        <v>948</v>
      </c>
      <c r="AG12" s="42" t="s">
        <v>1054</v>
      </c>
      <c r="AH12" s="18"/>
      <c r="AI12" s="18"/>
      <c r="AJ12" s="18"/>
      <c r="AK12" s="18"/>
      <c r="AL12" s="42" t="s">
        <v>1055</v>
      </c>
      <c r="AM12" s="57"/>
      <c r="AN12" s="57" t="s">
        <v>953</v>
      </c>
      <c r="AO12" s="18"/>
      <c r="AP12" s="42" t="s">
        <v>1010</v>
      </c>
      <c r="AQ12" s="42" t="s">
        <v>947</v>
      </c>
      <c r="AR12" s="42" t="s">
        <v>1056</v>
      </c>
      <c r="AS12" s="18"/>
      <c r="AT12" s="42" t="s">
        <v>1054</v>
      </c>
      <c r="AU12" s="18"/>
      <c r="AV12" s="18"/>
      <c r="AW12" s="18"/>
      <c r="AX12" s="18"/>
      <c r="AY12" s="18"/>
      <c r="BA12" s="18"/>
      <c r="BB12" s="18"/>
      <c r="BC12" s="18"/>
      <c r="BD12" s="18"/>
      <c r="BE12" s="18"/>
      <c r="BF12" s="18"/>
      <c r="BG12" s="18"/>
      <c r="BH12" s="18"/>
      <c r="BI12" s="66" t="s">
        <v>904</v>
      </c>
      <c r="BL12" s="18"/>
      <c r="BM12" s="18"/>
      <c r="BN12" s="18"/>
      <c r="BO12" s="18"/>
      <c r="BP12" s="18"/>
      <c r="BQ12" s="42" t="s">
        <v>852</v>
      </c>
      <c r="BR12" s="42" t="s">
        <v>1057</v>
      </c>
      <c r="BV12" s="18"/>
      <c r="BW12" s="77" t="s">
        <v>1058</v>
      </c>
      <c r="BX12" s="18"/>
      <c r="BY12" s="18"/>
      <c r="BZ12" s="18"/>
      <c r="CA12" s="18"/>
      <c r="CB12" s="66" t="s">
        <v>646</v>
      </c>
      <c r="CD12" s="18"/>
      <c r="CJ12" s="42" t="s">
        <v>1059</v>
      </c>
      <c r="CO12" s="42" t="s">
        <v>1060</v>
      </c>
      <c r="CR12" s="18"/>
    </row>
    <row r="13" spans="2:98">
      <c r="C13" s="92" t="s">
        <v>1061</v>
      </c>
      <c r="H13" s="42" t="s">
        <v>1062</v>
      </c>
      <c r="J13" s="40" t="s">
        <v>1063</v>
      </c>
      <c r="N13" s="42" t="s">
        <v>1064</v>
      </c>
      <c r="O13" s="58"/>
      <c r="Q13" s="42" t="s">
        <v>1065</v>
      </c>
      <c r="S13" s="40" t="s">
        <v>1066</v>
      </c>
      <c r="AA13" s="85" t="s">
        <v>1067</v>
      </c>
      <c r="AD13" s="68" t="s">
        <v>953</v>
      </c>
      <c r="AE13" s="42" t="s">
        <v>984</v>
      </c>
      <c r="AF13" s="42" t="s">
        <v>984</v>
      </c>
      <c r="AG13" s="42" t="s">
        <v>1068</v>
      </c>
      <c r="AH13" s="18"/>
      <c r="AI13" s="18"/>
      <c r="AJ13" s="18"/>
      <c r="AK13" s="18"/>
      <c r="AL13" s="42" t="s">
        <v>1069</v>
      </c>
      <c r="AM13" s="58"/>
      <c r="AN13" s="18"/>
      <c r="AO13" s="18"/>
      <c r="AP13" s="42" t="s">
        <v>868</v>
      </c>
      <c r="AQ13" s="42" t="s">
        <v>1010</v>
      </c>
      <c r="AR13" s="42" t="s">
        <v>1070</v>
      </c>
      <c r="AS13" s="18"/>
      <c r="AT13" s="42" t="s">
        <v>1068</v>
      </c>
      <c r="AU13" s="18"/>
      <c r="AV13" s="18"/>
      <c r="AW13" s="18"/>
      <c r="AX13" s="18"/>
      <c r="AY13" s="18"/>
      <c r="BA13" s="18"/>
      <c r="BB13" s="18"/>
      <c r="BD13" s="18"/>
      <c r="BE13" s="18"/>
      <c r="BF13" s="18"/>
      <c r="BG13" s="18"/>
      <c r="BH13" s="18"/>
      <c r="BI13" s="66" t="s">
        <v>952</v>
      </c>
      <c r="BL13" s="18"/>
      <c r="BM13" s="18"/>
      <c r="BN13" s="18"/>
      <c r="BO13" s="18"/>
      <c r="BP13" s="18"/>
      <c r="BQ13" s="42" t="s">
        <v>911</v>
      </c>
      <c r="BR13" s="42" t="s">
        <v>1071</v>
      </c>
      <c r="BV13" s="18"/>
      <c r="BW13" s="42"/>
      <c r="BX13" s="18"/>
      <c r="BZ13" s="18"/>
      <c r="CA13" s="18"/>
      <c r="CB13" s="77" t="s">
        <v>1072</v>
      </c>
      <c r="CJ13" s="42" t="s">
        <v>1073</v>
      </c>
      <c r="CO13" s="42" t="s">
        <v>1074</v>
      </c>
      <c r="CR13" s="18"/>
    </row>
    <row r="14" spans="2:98">
      <c r="C14" s="93" t="s">
        <v>1075</v>
      </c>
      <c r="H14" s="42" t="s">
        <v>1076</v>
      </c>
      <c r="N14" s="42" t="s">
        <v>1077</v>
      </c>
      <c r="O14" s="58"/>
      <c r="Q14" s="42" t="s">
        <v>1078</v>
      </c>
      <c r="S14" s="40" t="s">
        <v>1079</v>
      </c>
      <c r="AA14" s="85" t="s">
        <v>1080</v>
      </c>
      <c r="AE14" s="42" t="s">
        <v>831</v>
      </c>
      <c r="AF14" s="42" t="s">
        <v>831</v>
      </c>
      <c r="AG14" s="42" t="s">
        <v>1081</v>
      </c>
      <c r="AH14" s="18"/>
      <c r="AI14" s="18"/>
      <c r="AJ14" s="18"/>
      <c r="AK14" s="18"/>
      <c r="AL14" s="42" t="s">
        <v>868</v>
      </c>
      <c r="AM14" s="58"/>
      <c r="AN14" s="18"/>
      <c r="AO14" s="18"/>
      <c r="AP14" s="42" t="s">
        <v>1019</v>
      </c>
      <c r="AQ14" s="42" t="s">
        <v>868</v>
      </c>
      <c r="AR14" s="42" t="s">
        <v>1082</v>
      </c>
      <c r="AS14" s="18"/>
      <c r="AT14" s="42" t="s">
        <v>1081</v>
      </c>
      <c r="AU14" s="18"/>
      <c r="AV14" s="18"/>
      <c r="AW14" s="18"/>
      <c r="AX14" s="18"/>
      <c r="AY14" s="18"/>
      <c r="BA14" s="18"/>
      <c r="BB14" s="18"/>
      <c r="BD14" s="18"/>
      <c r="BE14" s="18"/>
      <c r="BF14" s="18"/>
      <c r="BG14" s="18"/>
      <c r="BH14" s="18"/>
      <c r="BI14" s="66" t="s">
        <v>1083</v>
      </c>
      <c r="BL14" s="18"/>
      <c r="BM14" s="18"/>
      <c r="BN14" s="18"/>
      <c r="BO14" s="18"/>
      <c r="BP14" s="18"/>
      <c r="BQ14" s="42" t="s">
        <v>921</v>
      </c>
      <c r="BR14" s="42" t="s">
        <v>1084</v>
      </c>
      <c r="BW14" s="42" t="str">
        <f>BW7</f>
        <v>LTE</v>
      </c>
      <c r="CB14" s="66" t="s">
        <v>1072</v>
      </c>
      <c r="CO14" s="42" t="s">
        <v>1085</v>
      </c>
      <c r="CR14" s="18"/>
    </row>
    <row r="15" spans="2:98">
      <c r="C15" s="94" t="s">
        <v>26</v>
      </c>
      <c r="H15" s="42" t="s">
        <v>1086</v>
      </c>
      <c r="N15" s="42" t="s">
        <v>1087</v>
      </c>
      <c r="O15" s="58"/>
      <c r="Q15" s="42" t="s">
        <v>1088</v>
      </c>
      <c r="S15" s="40" t="s">
        <v>1089</v>
      </c>
      <c r="AA15" s="42" t="s">
        <v>257</v>
      </c>
      <c r="AE15" s="42" t="s">
        <v>893</v>
      </c>
      <c r="AF15" s="42" t="s">
        <v>893</v>
      </c>
      <c r="AG15" s="42" t="s">
        <v>831</v>
      </c>
      <c r="AH15" s="18"/>
      <c r="AI15" s="18"/>
      <c r="AJ15" s="18"/>
      <c r="AK15" s="18"/>
      <c r="AL15" s="42" t="s">
        <v>927</v>
      </c>
      <c r="AM15" s="58"/>
      <c r="AN15" s="18"/>
      <c r="AO15" s="18"/>
      <c r="AP15" s="42" t="s">
        <v>953</v>
      </c>
      <c r="AQ15" s="42" t="s">
        <v>1019</v>
      </c>
      <c r="AR15" s="42" t="s">
        <v>1090</v>
      </c>
      <c r="AS15" s="18"/>
      <c r="AT15" s="42" t="s">
        <v>831</v>
      </c>
      <c r="AU15" s="18"/>
      <c r="AV15" s="18"/>
      <c r="AW15" s="18"/>
      <c r="AX15" s="18"/>
      <c r="AY15" s="18"/>
      <c r="BD15" s="18"/>
      <c r="BE15" s="18"/>
      <c r="BF15" s="18"/>
      <c r="BG15" s="18"/>
      <c r="BH15" s="18"/>
      <c r="BI15" s="66" t="s">
        <v>1091</v>
      </c>
      <c r="BL15" s="58"/>
      <c r="BM15" s="18"/>
      <c r="BQ15" s="75" t="s">
        <v>1092</v>
      </c>
      <c r="BR15" s="42" t="s">
        <v>1093</v>
      </c>
      <c r="CO15" s="42" t="s">
        <v>1094</v>
      </c>
      <c r="CR15" s="18"/>
    </row>
    <row r="16" spans="2:98">
      <c r="C16" s="94" t="s">
        <v>805</v>
      </c>
      <c r="H16" s="42" t="s">
        <v>1095</v>
      </c>
      <c r="N16" s="42" t="s">
        <v>1096</v>
      </c>
      <c r="O16" s="58"/>
      <c r="Q16" s="42" t="s">
        <v>1097</v>
      </c>
      <c r="S16" s="40" t="s">
        <v>1098</v>
      </c>
      <c r="AA16" s="67" t="s">
        <v>1099</v>
      </c>
      <c r="AE16" s="42" t="s">
        <v>947</v>
      </c>
      <c r="AF16" s="42" t="s">
        <v>947</v>
      </c>
      <c r="AG16" s="42" t="s">
        <v>893</v>
      </c>
      <c r="AH16" s="18"/>
      <c r="AI16" s="18"/>
      <c r="AJ16" s="18"/>
      <c r="AK16" s="18"/>
      <c r="AL16" s="42" t="s">
        <v>967</v>
      </c>
      <c r="AM16" s="58"/>
      <c r="AN16" s="18"/>
      <c r="AO16" s="18"/>
      <c r="AQ16" s="42" t="s">
        <v>953</v>
      </c>
      <c r="AR16" s="42" t="s">
        <v>1100</v>
      </c>
      <c r="AT16" s="42" t="s">
        <v>953</v>
      </c>
      <c r="AU16" s="18"/>
      <c r="AV16" s="18"/>
      <c r="AW16" s="18"/>
      <c r="AX16" s="18"/>
      <c r="AY16" s="18"/>
      <c r="BD16" s="18"/>
      <c r="BE16" s="18"/>
      <c r="BF16" s="18"/>
      <c r="BG16" s="18"/>
      <c r="BH16" s="18"/>
      <c r="BI16" s="66" t="s">
        <v>121</v>
      </c>
      <c r="BL16" s="18"/>
      <c r="BM16" s="18"/>
      <c r="BQ16" s="42"/>
      <c r="BR16" s="66" t="s">
        <v>257</v>
      </c>
      <c r="CO16" s="42" t="s">
        <v>1101</v>
      </c>
      <c r="CR16" s="18"/>
    </row>
    <row r="17" spans="3:96">
      <c r="C17" s="94" t="s">
        <v>932</v>
      </c>
      <c r="H17" s="42" t="s">
        <v>1102</v>
      </c>
      <c r="N17" s="42" t="s">
        <v>1103</v>
      </c>
      <c r="O17" s="58"/>
      <c r="Q17" s="42" t="s">
        <v>1104</v>
      </c>
      <c r="S17" s="40" t="s">
        <v>1105</v>
      </c>
      <c r="AA17" s="42" t="str">
        <f t="shared" ref="AA17:AA23" si="0">AA4</f>
        <v>新設</v>
      </c>
      <c r="AE17" s="42" t="s">
        <v>1010</v>
      </c>
      <c r="AF17" s="42" t="s">
        <v>1010</v>
      </c>
      <c r="AG17" s="42" t="s">
        <v>947</v>
      </c>
      <c r="AH17" s="18"/>
      <c r="AI17" s="18"/>
      <c r="AJ17" s="18"/>
      <c r="AK17" s="18"/>
      <c r="AL17" s="42" t="s">
        <v>1106</v>
      </c>
      <c r="AM17" s="58"/>
      <c r="AN17" s="18"/>
      <c r="AO17" s="18"/>
      <c r="AP17" s="18"/>
      <c r="AQ17" s="18"/>
      <c r="AR17" s="42" t="s">
        <v>1107</v>
      </c>
      <c r="AT17" s="18"/>
      <c r="AU17" s="18"/>
      <c r="AW17" s="18"/>
      <c r="AX17" s="18"/>
      <c r="AY17" s="18"/>
      <c r="BD17" s="18"/>
      <c r="BE17" s="18"/>
      <c r="BF17" s="18"/>
      <c r="BI17" s="67" t="s">
        <v>1108</v>
      </c>
      <c r="BQ17" s="42" t="s">
        <v>1109</v>
      </c>
      <c r="CO17" s="42" t="s">
        <v>1110</v>
      </c>
      <c r="CR17" s="18"/>
    </row>
    <row r="18" spans="3:96">
      <c r="C18" s="93" t="s">
        <v>1111</v>
      </c>
      <c r="H18" s="42" t="s">
        <v>1112</v>
      </c>
      <c r="N18" s="42" t="s">
        <v>1113</v>
      </c>
      <c r="O18" s="58"/>
      <c r="Q18" s="42" t="s">
        <v>1114</v>
      </c>
      <c r="S18" s="40" t="s">
        <v>1115</v>
      </c>
      <c r="AA18" s="42" t="str">
        <f t="shared" si="0"/>
        <v>変更：設置場所変更 (住所変更あり)</v>
      </c>
      <c r="AE18" s="42" t="s">
        <v>868</v>
      </c>
      <c r="AF18" s="42" t="s">
        <v>868</v>
      </c>
      <c r="AG18" s="42" t="s">
        <v>983</v>
      </c>
      <c r="AH18" s="18"/>
      <c r="AI18" s="18"/>
      <c r="AJ18" s="18"/>
      <c r="AK18" s="18"/>
      <c r="AL18" s="42" t="s">
        <v>998</v>
      </c>
      <c r="AM18" s="58"/>
      <c r="AO18" s="18"/>
      <c r="AR18" s="42" t="s">
        <v>1116</v>
      </c>
      <c r="BD18" s="18"/>
      <c r="BE18" s="18"/>
      <c r="BF18" s="18"/>
      <c r="BI18" s="66"/>
      <c r="BQ18" s="42" t="s">
        <v>852</v>
      </c>
      <c r="CO18" s="42" t="s">
        <v>1117</v>
      </c>
      <c r="CR18" s="18"/>
    </row>
    <row r="19" spans="3:96">
      <c r="C19" s="94" t="s">
        <v>26</v>
      </c>
      <c r="H19" s="42" t="s">
        <v>1118</v>
      </c>
      <c r="N19" s="42" t="s">
        <v>1119</v>
      </c>
      <c r="O19" s="58"/>
      <c r="Q19" s="42" t="s">
        <v>1120</v>
      </c>
      <c r="S19" s="40" t="s">
        <v>1121</v>
      </c>
      <c r="AA19" s="42" t="str">
        <f t="shared" si="0"/>
        <v>変更：設置場所変更 (住所変更なし)</v>
      </c>
      <c r="AE19" s="42" t="s">
        <v>1122</v>
      </c>
      <c r="AF19" s="42" t="s">
        <v>1122</v>
      </c>
      <c r="AG19" s="42" t="s">
        <v>1010</v>
      </c>
      <c r="AH19" s="18"/>
      <c r="AI19" s="18"/>
      <c r="AJ19" s="18"/>
      <c r="AK19" s="18"/>
      <c r="AL19" s="42" t="s">
        <v>1019</v>
      </c>
      <c r="AM19" s="58"/>
      <c r="AO19" s="18"/>
      <c r="AR19" s="42" t="s">
        <v>1123</v>
      </c>
      <c r="BD19" s="18"/>
      <c r="BE19" s="18"/>
      <c r="BF19" s="18"/>
      <c r="BI19" s="66" t="s">
        <v>1083</v>
      </c>
      <c r="BQ19" s="42" t="s">
        <v>911</v>
      </c>
      <c r="CO19" s="42"/>
      <c r="CR19" s="18"/>
    </row>
    <row r="20" spans="3:96">
      <c r="C20" s="95" t="s">
        <v>1124</v>
      </c>
      <c r="H20" s="42" t="s">
        <v>1125</v>
      </c>
      <c r="N20" s="42" t="s">
        <v>1126</v>
      </c>
      <c r="O20" s="58"/>
      <c r="Q20" s="42" t="s">
        <v>1127</v>
      </c>
      <c r="S20" s="40" t="s">
        <v>1128</v>
      </c>
      <c r="AA20" s="42" t="str">
        <f t="shared" si="0"/>
        <v>変更：設置場所変更 (ルート変更)</v>
      </c>
      <c r="AE20" s="42" t="s">
        <v>1129</v>
      </c>
      <c r="AF20" s="42" t="s">
        <v>1129</v>
      </c>
      <c r="AG20" s="42" t="s">
        <v>1026</v>
      </c>
      <c r="AH20" s="18"/>
      <c r="AI20" s="18"/>
      <c r="AJ20" s="18"/>
      <c r="AK20" s="18"/>
      <c r="AL20" s="42" t="s">
        <v>953</v>
      </c>
      <c r="AM20" s="58"/>
      <c r="AO20" s="18"/>
      <c r="AR20" s="42" t="s">
        <v>1130</v>
      </c>
      <c r="BD20" s="18"/>
      <c r="BE20" s="18"/>
      <c r="BF20" s="18"/>
      <c r="BI20" s="66" t="s">
        <v>1091</v>
      </c>
      <c r="BQ20" s="42" t="s">
        <v>921</v>
      </c>
      <c r="CO20" s="42"/>
      <c r="CR20" s="18"/>
    </row>
    <row r="21" spans="3:96">
      <c r="C21" s="93" t="s">
        <v>1131</v>
      </c>
      <c r="H21" s="42" t="s">
        <v>1132</v>
      </c>
      <c r="AA21" s="42" t="str">
        <f t="shared" si="0"/>
        <v>変更：回線種別変更</v>
      </c>
      <c r="AE21" s="42" t="s">
        <v>1133</v>
      </c>
      <c r="AF21" s="42" t="s">
        <v>1133</v>
      </c>
      <c r="AG21" s="42" t="s">
        <v>1042</v>
      </c>
      <c r="AH21" s="18"/>
      <c r="AI21" s="18"/>
      <c r="AJ21" s="18"/>
      <c r="AK21" s="18"/>
      <c r="AL21" s="18"/>
      <c r="AM21" s="18"/>
      <c r="AO21" s="18"/>
      <c r="AR21" s="42" t="s">
        <v>1134</v>
      </c>
      <c r="BD21" s="18"/>
      <c r="BE21" s="18"/>
      <c r="BF21" s="18"/>
      <c r="BQ21" s="101" t="s">
        <v>1135</v>
      </c>
    </row>
    <row r="22" spans="3:96">
      <c r="C22" s="94" t="s">
        <v>26</v>
      </c>
      <c r="H22" s="42" t="s">
        <v>1136</v>
      </c>
      <c r="AA22" s="42" t="str">
        <f t="shared" si="0"/>
        <v>変更：回線品目変更 (同一回線種別)</v>
      </c>
      <c r="AE22" s="42" t="s">
        <v>842</v>
      </c>
      <c r="AF22" s="42" t="s">
        <v>842</v>
      </c>
      <c r="AG22" s="42" t="s">
        <v>1055</v>
      </c>
      <c r="AH22" s="18"/>
      <c r="AI22" s="18"/>
      <c r="AJ22" s="18"/>
      <c r="AK22" s="18"/>
      <c r="AL22" s="18"/>
      <c r="AM22" s="18"/>
      <c r="AO22" s="18"/>
      <c r="AR22" s="42" t="s">
        <v>1137</v>
      </c>
      <c r="BD22" s="18"/>
      <c r="BE22" s="18"/>
      <c r="BF22" s="18"/>
      <c r="BQ22" s="100"/>
    </row>
    <row r="23" spans="3:96">
      <c r="C23" s="95" t="s">
        <v>873</v>
      </c>
      <c r="H23" s="42" t="s">
        <v>1138</v>
      </c>
      <c r="AA23" s="42" t="str">
        <f t="shared" si="0"/>
        <v>変更：ルータリモート設定</v>
      </c>
      <c r="AE23" s="42" t="s">
        <v>953</v>
      </c>
      <c r="AF23" s="42" t="s">
        <v>953</v>
      </c>
      <c r="AG23" s="42" t="s">
        <v>1069</v>
      </c>
      <c r="AH23" s="18"/>
      <c r="AI23" s="18"/>
      <c r="AJ23" s="18"/>
      <c r="AK23" s="18"/>
      <c r="AL23" s="18"/>
      <c r="AM23" s="18"/>
      <c r="AO23" s="18"/>
      <c r="AR23" s="42" t="s">
        <v>1139</v>
      </c>
      <c r="BD23" s="18"/>
      <c r="BE23" s="18"/>
      <c r="BF23" s="18"/>
      <c r="BQ23" s="100" t="s">
        <v>1140</v>
      </c>
    </row>
    <row r="24" spans="3:96">
      <c r="C24" s="93" t="s">
        <v>1141</v>
      </c>
      <c r="H24" s="42" t="s">
        <v>1142</v>
      </c>
      <c r="AA24" s="42" t="str">
        <f>$AA$14</f>
        <v>変更：その他 (変更内容欄に詳細を記入)</v>
      </c>
      <c r="AG24" s="42" t="s">
        <v>868</v>
      </c>
      <c r="AH24" s="18"/>
      <c r="AI24" s="18"/>
      <c r="AJ24" s="18"/>
      <c r="AK24" s="18"/>
      <c r="AL24" s="18"/>
      <c r="AM24" s="18"/>
      <c r="AO24" s="18"/>
      <c r="AR24" s="42" t="s">
        <v>1143</v>
      </c>
      <c r="BD24" s="18"/>
      <c r="BE24" s="18"/>
      <c r="BF24" s="18"/>
      <c r="BQ24" s="100" t="s">
        <v>921</v>
      </c>
    </row>
    <row r="25" spans="3:96">
      <c r="C25" s="94" t="s">
        <v>26</v>
      </c>
      <c r="H25" s="42" t="s">
        <v>1144</v>
      </c>
      <c r="AA25" s="42" t="str">
        <f>$AA$15</f>
        <v>解約</v>
      </c>
      <c r="AG25" s="42" t="s">
        <v>953</v>
      </c>
      <c r="AH25" s="18"/>
      <c r="AI25" s="18"/>
      <c r="AJ25" s="18"/>
      <c r="AK25" s="18"/>
      <c r="AL25" s="18"/>
      <c r="AM25" s="18"/>
      <c r="AO25" s="18"/>
      <c r="AR25" s="42" t="s">
        <v>1145</v>
      </c>
      <c r="BD25" s="18"/>
      <c r="BE25" s="18"/>
      <c r="BF25" s="18"/>
      <c r="BQ25" s="101" t="s">
        <v>1146</v>
      </c>
    </row>
    <row r="26" spans="3:96">
      <c r="C26" s="95" t="s">
        <v>248</v>
      </c>
      <c r="AA26" s="67" t="s">
        <v>1213</v>
      </c>
      <c r="AH26" s="18"/>
      <c r="AI26" s="18"/>
      <c r="AJ26" s="18"/>
      <c r="AO26" s="18"/>
      <c r="AR26" s="42" t="s">
        <v>1147</v>
      </c>
      <c r="BD26" s="18"/>
      <c r="BE26" s="18"/>
      <c r="BF26" s="18"/>
      <c r="BQ26" s="100"/>
    </row>
    <row r="27" spans="3:96">
      <c r="AA27" s="42" t="str">
        <f t="shared" ref="AA27:AA32" si="1">AA14</f>
        <v>変更：その他 (変更内容欄に詳細を記入)</v>
      </c>
      <c r="AO27" s="18"/>
      <c r="AR27" s="42" t="s">
        <v>1148</v>
      </c>
      <c r="BQ27" s="100" t="s">
        <v>1149</v>
      </c>
    </row>
    <row r="28" spans="3:96">
      <c r="AA28" s="42" t="str">
        <f t="shared" si="1"/>
        <v>解約</v>
      </c>
      <c r="AR28" s="42" t="s">
        <v>1150</v>
      </c>
      <c r="BQ28" s="100" t="s">
        <v>852</v>
      </c>
    </row>
    <row r="29" spans="3:96">
      <c r="AA29" s="42" t="str">
        <f t="shared" si="1"/>
        <v>アクセス回線申込区分（SD-WAN以外）</v>
      </c>
      <c r="AR29" s="42" t="s">
        <v>1151</v>
      </c>
      <c r="BQ29" s="100" t="s">
        <v>911</v>
      </c>
    </row>
    <row r="30" spans="3:96">
      <c r="AA30" s="42" t="str">
        <f t="shared" si="1"/>
        <v>新設</v>
      </c>
      <c r="AR30" s="42" t="s">
        <v>1152</v>
      </c>
      <c r="BQ30" s="100" t="s">
        <v>921</v>
      </c>
    </row>
    <row r="31" spans="3:96">
      <c r="AA31" s="42" t="str">
        <f t="shared" si="1"/>
        <v>変更：設置場所変更 (住所変更あり)</v>
      </c>
      <c r="AR31" s="42" t="s">
        <v>1153</v>
      </c>
    </row>
    <row r="32" spans="3:96">
      <c r="AA32" s="42" t="str">
        <f t="shared" si="1"/>
        <v>変更：設置場所変更 (住所変更なし)</v>
      </c>
      <c r="AR32" s="42" t="s">
        <v>1154</v>
      </c>
    </row>
    <row r="33" spans="27:44">
      <c r="AA33" s="42" t="str">
        <f>$AA$14</f>
        <v>変更：その他 (変更内容欄に詳細を記入)</v>
      </c>
      <c r="AR33" s="42" t="s">
        <v>1155</v>
      </c>
    </row>
    <row r="34" spans="27:44">
      <c r="AA34" s="42" t="str">
        <f>$AA$15</f>
        <v>解約</v>
      </c>
      <c r="AR34" s="42" t="s">
        <v>1156</v>
      </c>
    </row>
    <row r="35" spans="27:44">
      <c r="AA35" s="42"/>
      <c r="AR35" s="42" t="s">
        <v>1157</v>
      </c>
    </row>
    <row r="36" spans="27:44">
      <c r="AR36" s="42" t="s">
        <v>1158</v>
      </c>
    </row>
    <row r="37" spans="27:44">
      <c r="AR37" s="42" t="s">
        <v>1159</v>
      </c>
    </row>
    <row r="38" spans="27:44">
      <c r="AR38" s="42" t="s">
        <v>1160</v>
      </c>
    </row>
    <row r="39" spans="27:44">
      <c r="AR39" s="42" t="s">
        <v>1161</v>
      </c>
    </row>
    <row r="40" spans="27:44">
      <c r="AR40" s="42" t="s">
        <v>1162</v>
      </c>
    </row>
    <row r="41" spans="27:44">
      <c r="AR41" s="42" t="s">
        <v>1163</v>
      </c>
    </row>
    <row r="42" spans="27:44">
      <c r="AR42" s="42" t="s">
        <v>1164</v>
      </c>
    </row>
    <row r="43" spans="27:44">
      <c r="AR43" s="42" t="s">
        <v>1165</v>
      </c>
    </row>
    <row r="44" spans="27:44">
      <c r="AR44" s="42" t="s">
        <v>1166</v>
      </c>
    </row>
    <row r="45" spans="27:44">
      <c r="AR45" s="42" t="s">
        <v>953</v>
      </c>
    </row>
  </sheetData>
  <mergeCells count="3">
    <mergeCell ref="I2:V2"/>
    <mergeCell ref="U3:V3"/>
    <mergeCell ref="CO2:CS2"/>
  </mergeCells>
  <phoneticPr fontId="3"/>
  <conditionalFormatting sqref="AC21:AD25">
    <cfRule type="expression" priority="2">
      <formula>#REF!=$CM$5</formula>
    </cfRule>
  </conditionalFormatting>
  <conditionalFormatting sqref="AE46:AE54 AN46:AN54 AF50:AF58 AA55:AA63 K56:Z64 AB56:AB64 AG56:AG64 AK56:AM64 AH57:AH65 AJ57:AJ65">
    <cfRule type="expression" priority="355">
      <formula>#REF!=$CF$5</formula>
    </cfRule>
  </conditionalFormatting>
  <conditionalFormatting sqref="AI21:AI25">
    <cfRule type="expression" priority="1">
      <formula>#REF!=$CL$5</formula>
    </cfRule>
  </conditionalFormatting>
  <conditionalFormatting sqref="AN13:AN14 AE15:AF17 K20:Z24 AB20:AB24 AG20:AG24 AK20:AM24 AH21:AH25 AJ21:AJ25">
    <cfRule type="expression" priority="7">
      <formula>#REF!=$CN$5</formula>
    </cfRule>
  </conditionalFormatting>
  <conditionalFormatting sqref="CT20:CT24">
    <cfRule type="expression" priority="4">
      <formula>#REF!=$CN$5</formula>
    </cfRule>
  </conditionalFormatting>
  <conditionalFormatting sqref="CT56:CT64">
    <cfRule type="expression" priority="5">
      <formula>#REF!=$CF$5</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18B9-8B98-4586-BA82-FED6352C792C}">
  <sheetPr codeName="Sheet2">
    <tabColor theme="5" tint="0.79998168889431442"/>
    <pageSetUpPr fitToPage="1"/>
  </sheetPr>
  <dimension ref="A1:AU37"/>
  <sheetViews>
    <sheetView view="pageBreakPreview" zoomScaleNormal="100" zoomScaleSheetLayoutView="100" workbookViewId="0"/>
  </sheetViews>
  <sheetFormatPr defaultColWidth="4" defaultRowHeight="15"/>
  <cols>
    <col min="1" max="39" width="4" style="18"/>
    <col min="40" max="41" width="4" style="18" hidden="1" customWidth="1"/>
    <col min="42" max="16384" width="4" style="18"/>
  </cols>
  <sheetData>
    <row r="1" spans="1:47" ht="16">
      <c r="A1" s="13"/>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47" ht="16">
      <c r="A2" s="13"/>
      <c r="B2" s="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3" spans="1:47" ht="16">
      <c r="A3" s="13"/>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47" ht="26.5">
      <c r="A4" s="3"/>
      <c r="B4" s="660" t="s">
        <v>133</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2"/>
    </row>
    <row r="5" spans="1:47" ht="16">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row>
    <row r="6" spans="1:47" ht="16">
      <c r="A6" s="3"/>
      <c r="B6" s="1"/>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99" t="str">
        <f>[1]【必須】基本情報!AK6</f>
        <v>2022/4/1　Ver2.2</v>
      </c>
      <c r="AL6" s="2"/>
    </row>
    <row r="8" spans="1:47" ht="16">
      <c r="B8" s="970" t="s">
        <v>134</v>
      </c>
      <c r="C8" s="971"/>
      <c r="D8" s="971"/>
      <c r="E8" s="971"/>
      <c r="F8" s="971"/>
      <c r="G8" s="971"/>
      <c r="H8" s="971"/>
      <c r="I8" s="971"/>
      <c r="J8" s="971"/>
      <c r="K8" s="971"/>
      <c r="L8" s="971"/>
      <c r="M8" s="971"/>
      <c r="N8" s="971"/>
      <c r="O8" s="971"/>
      <c r="P8" s="971"/>
      <c r="Q8" s="971"/>
      <c r="R8" s="971"/>
      <c r="S8" s="971"/>
      <c r="T8" s="971"/>
      <c r="U8" s="971"/>
      <c r="V8" s="971"/>
      <c r="W8" s="971"/>
      <c r="X8" s="971"/>
      <c r="Y8" s="971"/>
      <c r="Z8" s="971"/>
      <c r="AA8" s="971"/>
      <c r="AB8" s="971"/>
      <c r="AC8" s="971"/>
      <c r="AD8" s="971"/>
      <c r="AE8" s="971"/>
      <c r="AF8" s="971"/>
      <c r="AG8" s="971"/>
      <c r="AH8" s="971"/>
      <c r="AI8" s="971"/>
      <c r="AJ8" s="971"/>
      <c r="AK8" s="972"/>
    </row>
    <row r="9" spans="1:47" ht="16.5" customHeight="1">
      <c r="B9" s="973" t="s">
        <v>135</v>
      </c>
      <c r="C9" s="974"/>
      <c r="D9" s="974"/>
      <c r="E9" s="974"/>
      <c r="F9" s="974"/>
      <c r="G9" s="974"/>
      <c r="H9" s="974"/>
      <c r="I9" s="974"/>
      <c r="J9" s="974"/>
      <c r="K9" s="974"/>
      <c r="L9" s="974"/>
      <c r="M9" s="974"/>
      <c r="N9" s="974"/>
      <c r="O9" s="974"/>
      <c r="P9" s="974"/>
      <c r="Q9" s="974"/>
      <c r="R9" s="974"/>
      <c r="S9" s="974"/>
      <c r="T9" s="974"/>
      <c r="U9" s="974"/>
      <c r="V9" s="974"/>
      <c r="W9" s="974"/>
      <c r="X9" s="974"/>
      <c r="Y9" s="974"/>
      <c r="Z9" s="974"/>
      <c r="AA9" s="974"/>
      <c r="AB9" s="974"/>
      <c r="AC9" s="974"/>
      <c r="AD9" s="974"/>
      <c r="AE9" s="974"/>
      <c r="AF9" s="974"/>
      <c r="AG9" s="974"/>
      <c r="AH9" s="974"/>
      <c r="AI9" s="974"/>
      <c r="AJ9" s="974"/>
      <c r="AK9" s="975"/>
    </row>
    <row r="10" spans="1:47" ht="9.75" customHeight="1" thickBot="1">
      <c r="K10" s="184"/>
    </row>
    <row r="11" spans="1:47" s="107" customFormat="1" ht="19" customHeight="1">
      <c r="B11" s="976" t="s">
        <v>136</v>
      </c>
      <c r="C11" s="679" t="s">
        <v>137</v>
      </c>
      <c r="D11" s="680"/>
      <c r="E11" s="681"/>
      <c r="F11" s="979" t="s">
        <v>138</v>
      </c>
      <c r="G11" s="982" t="s">
        <v>77</v>
      </c>
      <c r="H11" s="983"/>
      <c r="I11" s="988" t="s">
        <v>78</v>
      </c>
      <c r="J11" s="989"/>
      <c r="K11" s="185" t="s">
        <v>12</v>
      </c>
      <c r="L11" s="992" t="s">
        <v>139</v>
      </c>
      <c r="M11" s="992"/>
      <c r="N11" s="992"/>
      <c r="O11" s="992"/>
      <c r="P11" s="992"/>
      <c r="Q11" s="992"/>
      <c r="R11" s="186" t="s">
        <v>83</v>
      </c>
      <c r="S11" s="993" t="s">
        <v>140</v>
      </c>
      <c r="T11" s="993"/>
      <c r="U11" s="993"/>
      <c r="V11" s="993"/>
      <c r="W11" s="993"/>
      <c r="X11" s="993"/>
      <c r="Y11" s="993"/>
      <c r="Z11" s="993"/>
      <c r="AA11" s="993"/>
      <c r="AB11" s="993"/>
      <c r="AC11" s="993"/>
      <c r="AD11" s="993"/>
      <c r="AE11" s="993"/>
      <c r="AF11" s="993"/>
      <c r="AG11" s="993"/>
      <c r="AH11" s="993"/>
      <c r="AI11" s="993"/>
      <c r="AJ11" s="993"/>
      <c r="AK11" s="994"/>
      <c r="AL11" s="12"/>
      <c r="AN11" s="12" t="s">
        <v>16</v>
      </c>
      <c r="AO11" s="12" t="str">
        <f>IF($K$12="□","■","")</f>
        <v>■</v>
      </c>
    </row>
    <row r="12" spans="1:47" s="107" customFormat="1" ht="19" customHeight="1">
      <c r="B12" s="977"/>
      <c r="C12" s="682"/>
      <c r="D12" s="683"/>
      <c r="E12" s="684"/>
      <c r="F12" s="980"/>
      <c r="G12" s="984"/>
      <c r="H12" s="985"/>
      <c r="I12" s="990"/>
      <c r="J12" s="854"/>
      <c r="K12" s="138" t="s">
        <v>12</v>
      </c>
      <c r="L12" s="868" t="s">
        <v>88</v>
      </c>
      <c r="M12" s="868"/>
      <c r="N12" s="868"/>
      <c r="O12" s="868"/>
      <c r="P12" s="868"/>
      <c r="Q12" s="868"/>
      <c r="R12" s="228" t="s">
        <v>89</v>
      </c>
      <c r="S12" s="866" t="s">
        <v>141</v>
      </c>
      <c r="T12" s="866"/>
      <c r="U12" s="866"/>
      <c r="V12" s="866"/>
      <c r="W12" s="866"/>
      <c r="X12" s="866"/>
      <c r="Y12" s="866"/>
      <c r="Z12" s="866"/>
      <c r="AA12" s="866"/>
      <c r="AB12" s="866"/>
      <c r="AC12" s="866"/>
      <c r="AD12" s="866"/>
      <c r="AE12" s="866"/>
      <c r="AF12" s="866"/>
      <c r="AG12" s="866"/>
      <c r="AH12" s="866"/>
      <c r="AI12" s="866"/>
      <c r="AJ12" s="866"/>
      <c r="AK12" s="867"/>
      <c r="AL12" s="12"/>
      <c r="AN12" s="12" t="s">
        <v>16</v>
      </c>
      <c r="AO12" s="12" t="str">
        <f>IF($K$11="□","■","")</f>
        <v>■</v>
      </c>
      <c r="AP12" s="12"/>
      <c r="AQ12" s="12"/>
      <c r="AR12" s="12"/>
      <c r="AS12" s="12"/>
      <c r="AT12" s="12"/>
      <c r="AU12" s="12"/>
    </row>
    <row r="13" spans="1:47" s="107" customFormat="1" ht="19" customHeight="1">
      <c r="B13" s="977"/>
      <c r="C13" s="682"/>
      <c r="D13" s="683"/>
      <c r="E13" s="684"/>
      <c r="F13" s="980"/>
      <c r="G13" s="984"/>
      <c r="H13" s="985"/>
      <c r="I13" s="991"/>
      <c r="J13" s="856"/>
      <c r="K13" s="187"/>
      <c r="L13" s="236"/>
      <c r="M13" s="236"/>
      <c r="N13" s="236"/>
      <c r="O13" s="236"/>
      <c r="P13" s="236"/>
      <c r="Q13" s="236"/>
      <c r="R13" s="229"/>
      <c r="S13" s="236" t="s">
        <v>91</v>
      </c>
      <c r="T13" s="995"/>
      <c r="U13" s="995"/>
      <c r="V13" s="995"/>
      <c r="W13" s="995"/>
      <c r="X13" s="995"/>
      <c r="Y13" s="995"/>
      <c r="Z13" s="995"/>
      <c r="AA13" s="995"/>
      <c r="AB13" s="995"/>
      <c r="AC13" s="995"/>
      <c r="AD13" s="995"/>
      <c r="AE13" s="995"/>
      <c r="AF13" s="995"/>
      <c r="AG13" s="995"/>
      <c r="AH13" s="995"/>
      <c r="AI13" s="995"/>
      <c r="AJ13" s="995"/>
      <c r="AK13" s="188" t="s">
        <v>92</v>
      </c>
      <c r="AL13" s="12"/>
      <c r="AN13" s="12"/>
      <c r="AO13" s="12"/>
      <c r="AP13" s="12"/>
      <c r="AQ13" s="12"/>
      <c r="AR13" s="12"/>
      <c r="AS13" s="12"/>
      <c r="AT13" s="12"/>
      <c r="AU13" s="12"/>
    </row>
    <row r="14" spans="1:47" s="107" customFormat="1" ht="19" customHeight="1">
      <c r="B14" s="977"/>
      <c r="C14" s="682"/>
      <c r="D14" s="683"/>
      <c r="E14" s="684"/>
      <c r="F14" s="980"/>
      <c r="G14" s="984"/>
      <c r="H14" s="985"/>
      <c r="I14" s="851" t="s">
        <v>142</v>
      </c>
      <c r="J14" s="852"/>
      <c r="K14" s="189" t="s">
        <v>12</v>
      </c>
      <c r="L14" s="859" t="s">
        <v>143</v>
      </c>
      <c r="M14" s="859"/>
      <c r="N14" s="859"/>
      <c r="O14" s="859"/>
      <c r="P14" s="859"/>
      <c r="Q14" s="859"/>
      <c r="R14" s="859"/>
      <c r="S14" s="859"/>
      <c r="T14" s="859"/>
      <c r="U14" s="859"/>
      <c r="V14" s="859"/>
      <c r="W14" s="859"/>
      <c r="AK14" s="190"/>
      <c r="AL14" s="12"/>
      <c r="AN14" s="12" t="s">
        <v>12</v>
      </c>
      <c r="AO14" s="12" t="str">
        <f>IF(AND($K$15="□",$K$16="□"),"■","")</f>
        <v>■</v>
      </c>
      <c r="AP14" s="226"/>
      <c r="AS14" s="12"/>
    </row>
    <row r="15" spans="1:47" s="107" customFormat="1" ht="19" customHeight="1">
      <c r="B15" s="977"/>
      <c r="C15" s="682"/>
      <c r="D15" s="683"/>
      <c r="E15" s="684"/>
      <c r="F15" s="980"/>
      <c r="G15" s="984"/>
      <c r="H15" s="985"/>
      <c r="I15" s="853"/>
      <c r="J15" s="854"/>
      <c r="K15" s="191" t="s">
        <v>12</v>
      </c>
      <c r="L15" s="868" t="s">
        <v>144</v>
      </c>
      <c r="M15" s="868"/>
      <c r="N15" s="868"/>
      <c r="O15" s="868"/>
      <c r="P15" s="868"/>
      <c r="Q15" s="868"/>
      <c r="R15" s="868"/>
      <c r="S15" s="868"/>
      <c r="T15" s="868"/>
      <c r="U15" s="868"/>
      <c r="V15" s="230"/>
      <c r="W15" s="230"/>
      <c r="X15" s="230"/>
      <c r="Y15" s="192"/>
      <c r="Z15" s="230"/>
      <c r="AA15" s="230"/>
      <c r="AB15" s="230"/>
      <c r="AC15" s="230"/>
      <c r="AD15" s="230"/>
      <c r="AE15" s="230"/>
      <c r="AF15" s="230"/>
      <c r="AG15" s="230"/>
      <c r="AH15" s="230"/>
      <c r="AI15" s="230"/>
      <c r="AJ15" s="230"/>
      <c r="AK15" s="238"/>
      <c r="AL15" s="12"/>
      <c r="AN15" s="12" t="s">
        <v>12</v>
      </c>
      <c r="AO15" s="12" t="str">
        <f>IF(AND($K$14="□",$K$16="□"),"■","")</f>
        <v>■</v>
      </c>
      <c r="AP15" s="226"/>
      <c r="AQ15" s="12"/>
      <c r="AR15" s="12"/>
      <c r="AS15" s="12"/>
      <c r="AT15" s="12"/>
      <c r="AU15" s="12"/>
    </row>
    <row r="16" spans="1:47" s="107" customFormat="1" ht="19" customHeight="1">
      <c r="B16" s="977"/>
      <c r="C16" s="682"/>
      <c r="D16" s="683"/>
      <c r="E16" s="684"/>
      <c r="F16" s="981"/>
      <c r="G16" s="986"/>
      <c r="H16" s="987"/>
      <c r="I16" s="855"/>
      <c r="J16" s="856"/>
      <c r="K16" s="193" t="s">
        <v>12</v>
      </c>
      <c r="L16" s="936" t="s">
        <v>145</v>
      </c>
      <c r="M16" s="936"/>
      <c r="N16" s="936"/>
      <c r="O16" s="936"/>
      <c r="P16" s="936"/>
      <c r="Q16" s="936"/>
      <c r="R16" s="936"/>
      <c r="S16" s="936"/>
      <c r="T16" s="936"/>
      <c r="U16" s="936"/>
      <c r="V16" s="236"/>
      <c r="W16" s="236"/>
      <c r="X16" s="236"/>
      <c r="Y16" s="194"/>
      <c r="Z16" s="236"/>
      <c r="AA16" s="236"/>
      <c r="AB16" s="236"/>
      <c r="AC16" s="236"/>
      <c r="AD16" s="236"/>
      <c r="AE16" s="236"/>
      <c r="AF16" s="236"/>
      <c r="AG16" s="236"/>
      <c r="AH16" s="236"/>
      <c r="AI16" s="236"/>
      <c r="AJ16" s="236"/>
      <c r="AK16" s="154"/>
      <c r="AL16" s="12"/>
      <c r="AN16" s="12" t="s">
        <v>12</v>
      </c>
      <c r="AO16" s="12" t="str">
        <f>IF(AND($K$14="□",$K$15="□"),"■","")</f>
        <v>■</v>
      </c>
      <c r="AP16" s="226"/>
      <c r="AQ16" s="12"/>
      <c r="AR16" s="12"/>
      <c r="AS16" s="12"/>
      <c r="AT16" s="12"/>
      <c r="AU16" s="12"/>
    </row>
    <row r="17" spans="2:47" s="107" customFormat="1" ht="19" customHeight="1">
      <c r="B17" s="977"/>
      <c r="C17" s="682"/>
      <c r="D17" s="683"/>
      <c r="E17" s="684"/>
      <c r="F17" s="996" t="s">
        <v>98</v>
      </c>
      <c r="G17" s="875" t="s">
        <v>99</v>
      </c>
      <c r="H17" s="876"/>
      <c r="I17" s="851" t="s">
        <v>100</v>
      </c>
      <c r="J17" s="852"/>
      <c r="K17" s="143" t="s">
        <v>12</v>
      </c>
      <c r="L17" s="883" t="s">
        <v>129</v>
      </c>
      <c r="M17" s="883"/>
      <c r="N17" s="883"/>
      <c r="O17" s="883"/>
      <c r="P17" s="883"/>
      <c r="Q17" s="883"/>
      <c r="R17" s="174"/>
      <c r="S17" s="174"/>
      <c r="T17" s="174"/>
      <c r="U17" s="174"/>
      <c r="V17" s="174"/>
      <c r="W17" s="174"/>
      <c r="X17" s="174"/>
      <c r="Y17" s="174"/>
      <c r="Z17" s="174"/>
      <c r="AA17" s="174"/>
      <c r="AB17" s="232"/>
      <c r="AC17" s="232"/>
      <c r="AD17" s="232"/>
      <c r="AE17" s="232"/>
      <c r="AF17" s="195"/>
      <c r="AG17" s="195"/>
      <c r="AH17" s="196"/>
      <c r="AI17" s="195"/>
      <c r="AJ17" s="195"/>
      <c r="AK17" s="197"/>
      <c r="AL17" s="12"/>
      <c r="AM17" s="12"/>
      <c r="AN17" s="12" t="s">
        <v>16</v>
      </c>
      <c r="AO17" s="12" t="str">
        <f>IF(AND($K$22="□",$K$18="□"),"■","")</f>
        <v>■</v>
      </c>
      <c r="AP17" s="12"/>
      <c r="AS17" s="12"/>
    </row>
    <row r="18" spans="2:47" s="107" customFormat="1" ht="19" customHeight="1">
      <c r="B18" s="977"/>
      <c r="C18" s="682"/>
      <c r="D18" s="683"/>
      <c r="E18" s="684"/>
      <c r="F18" s="997"/>
      <c r="G18" s="877"/>
      <c r="H18" s="878"/>
      <c r="I18" s="853"/>
      <c r="J18" s="854"/>
      <c r="K18" s="198" t="s">
        <v>12</v>
      </c>
      <c r="L18" s="999" t="s">
        <v>101</v>
      </c>
      <c r="M18" s="999"/>
      <c r="N18" s="1000"/>
      <c r="O18" s="199" t="s">
        <v>12</v>
      </c>
      <c r="P18" s="1001" t="s">
        <v>102</v>
      </c>
      <c r="Q18" s="1002"/>
      <c r="R18" s="1002"/>
      <c r="S18" s="1002"/>
      <c r="T18" s="1002"/>
      <c r="U18" s="1002"/>
      <c r="V18" s="1002"/>
      <c r="W18" s="237" t="s">
        <v>103</v>
      </c>
      <c r="X18" s="1006" t="s">
        <v>104</v>
      </c>
      <c r="Y18" s="1002"/>
      <c r="Z18" s="1002"/>
      <c r="AA18" s="1002"/>
      <c r="AB18" s="1002"/>
      <c r="AC18" s="1002"/>
      <c r="AD18" s="1002"/>
      <c r="AE18" s="1007"/>
      <c r="AF18" s="1007"/>
      <c r="AG18" s="1007"/>
      <c r="AH18" s="1007"/>
      <c r="AI18" s="1007"/>
      <c r="AJ18" s="1007"/>
      <c r="AK18" s="200" t="s">
        <v>146</v>
      </c>
      <c r="AL18" s="12"/>
      <c r="AM18" s="12"/>
      <c r="AN18" s="12" t="s">
        <v>16</v>
      </c>
      <c r="AO18" s="12" t="str">
        <f>IF(AND($K$17="□",$K$22="□"),"■","")</f>
        <v>■</v>
      </c>
      <c r="AP18" s="12"/>
      <c r="AQ18" s="12"/>
      <c r="AR18" s="12"/>
      <c r="AS18" s="12"/>
      <c r="AT18" s="12"/>
      <c r="AU18" s="12"/>
    </row>
    <row r="19" spans="2:47" s="107" customFormat="1" ht="19" customHeight="1">
      <c r="B19" s="977"/>
      <c r="C19" s="682"/>
      <c r="D19" s="683"/>
      <c r="E19" s="684"/>
      <c r="F19" s="997"/>
      <c r="G19" s="877"/>
      <c r="H19" s="878"/>
      <c r="I19" s="853"/>
      <c r="J19" s="854"/>
      <c r="K19" s="1008"/>
      <c r="L19" s="804"/>
      <c r="M19" s="804"/>
      <c r="N19" s="893"/>
      <c r="O19" s="149" t="s">
        <v>12</v>
      </c>
      <c r="P19" s="898" t="s">
        <v>106</v>
      </c>
      <c r="Q19" s="1002"/>
      <c r="R19" s="1002"/>
      <c r="S19" s="1002"/>
      <c r="T19" s="1009" t="s">
        <v>147</v>
      </c>
      <c r="U19" s="900"/>
      <c r="V19" s="900"/>
      <c r="W19" s="900"/>
      <c r="X19" s="900"/>
      <c r="Y19" s="900"/>
      <c r="Z19" s="900"/>
      <c r="AA19" s="900"/>
      <c r="AB19" s="900"/>
      <c r="AC19" s="900"/>
      <c r="AD19" s="900"/>
      <c r="AE19" s="900"/>
      <c r="AF19" s="900"/>
      <c r="AG19" s="900"/>
      <c r="AH19" s="900"/>
      <c r="AI19" s="900"/>
      <c r="AJ19" s="900"/>
      <c r="AK19" s="901"/>
      <c r="AL19" s="12"/>
      <c r="AN19" s="12" t="s">
        <v>16</v>
      </c>
      <c r="AO19" s="12" t="str">
        <f>IF(AND($K$17="□",$K$22="□",$O$19="□"),"■","")</f>
        <v>■</v>
      </c>
      <c r="AP19" s="12"/>
      <c r="AQ19" s="12"/>
      <c r="AR19" s="12"/>
      <c r="AS19" s="12"/>
      <c r="AT19" s="12"/>
      <c r="AU19" s="12"/>
    </row>
    <row r="20" spans="2:47" s="107" customFormat="1" ht="19" customHeight="1">
      <c r="B20" s="977"/>
      <c r="C20" s="682"/>
      <c r="D20" s="683"/>
      <c r="E20" s="684"/>
      <c r="F20" s="997"/>
      <c r="G20" s="877"/>
      <c r="H20" s="878"/>
      <c r="I20" s="853"/>
      <c r="J20" s="854"/>
      <c r="K20" s="894"/>
      <c r="L20" s="804"/>
      <c r="M20" s="804"/>
      <c r="N20" s="893"/>
      <c r="O20" s="1010"/>
      <c r="P20" s="804"/>
      <c r="Q20" s="804"/>
      <c r="R20" s="804"/>
      <c r="S20" s="804"/>
      <c r="T20" s="904" t="s">
        <v>148</v>
      </c>
      <c r="U20" s="905"/>
      <c r="V20" s="905"/>
      <c r="W20" s="905"/>
      <c r="X20" s="905"/>
      <c r="Y20" s="905"/>
      <c r="Z20" s="905"/>
      <c r="AA20" s="905"/>
      <c r="AB20" s="905"/>
      <c r="AC20" s="905"/>
      <c r="AD20" s="905"/>
      <c r="AE20" s="905"/>
      <c r="AF20" s="905"/>
      <c r="AG20" s="905"/>
      <c r="AH20" s="905"/>
      <c r="AI20" s="905"/>
      <c r="AJ20" s="905"/>
      <c r="AK20" s="906"/>
      <c r="AL20" s="12"/>
      <c r="AM20" s="12"/>
      <c r="AN20" s="12" t="s">
        <v>16</v>
      </c>
      <c r="AO20" s="12" t="str">
        <f>IF(AND($K$17="□",$K$22="□",$O$18="□"),"■","")</f>
        <v>■</v>
      </c>
      <c r="AP20" s="12"/>
      <c r="AQ20" s="12"/>
      <c r="AR20" s="12"/>
      <c r="AS20" s="12"/>
      <c r="AT20" s="12"/>
      <c r="AU20" s="12"/>
    </row>
    <row r="21" spans="2:47" s="107" customFormat="1" ht="19" customHeight="1">
      <c r="B21" s="977"/>
      <c r="C21" s="682"/>
      <c r="D21" s="683"/>
      <c r="E21" s="684"/>
      <c r="F21" s="997"/>
      <c r="G21" s="877"/>
      <c r="H21" s="878"/>
      <c r="I21" s="853"/>
      <c r="J21" s="854"/>
      <c r="K21" s="895"/>
      <c r="L21" s="896"/>
      <c r="M21" s="896"/>
      <c r="N21" s="897"/>
      <c r="O21" s="903"/>
      <c r="P21" s="896"/>
      <c r="Q21" s="896"/>
      <c r="R21" s="896"/>
      <c r="S21" s="896"/>
      <c r="T21" s="907" t="s">
        <v>149</v>
      </c>
      <c r="U21" s="908"/>
      <c r="V21" s="908"/>
      <c r="W21" s="908"/>
      <c r="X21" s="908"/>
      <c r="Y21" s="908"/>
      <c r="Z21" s="908"/>
      <c r="AA21" s="908"/>
      <c r="AB21" s="908"/>
      <c r="AC21" s="908"/>
      <c r="AD21" s="908"/>
      <c r="AE21" s="908"/>
      <c r="AF21" s="908"/>
      <c r="AG21" s="908"/>
      <c r="AH21" s="908"/>
      <c r="AI21" s="908"/>
      <c r="AJ21" s="908"/>
      <c r="AK21" s="909"/>
      <c r="AL21" s="12"/>
      <c r="AM21" s="12"/>
      <c r="AN21" s="12"/>
      <c r="AO21" s="12"/>
      <c r="AP21" s="12"/>
      <c r="AQ21" s="12"/>
      <c r="AR21" s="12"/>
      <c r="AS21" s="12"/>
      <c r="AT21" s="12"/>
      <c r="AU21" s="12"/>
    </row>
    <row r="22" spans="2:47" s="107" customFormat="1" ht="19" customHeight="1">
      <c r="B22" s="977"/>
      <c r="C22" s="682"/>
      <c r="D22" s="683"/>
      <c r="E22" s="684"/>
      <c r="F22" s="998"/>
      <c r="G22" s="879"/>
      <c r="H22" s="880"/>
      <c r="I22" s="855"/>
      <c r="J22" s="856"/>
      <c r="K22" s="146" t="s">
        <v>12</v>
      </c>
      <c r="L22" s="886" t="s">
        <v>110</v>
      </c>
      <c r="M22" s="886"/>
      <c r="N22" s="886"/>
      <c r="O22" s="1003" t="s">
        <v>150</v>
      </c>
      <c r="P22" s="1004"/>
      <c r="Q22" s="1004"/>
      <c r="R22" s="1004"/>
      <c r="S22" s="1004"/>
      <c r="T22" s="1004"/>
      <c r="U22" s="1004"/>
      <c r="V22" s="1004"/>
      <c r="W22" s="1004"/>
      <c r="X22" s="1004"/>
      <c r="Y22" s="1004"/>
      <c r="Z22" s="1004"/>
      <c r="AA22" s="1004"/>
      <c r="AB22" s="1004"/>
      <c r="AC22" s="1004"/>
      <c r="AD22" s="1004"/>
      <c r="AE22" s="1004"/>
      <c r="AF22" s="1004"/>
      <c r="AG22" s="1004"/>
      <c r="AH22" s="1004"/>
      <c r="AI22" s="1004"/>
      <c r="AJ22" s="1004"/>
      <c r="AK22" s="1005"/>
      <c r="AL22" s="12"/>
      <c r="AM22" s="12"/>
      <c r="AN22" s="12" t="s">
        <v>16</v>
      </c>
      <c r="AO22" s="12" t="str">
        <f>IF(AND($K$17="□",$K$18="□"),"■","")</f>
        <v>■</v>
      </c>
      <c r="AP22" s="12"/>
      <c r="AQ22" s="12"/>
      <c r="AR22" s="12"/>
      <c r="AS22" s="12"/>
      <c r="AT22" s="12"/>
      <c r="AU22" s="12"/>
    </row>
    <row r="23" spans="2:47" s="107" customFormat="1" ht="19" customHeight="1">
      <c r="B23" s="977"/>
      <c r="C23" s="682"/>
      <c r="D23" s="683"/>
      <c r="E23" s="684"/>
      <c r="F23" s="1011" t="s">
        <v>112</v>
      </c>
      <c r="G23" s="1012" t="s">
        <v>113</v>
      </c>
      <c r="H23" s="1013"/>
      <c r="I23" s="691" t="s">
        <v>114</v>
      </c>
      <c r="J23" s="693"/>
      <c r="K23" s="137" t="s">
        <v>12</v>
      </c>
      <c r="L23" s="868" t="s">
        <v>151</v>
      </c>
      <c r="M23" s="868"/>
      <c r="N23" s="868"/>
      <c r="O23" s="868"/>
      <c r="AB23" s="151"/>
      <c r="AC23" s="868"/>
      <c r="AD23" s="868"/>
      <c r="AE23" s="868"/>
      <c r="AF23" s="868"/>
      <c r="AG23" s="868"/>
      <c r="AH23" s="868"/>
      <c r="AI23" s="868"/>
      <c r="AJ23" s="868"/>
      <c r="AK23" s="1018"/>
      <c r="AL23" s="12"/>
      <c r="AM23" s="12"/>
      <c r="AN23" s="12" t="s">
        <v>16</v>
      </c>
      <c r="AO23" s="12" t="str">
        <f>IF(AND($K$25="□",$K$24="□"),"■","")</f>
        <v>■</v>
      </c>
      <c r="AP23" s="12"/>
      <c r="AS23" s="12"/>
    </row>
    <row r="24" spans="2:47" s="107" customFormat="1" ht="19" customHeight="1">
      <c r="B24" s="977"/>
      <c r="C24" s="682"/>
      <c r="D24" s="683"/>
      <c r="E24" s="684"/>
      <c r="F24" s="1011"/>
      <c r="G24" s="1014"/>
      <c r="H24" s="1015"/>
      <c r="I24" s="691"/>
      <c r="J24" s="693"/>
      <c r="K24" s="138" t="s">
        <v>12</v>
      </c>
      <c r="L24" s="868" t="s">
        <v>129</v>
      </c>
      <c r="M24" s="868"/>
      <c r="N24" s="868"/>
      <c r="O24" s="868"/>
      <c r="P24" s="868"/>
      <c r="Q24" s="868"/>
      <c r="R24" s="230"/>
      <c r="S24" s="230"/>
      <c r="T24" s="230"/>
      <c r="U24" s="177"/>
      <c r="V24" s="230"/>
      <c r="W24" s="230"/>
      <c r="X24" s="230"/>
      <c r="Y24" s="230"/>
      <c r="Z24" s="230"/>
      <c r="AA24" s="230"/>
      <c r="AB24" s="151"/>
      <c r="AC24" s="230"/>
      <c r="AD24" s="230"/>
      <c r="AE24" s="230"/>
      <c r="AF24" s="230"/>
      <c r="AG24" s="230"/>
      <c r="AH24" s="230"/>
      <c r="AI24" s="230"/>
      <c r="AJ24" s="230"/>
      <c r="AK24" s="238"/>
      <c r="AL24" s="12"/>
      <c r="AM24" s="12"/>
      <c r="AN24" s="12" t="s">
        <v>16</v>
      </c>
      <c r="AO24" s="12" t="str">
        <f>IF(AND($K$25="□",$K$23="□"),"■","")</f>
        <v>■</v>
      </c>
      <c r="AP24" s="12"/>
      <c r="AQ24" s="12"/>
      <c r="AR24" s="12"/>
      <c r="AS24" s="12"/>
      <c r="AT24" s="12"/>
      <c r="AU24" s="12"/>
    </row>
    <row r="25" spans="2:47" s="107" customFormat="1" ht="19" customHeight="1">
      <c r="B25" s="977"/>
      <c r="C25" s="682"/>
      <c r="D25" s="683"/>
      <c r="E25" s="684"/>
      <c r="F25" s="1011"/>
      <c r="G25" s="1014"/>
      <c r="H25" s="1015"/>
      <c r="I25" s="694"/>
      <c r="J25" s="696"/>
      <c r="K25" s="201" t="s">
        <v>12</v>
      </c>
      <c r="L25" s="936" t="s">
        <v>116</v>
      </c>
      <c r="M25" s="936"/>
      <c r="N25" s="936"/>
      <c r="O25" s="936"/>
      <c r="P25" s="152"/>
      <c r="Q25" s="236"/>
      <c r="R25" s="236"/>
      <c r="S25" s="236"/>
      <c r="T25" s="236"/>
      <c r="U25" s="152"/>
      <c r="V25" s="236"/>
      <c r="W25" s="236"/>
      <c r="X25" s="236"/>
      <c r="Y25" s="236"/>
      <c r="Z25" s="236"/>
      <c r="AA25" s="236"/>
      <c r="AB25" s="153"/>
      <c r="AC25" s="236"/>
      <c r="AD25" s="236"/>
      <c r="AE25" s="236"/>
      <c r="AF25" s="236"/>
      <c r="AG25" s="236"/>
      <c r="AH25" s="236"/>
      <c r="AI25" s="236"/>
      <c r="AJ25" s="236"/>
      <c r="AK25" s="154"/>
      <c r="AL25" s="12"/>
      <c r="AM25" s="12"/>
      <c r="AN25" s="12" t="s">
        <v>16</v>
      </c>
      <c r="AO25" s="12" t="str">
        <f>IF(AND($K$23="□",$K$24="□"),"■","")</f>
        <v>■</v>
      </c>
      <c r="AP25" s="12"/>
      <c r="AQ25" s="12"/>
      <c r="AR25" s="12"/>
      <c r="AS25" s="12"/>
      <c r="AT25" s="12"/>
      <c r="AU25" s="12"/>
    </row>
    <row r="26" spans="2:47" s="107" customFormat="1" ht="18" customHeight="1">
      <c r="B26" s="977"/>
      <c r="C26" s="682"/>
      <c r="D26" s="683"/>
      <c r="E26" s="684"/>
      <c r="F26" s="1011"/>
      <c r="G26" s="1014"/>
      <c r="H26" s="1015"/>
      <c r="I26" s="692" t="s">
        <v>24</v>
      </c>
      <c r="J26" s="693"/>
      <c r="K26" s="170" t="s">
        <v>25</v>
      </c>
      <c r="L26" s="1019"/>
      <c r="M26" s="1019"/>
      <c r="N26" s="202" t="s">
        <v>117</v>
      </c>
      <c r="O26" s="1019"/>
      <c r="P26" s="1019"/>
      <c r="Q26" s="203"/>
      <c r="R26" s="204"/>
      <c r="S26" s="205"/>
      <c r="T26" s="205"/>
      <c r="U26" s="205"/>
      <c r="V26" s="205"/>
      <c r="W26" s="205"/>
      <c r="X26" s="205"/>
      <c r="Y26" s="205"/>
      <c r="Z26" s="205"/>
      <c r="AA26" s="205"/>
      <c r="AB26" s="205"/>
      <c r="AC26" s="205"/>
      <c r="AD26" s="205"/>
      <c r="AE26" s="205"/>
      <c r="AF26" s="205"/>
      <c r="AG26" s="205"/>
      <c r="AH26" s="205"/>
      <c r="AI26" s="205"/>
      <c r="AJ26" s="205"/>
      <c r="AK26" s="206"/>
      <c r="AL26" s="161"/>
      <c r="AP26" s="12"/>
      <c r="AR26" s="12"/>
      <c r="AS26" s="12"/>
      <c r="AT26" s="12"/>
      <c r="AU26" s="12"/>
    </row>
    <row r="27" spans="2:47" s="107" customFormat="1" ht="25" customHeight="1">
      <c r="B27" s="977"/>
      <c r="C27" s="682"/>
      <c r="D27" s="683"/>
      <c r="E27" s="684"/>
      <c r="F27" s="1011"/>
      <c r="G27" s="1014"/>
      <c r="H27" s="1015"/>
      <c r="I27" s="692"/>
      <c r="J27" s="693"/>
      <c r="K27" s="910"/>
      <c r="L27" s="911"/>
      <c r="M27" s="911"/>
      <c r="N27" s="911"/>
      <c r="O27" s="911"/>
      <c r="P27" s="911"/>
      <c r="Q27" s="911"/>
      <c r="R27" s="911"/>
      <c r="S27" s="911"/>
      <c r="T27" s="911"/>
      <c r="U27" s="911"/>
      <c r="V27" s="911"/>
      <c r="W27" s="911"/>
      <c r="X27" s="911"/>
      <c r="Y27" s="911"/>
      <c r="Z27" s="911"/>
      <c r="AA27" s="911"/>
      <c r="AB27" s="911"/>
      <c r="AC27" s="911"/>
      <c r="AD27" s="911"/>
      <c r="AE27" s="911"/>
      <c r="AF27" s="911"/>
      <c r="AG27" s="911"/>
      <c r="AH27" s="911"/>
      <c r="AI27" s="911"/>
      <c r="AJ27" s="911"/>
      <c r="AK27" s="912"/>
      <c r="AL27" s="162"/>
      <c r="AQ27" s="12"/>
      <c r="AR27" s="12"/>
      <c r="AS27" s="12"/>
      <c r="AT27" s="12"/>
      <c r="AU27" s="12"/>
    </row>
    <row r="28" spans="2:47" s="107" customFormat="1" ht="25" customHeight="1">
      <c r="B28" s="977"/>
      <c r="C28" s="682"/>
      <c r="D28" s="683"/>
      <c r="E28" s="684"/>
      <c r="F28" s="1011"/>
      <c r="G28" s="1014"/>
      <c r="H28" s="1015"/>
      <c r="I28" s="695"/>
      <c r="J28" s="696"/>
      <c r="K28" s="913"/>
      <c r="L28" s="913"/>
      <c r="M28" s="913"/>
      <c r="N28" s="913"/>
      <c r="O28" s="913"/>
      <c r="P28" s="913"/>
      <c r="Q28" s="913"/>
      <c r="R28" s="913"/>
      <c r="S28" s="913"/>
      <c r="T28" s="913"/>
      <c r="U28" s="913"/>
      <c r="V28" s="913"/>
      <c r="W28" s="913"/>
      <c r="X28" s="913"/>
      <c r="Y28" s="913"/>
      <c r="Z28" s="913"/>
      <c r="AA28" s="913"/>
      <c r="AB28" s="913"/>
      <c r="AC28" s="913"/>
      <c r="AD28" s="913"/>
      <c r="AE28" s="913"/>
      <c r="AF28" s="913"/>
      <c r="AG28" s="913"/>
      <c r="AH28" s="913"/>
      <c r="AI28" s="913"/>
      <c r="AJ28" s="913"/>
      <c r="AK28" s="914"/>
      <c r="AL28" s="162"/>
      <c r="AQ28" s="12"/>
      <c r="AR28" s="12"/>
      <c r="AS28" s="12"/>
      <c r="AT28" s="12"/>
      <c r="AU28" s="12"/>
    </row>
    <row r="29" spans="2:47" s="107" customFormat="1" ht="15" customHeight="1">
      <c r="B29" s="977"/>
      <c r="C29" s="682"/>
      <c r="D29" s="683"/>
      <c r="E29" s="684"/>
      <c r="F29" s="1011"/>
      <c r="G29" s="1014"/>
      <c r="H29" s="1015"/>
      <c r="I29" s="706" t="s">
        <v>152</v>
      </c>
      <c r="J29" s="707"/>
      <c r="K29" s="1020"/>
      <c r="L29" s="916"/>
      <c r="M29" s="916"/>
      <c r="N29" s="916"/>
      <c r="O29" s="916"/>
      <c r="P29" s="916"/>
      <c r="Q29" s="916"/>
      <c r="R29" s="916"/>
      <c r="S29" s="916"/>
      <c r="T29" s="916"/>
      <c r="U29" s="916"/>
      <c r="V29" s="916"/>
      <c r="W29" s="916"/>
      <c r="X29" s="916"/>
      <c r="Y29" s="916"/>
      <c r="Z29" s="916"/>
      <c r="AA29" s="916"/>
      <c r="AB29" s="916"/>
      <c r="AC29" s="916"/>
      <c r="AD29" s="916"/>
      <c r="AE29" s="916"/>
      <c r="AF29" s="916"/>
      <c r="AG29" s="916"/>
      <c r="AH29" s="916"/>
      <c r="AI29" s="916"/>
      <c r="AJ29" s="916"/>
      <c r="AK29" s="917"/>
      <c r="AL29" s="162"/>
      <c r="AM29" s="12"/>
      <c r="AN29" s="12"/>
      <c r="AO29" s="12"/>
      <c r="AP29" s="12"/>
      <c r="AQ29" s="12"/>
      <c r="AR29" s="12"/>
      <c r="AS29" s="12"/>
      <c r="AT29" s="12"/>
      <c r="AU29" s="12"/>
    </row>
    <row r="30" spans="2:47" s="107" customFormat="1" ht="30" customHeight="1">
      <c r="B30" s="977"/>
      <c r="C30" s="682"/>
      <c r="D30" s="683"/>
      <c r="E30" s="684"/>
      <c r="F30" s="1011"/>
      <c r="G30" s="1014"/>
      <c r="H30" s="1015"/>
      <c r="I30" s="695" t="s">
        <v>29</v>
      </c>
      <c r="J30" s="696"/>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718"/>
      <c r="AJ30" s="718"/>
      <c r="AK30" s="915"/>
      <c r="AL30" s="163"/>
      <c r="AM30" s="12"/>
      <c r="AN30" s="12"/>
      <c r="AO30" s="12"/>
      <c r="AP30" s="12"/>
      <c r="AQ30" s="12"/>
      <c r="AR30" s="12"/>
      <c r="AS30" s="12"/>
      <c r="AT30" s="12"/>
      <c r="AU30" s="12"/>
    </row>
    <row r="31" spans="2:47" s="13" customFormat="1" ht="15" customHeight="1">
      <c r="B31" s="977"/>
      <c r="C31" s="682"/>
      <c r="D31" s="683"/>
      <c r="E31" s="684"/>
      <c r="F31" s="1011"/>
      <c r="G31" s="1014"/>
      <c r="H31" s="1015"/>
      <c r="I31" s="706" t="s">
        <v>152</v>
      </c>
      <c r="J31" s="707"/>
      <c r="K31" s="1020"/>
      <c r="L31" s="916"/>
      <c r="M31" s="916"/>
      <c r="N31" s="916"/>
      <c r="O31" s="916"/>
      <c r="P31" s="916"/>
      <c r="Q31" s="916"/>
      <c r="R31" s="916"/>
      <c r="S31" s="916"/>
      <c r="T31" s="916"/>
      <c r="U31" s="916"/>
      <c r="V31" s="916"/>
      <c r="W31" s="916"/>
      <c r="X31" s="916"/>
      <c r="Y31" s="916"/>
      <c r="Z31" s="916"/>
      <c r="AA31" s="916"/>
      <c r="AB31" s="916"/>
      <c r="AC31" s="916"/>
      <c r="AD31" s="916"/>
      <c r="AE31" s="916"/>
      <c r="AF31" s="916"/>
      <c r="AG31" s="916"/>
      <c r="AH31" s="916"/>
      <c r="AI31" s="916"/>
      <c r="AJ31" s="916"/>
      <c r="AK31" s="917"/>
      <c r="AL31" s="163"/>
      <c r="AM31" s="12"/>
      <c r="AO31" s="12"/>
      <c r="AP31" s="12"/>
      <c r="AQ31" s="12"/>
      <c r="AR31" s="12"/>
      <c r="AS31" s="12"/>
      <c r="AT31" s="12"/>
      <c r="AU31" s="12"/>
    </row>
    <row r="32" spans="2:47" s="107" customFormat="1" ht="30" customHeight="1">
      <c r="B32" s="977"/>
      <c r="C32" s="682"/>
      <c r="D32" s="683"/>
      <c r="E32" s="684"/>
      <c r="F32" s="1011"/>
      <c r="G32" s="1014"/>
      <c r="H32" s="1015"/>
      <c r="I32" s="695" t="s">
        <v>30</v>
      </c>
      <c r="J32" s="696"/>
      <c r="K32" s="718"/>
      <c r="L32" s="718"/>
      <c r="M32" s="718"/>
      <c r="N32" s="718"/>
      <c r="O32" s="718"/>
      <c r="P32" s="718"/>
      <c r="Q32" s="718"/>
      <c r="R32" s="718"/>
      <c r="S32" s="718"/>
      <c r="T32" s="718"/>
      <c r="U32" s="718"/>
      <c r="V32" s="718"/>
      <c r="W32" s="718"/>
      <c r="X32" s="718"/>
      <c r="Y32" s="718"/>
      <c r="Z32" s="718"/>
      <c r="AA32" s="718"/>
      <c r="AB32" s="718"/>
      <c r="AC32" s="718"/>
      <c r="AD32" s="718"/>
      <c r="AE32" s="718"/>
      <c r="AF32" s="718"/>
      <c r="AG32" s="718"/>
      <c r="AH32" s="718"/>
      <c r="AI32" s="718"/>
      <c r="AJ32" s="718"/>
      <c r="AK32" s="915"/>
      <c r="AL32" s="163"/>
      <c r="AM32" s="12"/>
      <c r="AN32" s="12"/>
      <c r="AO32" s="12"/>
      <c r="AP32" s="12"/>
      <c r="AQ32" s="12"/>
      <c r="AR32" s="12"/>
      <c r="AS32" s="12"/>
      <c r="AT32" s="12"/>
      <c r="AU32" s="12"/>
    </row>
    <row r="33" spans="2:47" s="107" customFormat="1" ht="25" customHeight="1">
      <c r="B33" s="977"/>
      <c r="C33" s="682"/>
      <c r="D33" s="683"/>
      <c r="E33" s="684"/>
      <c r="F33" s="1011"/>
      <c r="G33" s="1014"/>
      <c r="H33" s="1015"/>
      <c r="I33" s="724" t="s">
        <v>31</v>
      </c>
      <c r="J33" s="725"/>
      <c r="K33" s="736"/>
      <c r="L33" s="737"/>
      <c r="M33" s="737"/>
      <c r="N33" s="737"/>
      <c r="O33" s="737"/>
      <c r="P33" s="737"/>
      <c r="Q33" s="737"/>
      <c r="R33" s="737"/>
      <c r="S33" s="737"/>
      <c r="T33" s="737"/>
      <c r="U33" s="737"/>
      <c r="V33" s="737"/>
      <c r="W33" s="164" t="s">
        <v>32</v>
      </c>
      <c r="X33" s="729" t="s">
        <v>33</v>
      </c>
      <c r="Y33" s="731"/>
      <c r="Z33" s="736"/>
      <c r="AA33" s="737"/>
      <c r="AB33" s="737"/>
      <c r="AC33" s="737"/>
      <c r="AD33" s="737"/>
      <c r="AE33" s="737"/>
      <c r="AF33" s="737"/>
      <c r="AG33" s="737"/>
      <c r="AH33" s="737"/>
      <c r="AI33" s="737"/>
      <c r="AJ33" s="737"/>
      <c r="AK33" s="121" t="s">
        <v>32</v>
      </c>
      <c r="AL33" s="163"/>
      <c r="AM33" s="12"/>
      <c r="AN33" s="12"/>
      <c r="AO33" s="12"/>
      <c r="AP33" s="12"/>
      <c r="AQ33" s="12"/>
      <c r="AR33" s="12"/>
      <c r="AS33" s="12"/>
      <c r="AT33" s="12"/>
      <c r="AU33" s="12"/>
    </row>
    <row r="34" spans="2:47" s="107" customFormat="1" ht="25" customHeight="1">
      <c r="B34" s="977"/>
      <c r="C34" s="682"/>
      <c r="D34" s="683"/>
      <c r="E34" s="684"/>
      <c r="F34" s="1011"/>
      <c r="G34" s="1014"/>
      <c r="H34" s="1015"/>
      <c r="I34" s="724" t="s">
        <v>34</v>
      </c>
      <c r="J34" s="725"/>
      <c r="K34" s="727"/>
      <c r="L34" s="727"/>
      <c r="M34" s="727"/>
      <c r="N34" s="727"/>
      <c r="O34" s="727"/>
      <c r="P34" s="727"/>
      <c r="Q34" s="727"/>
      <c r="R34" s="727"/>
      <c r="S34" s="727"/>
      <c r="T34" s="727"/>
      <c r="U34" s="727"/>
      <c r="V34" s="727"/>
      <c r="W34" s="727"/>
      <c r="X34" s="729" t="s">
        <v>35</v>
      </c>
      <c r="Y34" s="731"/>
      <c r="Z34" s="736"/>
      <c r="AA34" s="737"/>
      <c r="AB34" s="737"/>
      <c r="AC34" s="737"/>
      <c r="AD34" s="737"/>
      <c r="AE34" s="737"/>
      <c r="AF34" s="737"/>
      <c r="AG34" s="737"/>
      <c r="AH34" s="737"/>
      <c r="AI34" s="737"/>
      <c r="AJ34" s="737"/>
      <c r="AK34" s="121" t="s">
        <v>32</v>
      </c>
      <c r="AL34" s="12"/>
      <c r="AM34" s="12"/>
      <c r="AN34" s="12"/>
      <c r="AO34" s="12"/>
      <c r="AP34" s="122" t="s">
        <v>36</v>
      </c>
      <c r="AQ34" s="12"/>
      <c r="AR34" s="12"/>
      <c r="AS34" s="12"/>
      <c r="AT34" s="12"/>
      <c r="AU34" s="12"/>
    </row>
    <row r="35" spans="2:47" s="107" customFormat="1" ht="25" customHeight="1">
      <c r="B35" s="977"/>
      <c r="C35" s="682"/>
      <c r="D35" s="683"/>
      <c r="E35" s="684"/>
      <c r="F35" s="1011"/>
      <c r="G35" s="1016"/>
      <c r="H35" s="1017"/>
      <c r="I35" s="732" t="s">
        <v>37</v>
      </c>
      <c r="J35" s="707"/>
      <c r="K35" s="736"/>
      <c r="L35" s="737"/>
      <c r="M35" s="737"/>
      <c r="N35" s="737"/>
      <c r="O35" s="737"/>
      <c r="P35" s="737"/>
      <c r="Q35" s="737"/>
      <c r="R35" s="737"/>
      <c r="S35" s="737"/>
      <c r="T35" s="737"/>
      <c r="U35" s="737"/>
      <c r="V35" s="737"/>
      <c r="W35" s="737"/>
      <c r="X35" s="207" t="s">
        <v>38</v>
      </c>
      <c r="Y35" s="737"/>
      <c r="Z35" s="737"/>
      <c r="AA35" s="737"/>
      <c r="AB35" s="737"/>
      <c r="AC35" s="737"/>
      <c r="AD35" s="737"/>
      <c r="AE35" s="737"/>
      <c r="AF35" s="737"/>
      <c r="AG35" s="737"/>
      <c r="AH35" s="737"/>
      <c r="AI35" s="737"/>
      <c r="AJ35" s="737"/>
      <c r="AK35" s="1027"/>
      <c r="AL35" s="163"/>
      <c r="AM35" s="12"/>
      <c r="AN35" s="12"/>
      <c r="AO35" s="12"/>
      <c r="AP35" s="123" t="str">
        <f>K35&amp;X35&amp;Y35</f>
        <v>@</v>
      </c>
      <c r="AQ35" s="12"/>
      <c r="AR35" s="12"/>
      <c r="AS35" s="12"/>
      <c r="AT35" s="12"/>
      <c r="AU35" s="12"/>
    </row>
    <row r="36" spans="2:47" s="107" customFormat="1" ht="15" customHeight="1">
      <c r="B36" s="977"/>
      <c r="C36" s="682"/>
      <c r="D36" s="683"/>
      <c r="E36" s="684"/>
      <c r="F36" s="1011"/>
      <c r="G36" s="1016"/>
      <c r="H36" s="1017"/>
      <c r="I36" s="694"/>
      <c r="J36" s="696"/>
      <c r="K36" s="1028" t="str">
        <f>IF(K35="","",K35&amp;X35&amp;Y35)</f>
        <v/>
      </c>
      <c r="L36" s="1029"/>
      <c r="M36" s="1029"/>
      <c r="N36" s="1029"/>
      <c r="O36" s="1029"/>
      <c r="P36" s="1029"/>
      <c r="Q36" s="1029"/>
      <c r="R36" s="1029"/>
      <c r="S36" s="1029"/>
      <c r="T36" s="1029"/>
      <c r="U36" s="1029"/>
      <c r="V36" s="1029"/>
      <c r="W36" s="1029"/>
      <c r="X36" s="1029"/>
      <c r="Y36" s="1029"/>
      <c r="Z36" s="1029"/>
      <c r="AA36" s="1029"/>
      <c r="AB36" s="1029"/>
      <c r="AC36" s="1029"/>
      <c r="AD36" s="1029"/>
      <c r="AE36" s="1029"/>
      <c r="AF36" s="1029"/>
      <c r="AG36" s="1029"/>
      <c r="AH36" s="1029"/>
      <c r="AI36" s="1029"/>
      <c r="AJ36" s="1029"/>
      <c r="AK36" s="1030"/>
      <c r="AL36" s="163"/>
      <c r="AM36" s="12"/>
      <c r="AN36" s="12"/>
      <c r="AO36" s="12"/>
      <c r="AP36" s="12"/>
      <c r="AQ36" s="12"/>
      <c r="AR36" s="12"/>
      <c r="AS36" s="12"/>
      <c r="AT36" s="12"/>
      <c r="AU36" s="12"/>
    </row>
    <row r="37" spans="2:47" s="107" customFormat="1" ht="71.25" customHeight="1" thickBot="1">
      <c r="B37" s="978"/>
      <c r="C37" s="685"/>
      <c r="D37" s="686"/>
      <c r="E37" s="687"/>
      <c r="F37" s="19" t="s">
        <v>119</v>
      </c>
      <c r="G37" s="1021" t="s">
        <v>153</v>
      </c>
      <c r="H37" s="1022"/>
      <c r="I37" s="1023"/>
      <c r="J37" s="1023"/>
      <c r="K37" s="1024"/>
      <c r="L37" s="1025"/>
      <c r="M37" s="1025"/>
      <c r="N37" s="1025"/>
      <c r="O37" s="1025"/>
      <c r="P37" s="1025"/>
      <c r="Q37" s="1025"/>
      <c r="R37" s="1025"/>
      <c r="S37" s="1025"/>
      <c r="T37" s="1025"/>
      <c r="U37" s="1025"/>
      <c r="V37" s="1025"/>
      <c r="W37" s="1025"/>
      <c r="X37" s="1025"/>
      <c r="Y37" s="1025"/>
      <c r="Z37" s="1025"/>
      <c r="AA37" s="1025"/>
      <c r="AB37" s="1025"/>
      <c r="AC37" s="1025"/>
      <c r="AD37" s="1025"/>
      <c r="AE37" s="1025"/>
      <c r="AF37" s="1025"/>
      <c r="AG37" s="1025"/>
      <c r="AH37" s="1025"/>
      <c r="AI37" s="1025"/>
      <c r="AJ37" s="1025"/>
      <c r="AK37" s="1026"/>
      <c r="AL37" s="163"/>
      <c r="AM37" s="12"/>
      <c r="AN37" s="12"/>
      <c r="AO37" s="12"/>
      <c r="AP37" s="12"/>
      <c r="AQ37" s="12"/>
      <c r="AR37" s="12"/>
      <c r="AS37" s="12"/>
      <c r="AT37" s="12"/>
      <c r="AU37" s="12"/>
    </row>
  </sheetData>
  <sheetProtection sheet="1" objects="1" scenarios="1"/>
  <mergeCells count="70">
    <mergeCell ref="G37:H37"/>
    <mergeCell ref="I37:J37"/>
    <mergeCell ref="K37:AK37"/>
    <mergeCell ref="I34:J34"/>
    <mergeCell ref="K34:W34"/>
    <mergeCell ref="X34:Y34"/>
    <mergeCell ref="Z34:AJ34"/>
    <mergeCell ref="I35:J36"/>
    <mergeCell ref="K35:W35"/>
    <mergeCell ref="Y35:AK35"/>
    <mergeCell ref="K36:AK36"/>
    <mergeCell ref="I32:J32"/>
    <mergeCell ref="K32:AK32"/>
    <mergeCell ref="I33:J33"/>
    <mergeCell ref="K33:V33"/>
    <mergeCell ref="X33:Y33"/>
    <mergeCell ref="Z33:AJ33"/>
    <mergeCell ref="K28:AK28"/>
    <mergeCell ref="I29:J29"/>
    <mergeCell ref="K29:AK29"/>
    <mergeCell ref="I31:J31"/>
    <mergeCell ref="K31:AK31"/>
    <mergeCell ref="T20:AK20"/>
    <mergeCell ref="T21:AK21"/>
    <mergeCell ref="I30:J30"/>
    <mergeCell ref="K30:AK30"/>
    <mergeCell ref="F23:F36"/>
    <mergeCell ref="G23:H36"/>
    <mergeCell ref="I23:J25"/>
    <mergeCell ref="L23:O23"/>
    <mergeCell ref="AC23:AK23"/>
    <mergeCell ref="L24:O24"/>
    <mergeCell ref="P24:Q24"/>
    <mergeCell ref="L25:O25"/>
    <mergeCell ref="I26:J28"/>
    <mergeCell ref="L26:M26"/>
    <mergeCell ref="O26:P26"/>
    <mergeCell ref="K27:AK27"/>
    <mergeCell ref="L16:U16"/>
    <mergeCell ref="F17:F22"/>
    <mergeCell ref="G17:H22"/>
    <mergeCell ref="I17:J22"/>
    <mergeCell ref="L17:O17"/>
    <mergeCell ref="P17:Q17"/>
    <mergeCell ref="L18:N18"/>
    <mergeCell ref="P18:V18"/>
    <mergeCell ref="L22:N22"/>
    <mergeCell ref="O22:AK22"/>
    <mergeCell ref="X18:AD18"/>
    <mergeCell ref="AE18:AJ18"/>
    <mergeCell ref="K19:N21"/>
    <mergeCell ref="P19:S19"/>
    <mergeCell ref="T19:AK19"/>
    <mergeCell ref="O20:S21"/>
    <mergeCell ref="B4:AK4"/>
    <mergeCell ref="B8:AK8"/>
    <mergeCell ref="B9:AK9"/>
    <mergeCell ref="B11:B37"/>
    <mergeCell ref="C11:E37"/>
    <mergeCell ref="F11:F16"/>
    <mergeCell ref="G11:H16"/>
    <mergeCell ref="I11:J13"/>
    <mergeCell ref="L11:Q11"/>
    <mergeCell ref="S11:AK11"/>
    <mergeCell ref="L12:Q12"/>
    <mergeCell ref="S12:AK12"/>
    <mergeCell ref="T13:AJ13"/>
    <mergeCell ref="I14:J16"/>
    <mergeCell ref="L14:W14"/>
    <mergeCell ref="L15:U15"/>
  </mergeCells>
  <phoneticPr fontId="3"/>
  <conditionalFormatting sqref="K17:AK17 K22:AK22">
    <cfRule type="expression" dxfId="307" priority="10">
      <formula>$K$18="■"</formula>
    </cfRule>
  </conditionalFormatting>
  <conditionalFormatting sqref="K17:AK21">
    <cfRule type="expression" dxfId="306" priority="9">
      <formula>$K$22="■"</formula>
    </cfRule>
  </conditionalFormatting>
  <conditionalFormatting sqref="K17:AK32 K33:W34 Z33:AK34 K35:AK36">
    <cfRule type="expression" dxfId="305" priority="11">
      <formula>$K$16="■"</formula>
    </cfRule>
  </conditionalFormatting>
  <conditionalFormatting sqref="K18:AK22">
    <cfRule type="expression" dxfId="304" priority="12">
      <formula>$K$17="■"</formula>
    </cfRule>
  </conditionalFormatting>
  <conditionalFormatting sqref="K26:AK32 K33 W33 Z33:Z34 AK33:AK34 K34:W34 K35:AK36">
    <cfRule type="expression" dxfId="303" priority="13">
      <formula>OR($K$23="■",$K$24="■")</formula>
    </cfRule>
  </conditionalFormatting>
  <conditionalFormatting sqref="L18:N18">
    <cfRule type="expression" dxfId="302" priority="4">
      <formula>$K$72="■"</formula>
    </cfRule>
    <cfRule type="expression" dxfId="301" priority="5">
      <formula>$K$79="■"</formula>
    </cfRule>
    <cfRule type="expression" dxfId="300" priority="6">
      <formula>OR($K$13="■",$O$13="■")</formula>
    </cfRule>
  </conditionalFormatting>
  <conditionalFormatting sqref="L22:N22">
    <cfRule type="expression" dxfId="299" priority="1">
      <formula>$K$75="■"</formula>
    </cfRule>
    <cfRule type="expression" dxfId="298" priority="2">
      <formula>$K$72="■"</formula>
    </cfRule>
    <cfRule type="expression" dxfId="297" priority="3">
      <formula>OR($K$13="■",$O$13="■")</formula>
    </cfRule>
  </conditionalFormatting>
  <conditionalFormatting sqref="O18:AK18">
    <cfRule type="expression" dxfId="296" priority="7">
      <formula>$O$19="■"</formula>
    </cfRule>
  </conditionalFormatting>
  <conditionalFormatting sqref="O19:AK21">
    <cfRule type="expression" dxfId="295" priority="8">
      <formula>$O$18="■"</formula>
    </cfRule>
  </conditionalFormatting>
  <conditionalFormatting sqref="T13:AJ13">
    <cfRule type="cellIs" dxfId="294" priority="17" operator="notEqual">
      <formula>""</formula>
    </cfRule>
    <cfRule type="expression" dxfId="293" priority="18">
      <formula>$K$12="■"</formula>
    </cfRule>
  </conditionalFormatting>
  <conditionalFormatting sqref="T19:AK20 O19:S21">
    <cfRule type="expression" dxfId="292" priority="14">
      <formula>AND($K$11="■",$K$18="■")</formula>
    </cfRule>
  </conditionalFormatting>
  <conditionalFormatting sqref="AE18">
    <cfRule type="cellIs" dxfId="291" priority="15" operator="notEqual">
      <formula>""</formula>
    </cfRule>
    <cfRule type="expression" dxfId="290" priority="16">
      <formula>$O$18="■"</formula>
    </cfRule>
  </conditionalFormatting>
  <dataValidations count="18">
    <dataValidation type="list" allowBlank="1" showInputMessage="1" showErrorMessage="1" sqref="K16" xr:uid="{3D1498F3-4C07-4174-BF4A-1A460FA7755F}">
      <formula1>$AN$16:$AO$16</formula1>
    </dataValidation>
    <dataValidation type="list" allowBlank="1" showInputMessage="1" showErrorMessage="1" sqref="K15" xr:uid="{7D98723E-F45B-4186-8903-478B9525362D}">
      <formula1>$AN$15:$AO$15</formula1>
    </dataValidation>
    <dataValidation type="list" allowBlank="1" showInputMessage="1" showErrorMessage="1" sqref="AB23:AB25" xr:uid="{386A7401-7B1B-4251-A0F7-8314AF6102A6}">
      <formula1>#REF!</formula1>
    </dataValidation>
    <dataValidation type="list" showInputMessage="1" sqref="K14" xr:uid="{90481581-E646-419C-BAB8-DB2C73A8CA5C}">
      <formula1>$AN$14:$AO$14</formula1>
    </dataValidation>
    <dataValidation type="list" showInputMessage="1" sqref="K11" xr:uid="{4D761EFD-64C9-4E18-88C3-44C3C27354A6}">
      <formula1>$AN$11:$AO$11</formula1>
    </dataValidation>
    <dataValidation showInputMessage="1" showErrorMessage="1" sqref="AT20:AT22 AN16 AT12:AT13 AT15:AT16 AT26:AT37" xr:uid="{27E6F69D-CB3C-4DA1-B4D8-B13CB6EA028F}"/>
    <dataValidation imeMode="off" allowBlank="1" showInputMessage="1" showErrorMessage="1" sqref="X35:Y35 K34:W34 K35:K36 Z34 AK34" xr:uid="{21BF5C12-B674-4F8B-95C3-DE4844B98353}"/>
    <dataValidation type="list" showInputMessage="1" sqref="K13" xr:uid="{1AA99C64-336C-4337-8EBC-6720358BA816}">
      <formula1>$AN$78:$AO$78</formula1>
    </dataValidation>
    <dataValidation type="list" showInputMessage="1" showErrorMessage="1" sqref="K18" xr:uid="{96FD69A3-E852-4EA1-ADC7-47FDFE08549A}">
      <formula1>$AN$18:$AO$18</formula1>
    </dataValidation>
    <dataValidation type="list" showInputMessage="1" showErrorMessage="1" sqref="O18" xr:uid="{4B5C49AB-EDAF-4E02-BCC6-5EDA09DA16EB}">
      <formula1>$AN$19:$AO$19</formula1>
    </dataValidation>
    <dataValidation type="list" showInputMessage="1" showErrorMessage="1" sqref="K17" xr:uid="{28D1C9F8-09C4-4CC5-BACF-AA5EF9EEE138}">
      <formula1>$AN$17:$AO$17</formula1>
    </dataValidation>
    <dataValidation type="list" showInputMessage="1" showErrorMessage="1" sqref="K22" xr:uid="{DC1D0AB4-967E-44C5-A1CD-B31109841E35}">
      <formula1>$AN$22:$AO$22</formula1>
    </dataValidation>
    <dataValidation type="list" showInputMessage="1" sqref="K12" xr:uid="{6066AB23-FEDE-4A99-B160-910A2EBBD84C}">
      <formula1>$AN$12:$AO$12</formula1>
    </dataValidation>
    <dataValidation type="list" showInputMessage="1" showErrorMessage="1" sqref="K25" xr:uid="{76EC7A67-A6B8-4F79-8710-1D41B26515BD}">
      <formula1>$AN$25:$AO$25</formula1>
    </dataValidation>
    <dataValidation type="list" showInputMessage="1" showErrorMessage="1" sqref="K23 P25" xr:uid="{9E2A59BC-1ED4-47DD-A54B-EA80CDF017F7}">
      <formula1>$AN$23:$AO$23</formula1>
    </dataValidation>
    <dataValidation type="list" showInputMessage="1" showErrorMessage="1" sqref="U24:U25 K24" xr:uid="{6D857678-E071-4588-9886-75B7CB943760}">
      <formula1>$AN$24:$AO$24</formula1>
    </dataValidation>
    <dataValidation imeMode="halfKatakana" allowBlank="1" showInputMessage="1" showErrorMessage="1" sqref="K29:AK29 K31:AK31" xr:uid="{C6821E4A-9B9C-4919-A969-2EDE43E604E1}"/>
    <dataValidation type="list" showInputMessage="1" showErrorMessage="1" sqref="O19" xr:uid="{13EFA89A-2151-437A-AC35-F43C8C9AFF41}">
      <formula1>$AN$20:$AO$20</formula1>
    </dataValidation>
  </dataValidations>
  <printOptions horizontalCentered="1"/>
  <pageMargins left="0" right="0" top="0" bottom="0" header="0.31496062992125984" footer="0.19685039370078741"/>
  <pageSetup paperSize="9" scale="67" fitToHeight="0" orientation="portrait" r:id="rId1"/>
  <headerFooter>
    <oddFooter>&amp;C&amp;"Meiryo UI,標準"&amp;9&amp;D_&amp;T　&amp;F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1986-9AC9-4E3C-88CA-3F6C613C7B8F}">
  <sheetPr>
    <tabColor theme="9" tint="0.39997558519241921"/>
    <pageSetUpPr fitToPage="1"/>
  </sheetPr>
  <dimension ref="A1:AU126"/>
  <sheetViews>
    <sheetView tabSelected="1" view="pageBreakPreview" zoomScale="70" zoomScaleNormal="100" zoomScaleSheetLayoutView="70" workbookViewId="0"/>
  </sheetViews>
  <sheetFormatPr defaultColWidth="3.54296875" defaultRowHeight="18" customHeight="1"/>
  <cols>
    <col min="1" max="38" width="3.54296875" style="23"/>
    <col min="39" max="39" width="0" style="23" hidden="1" customWidth="1"/>
    <col min="40" max="43" width="3.54296875" style="23" hidden="1" customWidth="1"/>
    <col min="44" max="44" width="0" style="23" hidden="1" customWidth="1"/>
    <col min="45" max="16384" width="3.54296875" style="23"/>
  </cols>
  <sheetData>
    <row r="1" spans="1:47" s="13" customFormat="1" ht="10.4"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spans="1:47" s="13" customFormat="1" ht="16">
      <c r="B2" s="1" t="s">
        <v>154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spans="1:47" s="13" customFormat="1" ht="10.4"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pans="1:47" s="3" customFormat="1" ht="30.75" customHeight="1">
      <c r="B4" s="605" t="s">
        <v>155</v>
      </c>
      <c r="C4" s="605"/>
      <c r="D4" s="605"/>
      <c r="E4" s="605"/>
      <c r="F4" s="605"/>
      <c r="G4" s="605"/>
      <c r="H4" s="605"/>
      <c r="I4" s="605"/>
      <c r="J4" s="605"/>
      <c r="K4" s="21" t="s">
        <v>156</v>
      </c>
      <c r="L4" s="606" t="s">
        <v>157</v>
      </c>
      <c r="M4" s="606"/>
      <c r="N4" s="606"/>
      <c r="O4" s="606"/>
      <c r="P4" s="606"/>
      <c r="Q4" s="607" t="s">
        <v>158</v>
      </c>
      <c r="R4" s="607"/>
      <c r="S4" s="607"/>
      <c r="T4" s="607"/>
      <c r="U4" s="607"/>
      <c r="V4" s="607"/>
      <c r="W4" s="607"/>
      <c r="X4" s="607"/>
      <c r="Y4" s="607"/>
      <c r="Z4" s="607"/>
      <c r="AA4" s="607"/>
      <c r="AB4" s="607"/>
      <c r="AC4" s="607"/>
      <c r="AD4" s="607"/>
      <c r="AE4" s="607"/>
      <c r="AF4" s="607"/>
      <c r="AG4" s="607"/>
      <c r="AH4" s="607"/>
      <c r="AI4" s="607"/>
      <c r="AJ4" s="607"/>
      <c r="AK4" s="21" t="s">
        <v>92</v>
      </c>
      <c r="AL4" s="2"/>
      <c r="AM4" s="2"/>
      <c r="AN4" s="2"/>
      <c r="AO4" s="2"/>
      <c r="AP4" s="2"/>
      <c r="AQ4" s="2"/>
      <c r="AR4" s="2"/>
      <c r="AS4" s="2"/>
      <c r="AT4" s="2"/>
      <c r="AU4" s="2"/>
    </row>
    <row r="5" spans="1:47" s="3" customFormat="1" ht="10.4"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row>
    <row r="6" spans="1:47" s="3" customFormat="1" ht="12" customHeight="1">
      <c r="B6" s="1"/>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8" t="s">
        <v>1237</v>
      </c>
      <c r="AL6" s="2"/>
      <c r="AM6" s="2"/>
      <c r="AN6" s="2"/>
      <c r="AO6" s="2"/>
      <c r="AS6" s="612"/>
      <c r="AT6" s="612"/>
      <c r="AU6" s="612"/>
    </row>
    <row r="7" spans="1:47" s="3" customFormat="1" ht="15" customHeight="1" thickBot="1">
      <c r="B7" s="22" t="s">
        <v>159</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2"/>
      <c r="AL7" s="2"/>
      <c r="AM7" s="2"/>
      <c r="AN7" s="2"/>
      <c r="AO7" s="2"/>
      <c r="AS7" s="612"/>
      <c r="AT7" s="612"/>
      <c r="AU7" s="612"/>
    </row>
    <row r="8" spans="1:47" ht="18" customHeight="1">
      <c r="B8" s="613" t="s">
        <v>160</v>
      </c>
      <c r="C8" s="614"/>
      <c r="D8" s="614"/>
      <c r="E8" s="615"/>
      <c r="F8" s="620" t="s">
        <v>161</v>
      </c>
      <c r="G8" s="621"/>
      <c r="H8" s="621"/>
      <c r="I8" s="621"/>
      <c r="J8" s="622"/>
      <c r="K8" s="623" t="s">
        <v>162</v>
      </c>
      <c r="L8" s="624"/>
      <c r="M8" s="625"/>
      <c r="N8" s="623" t="s">
        <v>163</v>
      </c>
      <c r="O8" s="624"/>
      <c r="P8" s="624"/>
      <c r="Q8" s="624"/>
      <c r="R8" s="624"/>
      <c r="S8" s="625"/>
      <c r="T8" s="623" t="s">
        <v>164</v>
      </c>
      <c r="U8" s="624"/>
      <c r="V8" s="624"/>
      <c r="W8" s="624"/>
      <c r="X8" s="624"/>
      <c r="Y8" s="624"/>
      <c r="Z8" s="624"/>
      <c r="AA8" s="625"/>
      <c r="AB8" s="626" t="s">
        <v>165</v>
      </c>
      <c r="AC8" s="627"/>
      <c r="AD8" s="627"/>
      <c r="AE8" s="628"/>
      <c r="AF8" s="623" t="s">
        <v>166</v>
      </c>
      <c r="AG8" s="624"/>
      <c r="AH8" s="624"/>
      <c r="AI8" s="624"/>
      <c r="AJ8" s="624"/>
      <c r="AK8" s="629"/>
    </row>
    <row r="9" spans="1:47" ht="21" customHeight="1">
      <c r="B9" s="616"/>
      <c r="C9" s="357"/>
      <c r="D9" s="357"/>
      <c r="E9" s="358"/>
      <c r="F9" s="630" t="s">
        <v>167</v>
      </c>
      <c r="G9" s="631"/>
      <c r="H9" s="631"/>
      <c r="I9" s="631"/>
      <c r="J9" s="632"/>
      <c r="K9" s="633"/>
      <c r="L9" s="634"/>
      <c r="M9" s="635"/>
      <c r="N9" s="636"/>
      <c r="O9" s="637"/>
      <c r="P9" s="637"/>
      <c r="Q9" s="637"/>
      <c r="R9" s="637"/>
      <c r="S9" s="638"/>
      <c r="T9" s="639"/>
      <c r="U9" s="640"/>
      <c r="V9" s="640"/>
      <c r="W9" s="640"/>
      <c r="X9" s="640"/>
      <c r="Y9" s="640"/>
      <c r="Z9" s="640"/>
      <c r="AA9" s="641"/>
      <c r="AB9" s="642"/>
      <c r="AC9" s="643"/>
      <c r="AD9" s="643"/>
      <c r="AE9" s="644"/>
      <c r="AF9" s="24" t="s">
        <v>168</v>
      </c>
      <c r="AG9" s="25"/>
      <c r="AH9" s="25"/>
      <c r="AI9" s="25"/>
      <c r="AJ9" s="36"/>
      <c r="AK9" s="26"/>
    </row>
    <row r="10" spans="1:47" ht="21" customHeight="1">
      <c r="B10" s="616"/>
      <c r="C10" s="357"/>
      <c r="D10" s="357"/>
      <c r="E10" s="358"/>
      <c r="F10" s="588" t="s">
        <v>169</v>
      </c>
      <c r="G10" s="589"/>
      <c r="H10" s="589"/>
      <c r="I10" s="589"/>
      <c r="J10" s="590"/>
      <c r="K10" s="591"/>
      <c r="L10" s="592"/>
      <c r="M10" s="593"/>
      <c r="N10" s="594"/>
      <c r="O10" s="595"/>
      <c r="P10" s="595"/>
      <c r="Q10" s="595"/>
      <c r="R10" s="595"/>
      <c r="S10" s="596"/>
      <c r="T10" s="608"/>
      <c r="U10" s="609"/>
      <c r="V10" s="609"/>
      <c r="W10" s="609"/>
      <c r="X10" s="609"/>
      <c r="Y10" s="609"/>
      <c r="Z10" s="609"/>
      <c r="AA10" s="610"/>
      <c r="AB10" s="611"/>
      <c r="AC10" s="611"/>
      <c r="AD10" s="611"/>
      <c r="AE10" s="611"/>
      <c r="AF10" s="27"/>
      <c r="AG10" s="28" t="s">
        <v>170</v>
      </c>
      <c r="AH10" s="28"/>
      <c r="AI10" s="28"/>
      <c r="AJ10" s="295"/>
      <c r="AK10" s="29"/>
    </row>
    <row r="11" spans="1:47" ht="21" customHeight="1">
      <c r="B11" s="616"/>
      <c r="C11" s="357"/>
      <c r="D11" s="357"/>
      <c r="E11" s="358"/>
      <c r="F11" s="588" t="s">
        <v>171</v>
      </c>
      <c r="G11" s="589"/>
      <c r="H11" s="589"/>
      <c r="I11" s="589"/>
      <c r="J11" s="590"/>
      <c r="K11" s="591"/>
      <c r="L11" s="592"/>
      <c r="M11" s="593"/>
      <c r="N11" s="594"/>
      <c r="O11" s="595"/>
      <c r="P11" s="595"/>
      <c r="Q11" s="595"/>
      <c r="R11" s="595"/>
      <c r="S11" s="596"/>
      <c r="T11" s="585" t="s">
        <v>172</v>
      </c>
      <c r="U11" s="586"/>
      <c r="V11" s="586"/>
      <c r="W11" s="586"/>
      <c r="X11" s="586"/>
      <c r="Y11" s="586"/>
      <c r="Z11" s="586"/>
      <c r="AA11" s="586"/>
      <c r="AB11" s="586"/>
      <c r="AC11" s="586"/>
      <c r="AD11" s="586"/>
      <c r="AE11" s="587"/>
      <c r="AF11" s="27"/>
      <c r="AG11" s="28"/>
      <c r="AH11" s="28" t="s">
        <v>173</v>
      </c>
      <c r="AI11" s="28"/>
      <c r="AJ11" s="295"/>
      <c r="AK11" s="29"/>
    </row>
    <row r="12" spans="1:47" ht="21" customHeight="1">
      <c r="B12" s="616"/>
      <c r="C12" s="357"/>
      <c r="D12" s="357"/>
      <c r="E12" s="358"/>
      <c r="F12" s="588" t="s">
        <v>174</v>
      </c>
      <c r="G12" s="589"/>
      <c r="H12" s="589"/>
      <c r="I12" s="589"/>
      <c r="J12" s="590"/>
      <c r="K12" s="591"/>
      <c r="L12" s="592"/>
      <c r="M12" s="593"/>
      <c r="N12" s="594"/>
      <c r="O12" s="595"/>
      <c r="P12" s="595"/>
      <c r="Q12" s="595"/>
      <c r="R12" s="595"/>
      <c r="S12" s="596"/>
      <c r="T12" s="585" t="s">
        <v>172</v>
      </c>
      <c r="U12" s="586"/>
      <c r="V12" s="586"/>
      <c r="W12" s="586"/>
      <c r="X12" s="586"/>
      <c r="Y12" s="586"/>
      <c r="Z12" s="586"/>
      <c r="AA12" s="586"/>
      <c r="AB12" s="586"/>
      <c r="AC12" s="586"/>
      <c r="AD12" s="586"/>
      <c r="AE12" s="587"/>
      <c r="AF12" s="27"/>
      <c r="AG12" s="28"/>
      <c r="AH12" s="28" t="s">
        <v>173</v>
      </c>
      <c r="AI12" s="28"/>
      <c r="AJ12" s="295"/>
      <c r="AK12" s="29"/>
    </row>
    <row r="13" spans="1:47" ht="21" customHeight="1">
      <c r="B13" s="616"/>
      <c r="C13" s="357"/>
      <c r="D13" s="357"/>
      <c r="E13" s="358"/>
      <c r="F13" s="588" t="s">
        <v>175</v>
      </c>
      <c r="G13" s="589"/>
      <c r="H13" s="589"/>
      <c r="I13" s="589"/>
      <c r="J13" s="590"/>
      <c r="K13" s="591"/>
      <c r="L13" s="592"/>
      <c r="M13" s="593"/>
      <c r="N13" s="594"/>
      <c r="O13" s="595"/>
      <c r="P13" s="595"/>
      <c r="Q13" s="595"/>
      <c r="R13" s="595"/>
      <c r="S13" s="596"/>
      <c r="T13" s="585" t="s">
        <v>172</v>
      </c>
      <c r="U13" s="586"/>
      <c r="V13" s="586"/>
      <c r="W13" s="586"/>
      <c r="X13" s="586"/>
      <c r="Y13" s="586"/>
      <c r="Z13" s="586"/>
      <c r="AA13" s="586"/>
      <c r="AB13" s="586"/>
      <c r="AC13" s="586"/>
      <c r="AD13" s="586"/>
      <c r="AE13" s="587"/>
      <c r="AF13" s="27"/>
      <c r="AG13" s="28"/>
      <c r="AH13" s="28" t="s">
        <v>173</v>
      </c>
      <c r="AI13" s="28"/>
      <c r="AJ13" s="295"/>
      <c r="AK13" s="29"/>
    </row>
    <row r="14" spans="1:47" ht="21" customHeight="1">
      <c r="B14" s="616"/>
      <c r="C14" s="357"/>
      <c r="D14" s="357"/>
      <c r="E14" s="358"/>
      <c r="F14" s="588" t="s">
        <v>176</v>
      </c>
      <c r="G14" s="589"/>
      <c r="H14" s="589"/>
      <c r="I14" s="589"/>
      <c r="J14" s="590"/>
      <c r="K14" s="591"/>
      <c r="L14" s="592"/>
      <c r="M14" s="593"/>
      <c r="N14" s="594"/>
      <c r="O14" s="595"/>
      <c r="P14" s="595"/>
      <c r="Q14" s="595"/>
      <c r="R14" s="595"/>
      <c r="S14" s="596"/>
      <c r="T14" s="645" t="s">
        <v>172</v>
      </c>
      <c r="U14" s="646"/>
      <c r="V14" s="646"/>
      <c r="W14" s="646"/>
      <c r="X14" s="646"/>
      <c r="Y14" s="646"/>
      <c r="Z14" s="646"/>
      <c r="AA14" s="646"/>
      <c r="AB14" s="646"/>
      <c r="AC14" s="646"/>
      <c r="AD14" s="646"/>
      <c r="AE14" s="647"/>
      <c r="AF14" s="27"/>
      <c r="AG14" s="28"/>
      <c r="AH14" s="28" t="s">
        <v>173</v>
      </c>
      <c r="AI14" s="28"/>
      <c r="AJ14" s="295"/>
      <c r="AK14" s="29"/>
    </row>
    <row r="15" spans="1:47" ht="21" customHeight="1" thickBot="1">
      <c r="B15" s="617"/>
      <c r="C15" s="618"/>
      <c r="D15" s="618"/>
      <c r="E15" s="619"/>
      <c r="F15" s="648" t="s">
        <v>177</v>
      </c>
      <c r="G15" s="649"/>
      <c r="H15" s="649"/>
      <c r="I15" s="649"/>
      <c r="J15" s="650"/>
      <c r="K15" s="651"/>
      <c r="L15" s="652"/>
      <c r="M15" s="653"/>
      <c r="N15" s="654"/>
      <c r="O15" s="655"/>
      <c r="P15" s="655"/>
      <c r="Q15" s="655"/>
      <c r="R15" s="655"/>
      <c r="S15" s="656"/>
      <c r="T15" s="657" t="s">
        <v>178</v>
      </c>
      <c r="U15" s="658"/>
      <c r="V15" s="658"/>
      <c r="W15" s="658"/>
      <c r="X15" s="658"/>
      <c r="Y15" s="658"/>
      <c r="Z15" s="658"/>
      <c r="AA15" s="659"/>
      <c r="AB15" s="658"/>
      <c r="AC15" s="658"/>
      <c r="AD15" s="658"/>
      <c r="AE15" s="658"/>
      <c r="AF15" s="30"/>
      <c r="AG15" s="31"/>
      <c r="AH15" s="31"/>
      <c r="AI15" s="31" t="s">
        <v>179</v>
      </c>
      <c r="AJ15" s="296"/>
      <c r="AK15" s="63"/>
    </row>
    <row r="16" spans="1:47" s="45" customFormat="1" ht="12.75" customHeight="1">
      <c r="A16" s="44"/>
      <c r="B16" s="294" t="s">
        <v>180</v>
      </c>
      <c r="C16" s="597" t="s">
        <v>181</v>
      </c>
      <c r="D16" s="598"/>
      <c r="E16" s="598"/>
      <c r="F16" s="598"/>
      <c r="G16" s="598"/>
      <c r="H16" s="598"/>
      <c r="I16" s="598"/>
      <c r="J16" s="598"/>
      <c r="K16" s="598"/>
      <c r="L16" s="598"/>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8"/>
      <c r="AL16" s="44"/>
    </row>
    <row r="17" spans="1:38" s="45" customFormat="1" ht="12.75" customHeight="1">
      <c r="A17" s="44"/>
      <c r="B17" s="293" t="s">
        <v>182</v>
      </c>
      <c r="C17" s="599" t="s">
        <v>1220</v>
      </c>
      <c r="D17" s="600"/>
      <c r="E17" s="600"/>
      <c r="F17" s="600"/>
      <c r="G17" s="600"/>
      <c r="H17" s="600"/>
      <c r="I17" s="600"/>
      <c r="J17" s="600"/>
      <c r="K17" s="600"/>
      <c r="L17" s="600"/>
      <c r="M17" s="600"/>
      <c r="N17" s="600"/>
      <c r="O17" s="600"/>
      <c r="P17" s="600"/>
      <c r="Q17" s="600"/>
      <c r="R17" s="600"/>
      <c r="S17" s="600"/>
      <c r="T17" s="600"/>
      <c r="U17" s="600"/>
      <c r="V17" s="600"/>
      <c r="W17" s="600"/>
      <c r="X17" s="600"/>
      <c r="Y17" s="600"/>
      <c r="Z17" s="600"/>
      <c r="AA17" s="600"/>
      <c r="AB17" s="600"/>
      <c r="AC17" s="600"/>
      <c r="AD17" s="600"/>
      <c r="AE17" s="600"/>
      <c r="AF17" s="600"/>
      <c r="AG17" s="600"/>
      <c r="AH17" s="600"/>
      <c r="AI17" s="600"/>
      <c r="AJ17" s="600"/>
      <c r="AK17" s="600"/>
      <c r="AL17" s="44"/>
    </row>
    <row r="18" spans="1:38" s="45" customFormat="1" ht="12.75" customHeight="1">
      <c r="A18" s="44"/>
      <c r="B18" s="293"/>
      <c r="C18" s="599" t="s">
        <v>183</v>
      </c>
      <c r="D18" s="600"/>
      <c r="E18" s="600"/>
      <c r="F18" s="600"/>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c r="AF18" s="600"/>
      <c r="AG18" s="600"/>
      <c r="AH18" s="600"/>
      <c r="AI18" s="600"/>
      <c r="AJ18" s="600"/>
      <c r="AK18" s="600"/>
      <c r="AL18" s="44"/>
    </row>
    <row r="19" spans="1:38" s="45" customFormat="1" ht="12.75" customHeight="1">
      <c r="A19" s="44"/>
      <c r="B19" s="293" t="s">
        <v>184</v>
      </c>
      <c r="C19" s="599" t="s">
        <v>185</v>
      </c>
      <c r="D19" s="600"/>
      <c r="E19" s="600"/>
      <c r="F19" s="600"/>
      <c r="G19" s="600"/>
      <c r="H19" s="600"/>
      <c r="I19" s="600"/>
      <c r="J19" s="600"/>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44"/>
    </row>
    <row r="20" spans="1:38" s="45" customFormat="1" ht="12.75" customHeight="1">
      <c r="A20" s="44"/>
      <c r="B20" s="293"/>
      <c r="C20" s="599"/>
      <c r="D20" s="600"/>
      <c r="E20" s="600"/>
      <c r="F20" s="600"/>
      <c r="G20" s="600"/>
      <c r="H20" s="600"/>
      <c r="I20" s="600"/>
      <c r="J20" s="600"/>
      <c r="K20" s="600"/>
      <c r="L20" s="600"/>
      <c r="M20" s="600"/>
      <c r="N20" s="600"/>
      <c r="O20" s="600"/>
      <c r="P20" s="600"/>
      <c r="Q20" s="600"/>
      <c r="R20" s="600"/>
      <c r="S20" s="600"/>
      <c r="T20" s="600"/>
      <c r="U20" s="600"/>
      <c r="V20" s="600"/>
      <c r="W20" s="600"/>
      <c r="X20" s="600"/>
      <c r="Y20" s="600"/>
      <c r="Z20" s="600"/>
      <c r="AA20" s="600"/>
      <c r="AB20" s="600"/>
      <c r="AC20" s="600"/>
      <c r="AD20" s="600"/>
      <c r="AE20" s="600"/>
      <c r="AF20" s="600"/>
      <c r="AG20" s="600"/>
      <c r="AH20" s="600"/>
      <c r="AI20" s="600"/>
      <c r="AJ20" s="600"/>
      <c r="AK20" s="600"/>
      <c r="AL20" s="44"/>
    </row>
    <row r="21" spans="1:38" ht="10.4" customHeight="1" thickBot="1"/>
    <row r="22" spans="1:38" ht="18" customHeight="1">
      <c r="B22" s="574" t="s">
        <v>186</v>
      </c>
      <c r="C22" s="601" t="s">
        <v>187</v>
      </c>
      <c r="D22" s="602"/>
      <c r="E22" s="602"/>
      <c r="F22" s="602"/>
      <c r="G22" s="602"/>
      <c r="H22" s="602"/>
      <c r="I22" s="602"/>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4"/>
    </row>
    <row r="23" spans="1:38" ht="40.5" customHeight="1">
      <c r="B23" s="575"/>
      <c r="C23" s="46"/>
      <c r="D23" s="311" t="s">
        <v>188</v>
      </c>
      <c r="E23" s="337"/>
      <c r="F23" s="337"/>
      <c r="G23" s="337"/>
      <c r="H23" s="337"/>
      <c r="I23" s="337"/>
      <c r="J23" s="394" t="s">
        <v>189</v>
      </c>
      <c r="K23" s="394"/>
      <c r="L23" s="394"/>
      <c r="M23" s="394" t="s">
        <v>190</v>
      </c>
      <c r="N23" s="394"/>
      <c r="O23" s="394"/>
      <c r="P23" s="394"/>
      <c r="Q23" s="394"/>
      <c r="R23" s="394"/>
      <c r="S23" s="394"/>
      <c r="T23" s="394" t="s">
        <v>191</v>
      </c>
      <c r="U23" s="394"/>
      <c r="V23" s="394"/>
      <c r="W23" s="394"/>
      <c r="X23" s="394"/>
      <c r="Y23" s="394"/>
      <c r="Z23" s="394"/>
      <c r="AA23" s="311" t="s">
        <v>192</v>
      </c>
      <c r="AB23" s="337"/>
      <c r="AC23" s="337"/>
      <c r="AD23" s="337"/>
      <c r="AE23" s="337"/>
      <c r="AF23" s="337"/>
      <c r="AG23" s="337"/>
      <c r="AH23" s="337"/>
      <c r="AI23" s="337"/>
      <c r="AJ23" s="337"/>
      <c r="AK23" s="481"/>
    </row>
    <row r="24" spans="1:38" ht="53.5" customHeight="1">
      <c r="B24" s="575"/>
      <c r="C24" s="47"/>
      <c r="D24" s="532" t="s">
        <v>167</v>
      </c>
      <c r="E24" s="533"/>
      <c r="F24" s="533"/>
      <c r="G24" s="533"/>
      <c r="H24" s="533"/>
      <c r="I24" s="534"/>
      <c r="J24" s="452" t="s">
        <v>26</v>
      </c>
      <c r="K24" s="453"/>
      <c r="L24" s="454"/>
      <c r="M24" s="452" t="s">
        <v>193</v>
      </c>
      <c r="N24" s="453"/>
      <c r="O24" s="453"/>
      <c r="P24" s="453"/>
      <c r="Q24" s="453"/>
      <c r="R24" s="453"/>
      <c r="S24" s="454"/>
      <c r="T24" s="452" t="s">
        <v>193</v>
      </c>
      <c r="U24" s="453"/>
      <c r="V24" s="453"/>
      <c r="W24" s="453"/>
      <c r="X24" s="453"/>
      <c r="Y24" s="453"/>
      <c r="Z24" s="454"/>
      <c r="AA24" s="462" t="s">
        <v>194</v>
      </c>
      <c r="AB24" s="463"/>
      <c r="AC24" s="463"/>
      <c r="AD24" s="463"/>
      <c r="AE24" s="463"/>
      <c r="AF24" s="463"/>
      <c r="AG24" s="463"/>
      <c r="AH24" s="463"/>
      <c r="AI24" s="463"/>
      <c r="AJ24" s="463"/>
      <c r="AK24" s="464"/>
    </row>
    <row r="25" spans="1:38" ht="53.5" customHeight="1">
      <c r="B25" s="575"/>
      <c r="C25" s="47"/>
      <c r="D25" s="538"/>
      <c r="E25" s="539"/>
      <c r="F25" s="539"/>
      <c r="G25" s="539"/>
      <c r="H25" s="539"/>
      <c r="I25" s="540"/>
      <c r="J25" s="485"/>
      <c r="K25" s="486"/>
      <c r="L25" s="487"/>
      <c r="M25" s="485"/>
      <c r="N25" s="486"/>
      <c r="O25" s="486"/>
      <c r="P25" s="486"/>
      <c r="Q25" s="486"/>
      <c r="R25" s="486"/>
      <c r="S25" s="487"/>
      <c r="T25" s="485"/>
      <c r="U25" s="486"/>
      <c r="V25" s="486"/>
      <c r="W25" s="486"/>
      <c r="X25" s="486"/>
      <c r="Y25" s="486"/>
      <c r="Z25" s="487"/>
      <c r="AA25" s="465"/>
      <c r="AB25" s="466"/>
      <c r="AC25" s="466"/>
      <c r="AD25" s="466"/>
      <c r="AE25" s="466"/>
      <c r="AF25" s="466"/>
      <c r="AG25" s="466"/>
      <c r="AH25" s="466"/>
      <c r="AI25" s="466"/>
      <c r="AJ25" s="466"/>
      <c r="AK25" s="467"/>
    </row>
    <row r="26" spans="1:38" ht="53.5" customHeight="1" thickBot="1">
      <c r="B26" s="576"/>
      <c r="C26" s="48"/>
      <c r="D26" s="566" t="s">
        <v>195</v>
      </c>
      <c r="E26" s="567"/>
      <c r="F26" s="567"/>
      <c r="G26" s="567"/>
      <c r="H26" s="567"/>
      <c r="I26" s="568"/>
      <c r="J26" s="569" t="s">
        <v>26</v>
      </c>
      <c r="K26" s="570"/>
      <c r="L26" s="570"/>
      <c r="M26" s="422" t="s">
        <v>196</v>
      </c>
      <c r="N26" s="422"/>
      <c r="O26" s="422"/>
      <c r="P26" s="422"/>
      <c r="Q26" s="422"/>
      <c r="R26" s="422"/>
      <c r="S26" s="422"/>
      <c r="T26" s="422" t="s">
        <v>196</v>
      </c>
      <c r="U26" s="422"/>
      <c r="V26" s="422"/>
      <c r="W26" s="422"/>
      <c r="X26" s="422"/>
      <c r="Y26" s="422"/>
      <c r="Z26" s="422"/>
      <c r="AA26" s="571" t="s">
        <v>197</v>
      </c>
      <c r="AB26" s="572"/>
      <c r="AC26" s="572"/>
      <c r="AD26" s="572"/>
      <c r="AE26" s="572"/>
      <c r="AF26" s="572"/>
      <c r="AG26" s="572"/>
      <c r="AH26" s="572"/>
      <c r="AI26" s="572"/>
      <c r="AJ26" s="572"/>
      <c r="AK26" s="573"/>
    </row>
    <row r="27" spans="1:38" ht="15" customHeight="1" thickBot="1"/>
    <row r="28" spans="1:38" ht="18" customHeight="1">
      <c r="B28" s="472" t="s">
        <v>198</v>
      </c>
      <c r="C28" s="475" t="s">
        <v>199</v>
      </c>
      <c r="D28" s="476"/>
      <c r="E28" s="476"/>
      <c r="F28" s="476"/>
      <c r="G28" s="476"/>
      <c r="H28" s="476"/>
      <c r="I28" s="477"/>
      <c r="J28" s="478"/>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80"/>
    </row>
    <row r="29" spans="1:38" ht="18" customHeight="1">
      <c r="B29" s="473"/>
      <c r="C29" s="46"/>
      <c r="D29" s="311" t="s">
        <v>188</v>
      </c>
      <c r="E29" s="337"/>
      <c r="F29" s="337"/>
      <c r="G29" s="337"/>
      <c r="H29" s="337"/>
      <c r="I29" s="312"/>
      <c r="J29" s="394" t="s">
        <v>189</v>
      </c>
      <c r="K29" s="394"/>
      <c r="L29" s="394"/>
      <c r="M29" s="394" t="s">
        <v>190</v>
      </c>
      <c r="N29" s="394"/>
      <c r="O29" s="394"/>
      <c r="P29" s="394"/>
      <c r="Q29" s="394"/>
      <c r="R29" s="394"/>
      <c r="S29" s="394"/>
      <c r="T29" s="394" t="s">
        <v>191</v>
      </c>
      <c r="U29" s="394"/>
      <c r="V29" s="394"/>
      <c r="W29" s="394"/>
      <c r="X29" s="394"/>
      <c r="Y29" s="394"/>
      <c r="Z29" s="394"/>
      <c r="AA29" s="311" t="s">
        <v>192</v>
      </c>
      <c r="AB29" s="337"/>
      <c r="AC29" s="337"/>
      <c r="AD29" s="337"/>
      <c r="AE29" s="337"/>
      <c r="AF29" s="337"/>
      <c r="AG29" s="337"/>
      <c r="AH29" s="337"/>
      <c r="AI29" s="337"/>
      <c r="AJ29" s="337"/>
      <c r="AK29" s="481"/>
    </row>
    <row r="30" spans="1:38" ht="20.149999999999999" customHeight="1">
      <c r="B30" s="473"/>
      <c r="C30" s="56"/>
      <c r="D30" s="532" t="s">
        <v>200</v>
      </c>
      <c r="E30" s="533"/>
      <c r="F30" s="533"/>
      <c r="G30" s="533"/>
      <c r="H30" s="533"/>
      <c r="I30" s="534"/>
      <c r="J30" s="421"/>
      <c r="K30" s="421"/>
      <c r="L30" s="421"/>
      <c r="M30" s="59" t="s">
        <v>12</v>
      </c>
      <c r="N30" s="577" t="s">
        <v>201</v>
      </c>
      <c r="O30" s="577"/>
      <c r="P30" s="577"/>
      <c r="Q30" s="577"/>
      <c r="R30" s="577"/>
      <c r="S30" s="578"/>
      <c r="T30" s="59" t="s">
        <v>12</v>
      </c>
      <c r="U30" s="579" t="s">
        <v>201</v>
      </c>
      <c r="V30" s="580"/>
      <c r="W30" s="580"/>
      <c r="X30" s="580"/>
      <c r="Y30" s="580"/>
      <c r="Z30" s="580"/>
      <c r="AA30" s="462" t="s">
        <v>202</v>
      </c>
      <c r="AB30" s="463"/>
      <c r="AC30" s="463"/>
      <c r="AD30" s="463"/>
      <c r="AE30" s="463"/>
      <c r="AF30" s="463"/>
      <c r="AG30" s="463"/>
      <c r="AH30" s="463"/>
      <c r="AI30" s="463"/>
      <c r="AJ30" s="463"/>
      <c r="AK30" s="464"/>
    </row>
    <row r="31" spans="1:38" ht="20.149999999999999" customHeight="1">
      <c r="B31" s="473"/>
      <c r="C31" s="56"/>
      <c r="D31" s="535"/>
      <c r="E31" s="536"/>
      <c r="F31" s="536"/>
      <c r="G31" s="536"/>
      <c r="H31" s="536"/>
      <c r="I31" s="537"/>
      <c r="J31" s="421"/>
      <c r="K31" s="421"/>
      <c r="L31" s="421"/>
      <c r="M31" s="60" t="s">
        <v>12</v>
      </c>
      <c r="N31" s="581" t="s">
        <v>203</v>
      </c>
      <c r="O31" s="582"/>
      <c r="P31" s="582"/>
      <c r="Q31" s="582"/>
      <c r="R31" s="582"/>
      <c r="S31" s="582"/>
      <c r="T31" s="60" t="s">
        <v>12</v>
      </c>
      <c r="U31" s="581" t="s">
        <v>203</v>
      </c>
      <c r="V31" s="582"/>
      <c r="W31" s="582"/>
      <c r="X31" s="582"/>
      <c r="Y31" s="582"/>
      <c r="Z31" s="582"/>
      <c r="AA31" s="543"/>
      <c r="AB31" s="544"/>
      <c r="AC31" s="544"/>
      <c r="AD31" s="544"/>
      <c r="AE31" s="544"/>
      <c r="AF31" s="544"/>
      <c r="AG31" s="544"/>
      <c r="AH31" s="544"/>
      <c r="AI31" s="544"/>
      <c r="AJ31" s="544"/>
      <c r="AK31" s="545"/>
    </row>
    <row r="32" spans="1:38" ht="20.149999999999999" customHeight="1">
      <c r="B32" s="473"/>
      <c r="C32" s="56"/>
      <c r="D32" s="538"/>
      <c r="E32" s="539"/>
      <c r="F32" s="539"/>
      <c r="G32" s="539"/>
      <c r="H32" s="539"/>
      <c r="I32" s="540"/>
      <c r="J32" s="421"/>
      <c r="K32" s="421"/>
      <c r="L32" s="421"/>
      <c r="M32" s="61" t="s">
        <v>12</v>
      </c>
      <c r="N32" s="583" t="s">
        <v>204</v>
      </c>
      <c r="O32" s="584"/>
      <c r="P32" s="584"/>
      <c r="Q32" s="584"/>
      <c r="R32" s="584"/>
      <c r="S32" s="584"/>
      <c r="T32" s="61" t="s">
        <v>12</v>
      </c>
      <c r="U32" s="583" t="s">
        <v>204</v>
      </c>
      <c r="V32" s="584"/>
      <c r="W32" s="584"/>
      <c r="X32" s="584"/>
      <c r="Y32" s="584"/>
      <c r="Z32" s="584"/>
      <c r="AA32" s="465"/>
      <c r="AB32" s="466"/>
      <c r="AC32" s="466"/>
      <c r="AD32" s="466"/>
      <c r="AE32" s="466"/>
      <c r="AF32" s="466"/>
      <c r="AG32" s="466"/>
      <c r="AH32" s="466"/>
      <c r="AI32" s="466"/>
      <c r="AJ32" s="466"/>
      <c r="AK32" s="467"/>
    </row>
    <row r="33" spans="2:37" ht="18" customHeight="1">
      <c r="B33" s="473"/>
      <c r="C33" s="56"/>
      <c r="D33" s="415" t="s">
        <v>205</v>
      </c>
      <c r="E33" s="416"/>
      <c r="F33" s="416"/>
      <c r="G33" s="416"/>
      <c r="H33" s="417"/>
      <c r="I33" s="560">
        <v>1</v>
      </c>
      <c r="J33" s="421"/>
      <c r="K33" s="421"/>
      <c r="L33" s="421"/>
      <c r="M33" s="563" t="s">
        <v>206</v>
      </c>
      <c r="N33" s="564"/>
      <c r="O33" s="564"/>
      <c r="P33" s="564"/>
      <c r="Q33" s="564"/>
      <c r="R33" s="564"/>
      <c r="S33" s="565"/>
      <c r="T33" s="563" t="s">
        <v>206</v>
      </c>
      <c r="U33" s="564"/>
      <c r="V33" s="564"/>
      <c r="W33" s="564"/>
      <c r="X33" s="564"/>
      <c r="Y33" s="564"/>
      <c r="Z33" s="565"/>
      <c r="AA33" s="462" t="s">
        <v>207</v>
      </c>
      <c r="AB33" s="463"/>
      <c r="AC33" s="463"/>
      <c r="AD33" s="463"/>
      <c r="AE33" s="463"/>
      <c r="AF33" s="463"/>
      <c r="AG33" s="463"/>
      <c r="AH33" s="463"/>
      <c r="AI33" s="463"/>
      <c r="AJ33" s="463"/>
      <c r="AK33" s="464"/>
    </row>
    <row r="34" spans="2:37" ht="18" customHeight="1">
      <c r="B34" s="473"/>
      <c r="C34" s="56"/>
      <c r="D34" s="554"/>
      <c r="E34" s="555"/>
      <c r="F34" s="555"/>
      <c r="G34" s="555"/>
      <c r="H34" s="556"/>
      <c r="I34" s="561"/>
      <c r="J34" s="421"/>
      <c r="K34" s="421"/>
      <c r="L34" s="421"/>
      <c r="M34" s="557" t="s">
        <v>208</v>
      </c>
      <c r="N34" s="558"/>
      <c r="O34" s="558"/>
      <c r="P34" s="558"/>
      <c r="Q34" s="558"/>
      <c r="R34" s="558"/>
      <c r="S34" s="559"/>
      <c r="T34" s="557" t="s">
        <v>208</v>
      </c>
      <c r="U34" s="558"/>
      <c r="V34" s="558"/>
      <c r="W34" s="558"/>
      <c r="X34" s="558"/>
      <c r="Y34" s="558"/>
      <c r="Z34" s="559"/>
      <c r="AA34" s="543"/>
      <c r="AB34" s="544"/>
      <c r="AC34" s="544"/>
      <c r="AD34" s="544"/>
      <c r="AE34" s="544"/>
      <c r="AF34" s="544"/>
      <c r="AG34" s="544"/>
      <c r="AH34" s="544"/>
      <c r="AI34" s="544"/>
      <c r="AJ34" s="544"/>
      <c r="AK34" s="545"/>
    </row>
    <row r="35" spans="2:37" ht="18" customHeight="1">
      <c r="B35" s="473"/>
      <c r="C35" s="56"/>
      <c r="D35" s="554"/>
      <c r="E35" s="555"/>
      <c r="F35" s="555"/>
      <c r="G35" s="555"/>
      <c r="H35" s="556"/>
      <c r="I35" s="562"/>
      <c r="J35" s="421"/>
      <c r="K35" s="421"/>
      <c r="L35" s="421"/>
      <c r="M35" s="508" t="s">
        <v>209</v>
      </c>
      <c r="N35" s="509"/>
      <c r="O35" s="509"/>
      <c r="P35" s="509"/>
      <c r="Q35" s="509"/>
      <c r="R35" s="509"/>
      <c r="S35" s="510"/>
      <c r="T35" s="508" t="s">
        <v>209</v>
      </c>
      <c r="U35" s="509"/>
      <c r="V35" s="509"/>
      <c r="W35" s="509"/>
      <c r="X35" s="509"/>
      <c r="Y35" s="509"/>
      <c r="Z35" s="510"/>
      <c r="AA35" s="543"/>
      <c r="AB35" s="544"/>
      <c r="AC35" s="544"/>
      <c r="AD35" s="544"/>
      <c r="AE35" s="544"/>
      <c r="AF35" s="544"/>
      <c r="AG35" s="544"/>
      <c r="AH35" s="544"/>
      <c r="AI35" s="544"/>
      <c r="AJ35" s="544"/>
      <c r="AK35" s="545"/>
    </row>
    <row r="36" spans="2:37" ht="18" customHeight="1">
      <c r="B36" s="473"/>
      <c r="C36" s="56"/>
      <c r="D36" s="554"/>
      <c r="E36" s="555"/>
      <c r="F36" s="555"/>
      <c r="G36" s="555"/>
      <c r="H36" s="556"/>
      <c r="I36" s="560">
        <v>2</v>
      </c>
      <c r="J36" s="421"/>
      <c r="K36" s="421"/>
      <c r="L36" s="421"/>
      <c r="M36" s="563" t="s">
        <v>206</v>
      </c>
      <c r="N36" s="564"/>
      <c r="O36" s="564"/>
      <c r="P36" s="564"/>
      <c r="Q36" s="564"/>
      <c r="R36" s="564"/>
      <c r="S36" s="565"/>
      <c r="T36" s="563" t="s">
        <v>206</v>
      </c>
      <c r="U36" s="564"/>
      <c r="V36" s="564"/>
      <c r="W36" s="564"/>
      <c r="X36" s="564"/>
      <c r="Y36" s="564"/>
      <c r="Z36" s="565"/>
      <c r="AA36" s="543"/>
      <c r="AB36" s="544"/>
      <c r="AC36" s="544"/>
      <c r="AD36" s="544"/>
      <c r="AE36" s="544"/>
      <c r="AF36" s="544"/>
      <c r="AG36" s="544"/>
      <c r="AH36" s="544"/>
      <c r="AI36" s="544"/>
      <c r="AJ36" s="544"/>
      <c r="AK36" s="545"/>
    </row>
    <row r="37" spans="2:37" ht="18" customHeight="1">
      <c r="B37" s="473"/>
      <c r="C37" s="56"/>
      <c r="D37" s="554"/>
      <c r="E37" s="555"/>
      <c r="F37" s="555"/>
      <c r="G37" s="555"/>
      <c r="H37" s="556"/>
      <c r="I37" s="561"/>
      <c r="J37" s="421"/>
      <c r="K37" s="421"/>
      <c r="L37" s="421"/>
      <c r="M37" s="557" t="s">
        <v>208</v>
      </c>
      <c r="N37" s="558"/>
      <c r="O37" s="558"/>
      <c r="P37" s="558"/>
      <c r="Q37" s="558"/>
      <c r="R37" s="558"/>
      <c r="S37" s="559"/>
      <c r="T37" s="557" t="s">
        <v>208</v>
      </c>
      <c r="U37" s="558"/>
      <c r="V37" s="558"/>
      <c r="W37" s="558"/>
      <c r="X37" s="558"/>
      <c r="Y37" s="558"/>
      <c r="Z37" s="559"/>
      <c r="AA37" s="543"/>
      <c r="AB37" s="544"/>
      <c r="AC37" s="544"/>
      <c r="AD37" s="544"/>
      <c r="AE37" s="544"/>
      <c r="AF37" s="544"/>
      <c r="AG37" s="544"/>
      <c r="AH37" s="544"/>
      <c r="AI37" s="544"/>
      <c r="AJ37" s="544"/>
      <c r="AK37" s="545"/>
    </row>
    <row r="38" spans="2:37" ht="18" customHeight="1">
      <c r="B38" s="473"/>
      <c r="C38" s="56"/>
      <c r="D38" s="554"/>
      <c r="E38" s="555"/>
      <c r="F38" s="555"/>
      <c r="G38" s="555"/>
      <c r="H38" s="556"/>
      <c r="I38" s="562"/>
      <c r="J38" s="421"/>
      <c r="K38" s="421"/>
      <c r="L38" s="421"/>
      <c r="M38" s="508" t="s">
        <v>209</v>
      </c>
      <c r="N38" s="509"/>
      <c r="O38" s="509"/>
      <c r="P38" s="509"/>
      <c r="Q38" s="509"/>
      <c r="R38" s="509"/>
      <c r="S38" s="510"/>
      <c r="T38" s="508" t="s">
        <v>209</v>
      </c>
      <c r="U38" s="509"/>
      <c r="V38" s="509"/>
      <c r="W38" s="509"/>
      <c r="X38" s="509"/>
      <c r="Y38" s="509"/>
      <c r="Z38" s="510"/>
      <c r="AA38" s="543"/>
      <c r="AB38" s="544"/>
      <c r="AC38" s="544"/>
      <c r="AD38" s="544"/>
      <c r="AE38" s="544"/>
      <c r="AF38" s="544"/>
      <c r="AG38" s="544"/>
      <c r="AH38" s="544"/>
      <c r="AI38" s="544"/>
      <c r="AJ38" s="544"/>
      <c r="AK38" s="545"/>
    </row>
    <row r="39" spans="2:37" ht="18" customHeight="1">
      <c r="B39" s="473"/>
      <c r="C39" s="56"/>
      <c r="D39" s="554"/>
      <c r="E39" s="555"/>
      <c r="F39" s="555"/>
      <c r="G39" s="555"/>
      <c r="H39" s="556"/>
      <c r="I39" s="560">
        <v>3</v>
      </c>
      <c r="J39" s="421"/>
      <c r="K39" s="421"/>
      <c r="L39" s="421"/>
      <c r="M39" s="563" t="s">
        <v>206</v>
      </c>
      <c r="N39" s="564"/>
      <c r="O39" s="564"/>
      <c r="P39" s="564"/>
      <c r="Q39" s="564"/>
      <c r="R39" s="564"/>
      <c r="S39" s="565"/>
      <c r="T39" s="563" t="s">
        <v>206</v>
      </c>
      <c r="U39" s="564"/>
      <c r="V39" s="564"/>
      <c r="W39" s="564"/>
      <c r="X39" s="564"/>
      <c r="Y39" s="564"/>
      <c r="Z39" s="565"/>
      <c r="AA39" s="543"/>
      <c r="AB39" s="544"/>
      <c r="AC39" s="544"/>
      <c r="AD39" s="544"/>
      <c r="AE39" s="544"/>
      <c r="AF39" s="544"/>
      <c r="AG39" s="544"/>
      <c r="AH39" s="544"/>
      <c r="AI39" s="544"/>
      <c r="AJ39" s="544"/>
      <c r="AK39" s="545"/>
    </row>
    <row r="40" spans="2:37" ht="18" customHeight="1">
      <c r="B40" s="473"/>
      <c r="C40" s="56"/>
      <c r="D40" s="554"/>
      <c r="E40" s="555"/>
      <c r="F40" s="555"/>
      <c r="G40" s="555"/>
      <c r="H40" s="556"/>
      <c r="I40" s="561"/>
      <c r="J40" s="421"/>
      <c r="K40" s="421"/>
      <c r="L40" s="421"/>
      <c r="M40" s="557" t="s">
        <v>208</v>
      </c>
      <c r="N40" s="558"/>
      <c r="O40" s="558"/>
      <c r="P40" s="558"/>
      <c r="Q40" s="558"/>
      <c r="R40" s="558"/>
      <c r="S40" s="559"/>
      <c r="T40" s="557" t="s">
        <v>208</v>
      </c>
      <c r="U40" s="558"/>
      <c r="V40" s="558"/>
      <c r="W40" s="558"/>
      <c r="X40" s="558"/>
      <c r="Y40" s="558"/>
      <c r="Z40" s="559"/>
      <c r="AA40" s="543"/>
      <c r="AB40" s="544"/>
      <c r="AC40" s="544"/>
      <c r="AD40" s="544"/>
      <c r="AE40" s="544"/>
      <c r="AF40" s="544"/>
      <c r="AG40" s="544"/>
      <c r="AH40" s="544"/>
      <c r="AI40" s="544"/>
      <c r="AJ40" s="544"/>
      <c r="AK40" s="545"/>
    </row>
    <row r="41" spans="2:37" ht="18" customHeight="1">
      <c r="B41" s="473"/>
      <c r="C41" s="56"/>
      <c r="D41" s="439"/>
      <c r="E41" s="440"/>
      <c r="F41" s="440"/>
      <c r="G41" s="440"/>
      <c r="H41" s="441"/>
      <c r="I41" s="562"/>
      <c r="J41" s="421"/>
      <c r="K41" s="421"/>
      <c r="L41" s="421"/>
      <c r="M41" s="508" t="s">
        <v>209</v>
      </c>
      <c r="N41" s="509"/>
      <c r="O41" s="509"/>
      <c r="P41" s="509"/>
      <c r="Q41" s="509"/>
      <c r="R41" s="509"/>
      <c r="S41" s="510"/>
      <c r="T41" s="508" t="s">
        <v>209</v>
      </c>
      <c r="U41" s="509"/>
      <c r="V41" s="509"/>
      <c r="W41" s="509"/>
      <c r="X41" s="509"/>
      <c r="Y41" s="509"/>
      <c r="Z41" s="510"/>
      <c r="AA41" s="465"/>
      <c r="AB41" s="466"/>
      <c r="AC41" s="466"/>
      <c r="AD41" s="466"/>
      <c r="AE41" s="466"/>
      <c r="AF41" s="466"/>
      <c r="AG41" s="466"/>
      <c r="AH41" s="466"/>
      <c r="AI41" s="466"/>
      <c r="AJ41" s="466"/>
      <c r="AK41" s="467"/>
    </row>
    <row r="42" spans="2:37" ht="20.149999999999999" customHeight="1">
      <c r="B42" s="473"/>
      <c r="C42" s="56"/>
      <c r="D42" s="415" t="s">
        <v>210</v>
      </c>
      <c r="E42" s="416"/>
      <c r="F42" s="416"/>
      <c r="G42" s="416"/>
      <c r="H42" s="417"/>
      <c r="I42" s="549">
        <v>1</v>
      </c>
      <c r="J42" s="452"/>
      <c r="K42" s="453"/>
      <c r="L42" s="454"/>
      <c r="M42" s="551" t="s">
        <v>206</v>
      </c>
      <c r="N42" s="552"/>
      <c r="O42" s="552"/>
      <c r="P42" s="552"/>
      <c r="Q42" s="552"/>
      <c r="R42" s="552"/>
      <c r="S42" s="553"/>
      <c r="T42" s="551" t="s">
        <v>206</v>
      </c>
      <c r="U42" s="552"/>
      <c r="V42" s="552"/>
      <c r="W42" s="552"/>
      <c r="X42" s="552"/>
      <c r="Y42" s="552"/>
      <c r="Z42" s="553"/>
      <c r="AA42" s="462" t="s">
        <v>211</v>
      </c>
      <c r="AB42" s="463"/>
      <c r="AC42" s="463"/>
      <c r="AD42" s="463"/>
      <c r="AE42" s="463"/>
      <c r="AF42" s="463"/>
      <c r="AG42" s="463"/>
      <c r="AH42" s="463"/>
      <c r="AI42" s="463"/>
      <c r="AJ42" s="463"/>
      <c r="AK42" s="464"/>
    </row>
    <row r="43" spans="2:37" ht="20.149999999999999" customHeight="1">
      <c r="B43" s="473"/>
      <c r="C43" s="56"/>
      <c r="D43" s="554"/>
      <c r="E43" s="555"/>
      <c r="F43" s="555"/>
      <c r="G43" s="555"/>
      <c r="H43" s="556"/>
      <c r="I43" s="550"/>
      <c r="J43" s="485"/>
      <c r="K43" s="486"/>
      <c r="L43" s="487"/>
      <c r="M43" s="546" t="s">
        <v>212</v>
      </c>
      <c r="N43" s="547"/>
      <c r="O43" s="547"/>
      <c r="P43" s="547"/>
      <c r="Q43" s="547"/>
      <c r="R43" s="547"/>
      <c r="S43" s="548"/>
      <c r="T43" s="546" t="s">
        <v>212</v>
      </c>
      <c r="U43" s="547"/>
      <c r="V43" s="547"/>
      <c r="W43" s="547"/>
      <c r="X43" s="547"/>
      <c r="Y43" s="547"/>
      <c r="Z43" s="548"/>
      <c r="AA43" s="543"/>
      <c r="AB43" s="544"/>
      <c r="AC43" s="544"/>
      <c r="AD43" s="544"/>
      <c r="AE43" s="544"/>
      <c r="AF43" s="544"/>
      <c r="AG43" s="544"/>
      <c r="AH43" s="544"/>
      <c r="AI43" s="544"/>
      <c r="AJ43" s="544"/>
      <c r="AK43" s="545"/>
    </row>
    <row r="44" spans="2:37" ht="20.149999999999999" customHeight="1">
      <c r="B44" s="473"/>
      <c r="C44" s="56"/>
      <c r="D44" s="554"/>
      <c r="E44" s="555"/>
      <c r="F44" s="555"/>
      <c r="G44" s="555"/>
      <c r="H44" s="556"/>
      <c r="I44" s="549">
        <v>2</v>
      </c>
      <c r="J44" s="452"/>
      <c r="K44" s="453"/>
      <c r="L44" s="454"/>
      <c r="M44" s="551" t="s">
        <v>206</v>
      </c>
      <c r="N44" s="552"/>
      <c r="O44" s="552"/>
      <c r="P44" s="552"/>
      <c r="Q44" s="552"/>
      <c r="R44" s="552"/>
      <c r="S44" s="553"/>
      <c r="T44" s="551" t="s">
        <v>206</v>
      </c>
      <c r="U44" s="552"/>
      <c r="V44" s="552"/>
      <c r="W44" s="552"/>
      <c r="X44" s="552"/>
      <c r="Y44" s="552"/>
      <c r="Z44" s="553"/>
      <c r="AA44" s="543"/>
      <c r="AB44" s="544"/>
      <c r="AC44" s="544"/>
      <c r="AD44" s="544"/>
      <c r="AE44" s="544"/>
      <c r="AF44" s="544"/>
      <c r="AG44" s="544"/>
      <c r="AH44" s="544"/>
      <c r="AI44" s="544"/>
      <c r="AJ44" s="544"/>
      <c r="AK44" s="545"/>
    </row>
    <row r="45" spans="2:37" ht="20.149999999999999" customHeight="1">
      <c r="B45" s="473"/>
      <c r="C45" s="56"/>
      <c r="D45" s="554"/>
      <c r="E45" s="555"/>
      <c r="F45" s="555"/>
      <c r="G45" s="555"/>
      <c r="H45" s="556"/>
      <c r="I45" s="550"/>
      <c r="J45" s="485"/>
      <c r="K45" s="486"/>
      <c r="L45" s="487"/>
      <c r="M45" s="546" t="s">
        <v>212</v>
      </c>
      <c r="N45" s="547"/>
      <c r="O45" s="547"/>
      <c r="P45" s="547"/>
      <c r="Q45" s="547"/>
      <c r="R45" s="547"/>
      <c r="S45" s="548"/>
      <c r="T45" s="546" t="s">
        <v>212</v>
      </c>
      <c r="U45" s="547"/>
      <c r="V45" s="547"/>
      <c r="W45" s="547"/>
      <c r="X45" s="547"/>
      <c r="Y45" s="547"/>
      <c r="Z45" s="548"/>
      <c r="AA45" s="543"/>
      <c r="AB45" s="544"/>
      <c r="AC45" s="544"/>
      <c r="AD45" s="544"/>
      <c r="AE45" s="544"/>
      <c r="AF45" s="544"/>
      <c r="AG45" s="544"/>
      <c r="AH45" s="544"/>
      <c r="AI45" s="544"/>
      <c r="AJ45" s="544"/>
      <c r="AK45" s="545"/>
    </row>
    <row r="46" spans="2:37" ht="20.149999999999999" customHeight="1">
      <c r="B46" s="473"/>
      <c r="C46" s="56"/>
      <c r="D46" s="554"/>
      <c r="E46" s="555"/>
      <c r="F46" s="555"/>
      <c r="G46" s="555"/>
      <c r="H46" s="556"/>
      <c r="I46" s="549">
        <v>3</v>
      </c>
      <c r="J46" s="452"/>
      <c r="K46" s="453"/>
      <c r="L46" s="454"/>
      <c r="M46" s="551" t="s">
        <v>206</v>
      </c>
      <c r="N46" s="552"/>
      <c r="O46" s="552"/>
      <c r="P46" s="552"/>
      <c r="Q46" s="552"/>
      <c r="R46" s="552"/>
      <c r="S46" s="553"/>
      <c r="T46" s="551" t="s">
        <v>206</v>
      </c>
      <c r="U46" s="552"/>
      <c r="V46" s="552"/>
      <c r="W46" s="552"/>
      <c r="X46" s="552"/>
      <c r="Y46" s="552"/>
      <c r="Z46" s="553"/>
      <c r="AA46" s="543"/>
      <c r="AB46" s="544"/>
      <c r="AC46" s="544"/>
      <c r="AD46" s="544"/>
      <c r="AE46" s="544"/>
      <c r="AF46" s="544"/>
      <c r="AG46" s="544"/>
      <c r="AH46" s="544"/>
      <c r="AI46" s="544"/>
      <c r="AJ46" s="544"/>
      <c r="AK46" s="545"/>
    </row>
    <row r="47" spans="2:37" ht="20.149999999999999" customHeight="1">
      <c r="B47" s="473"/>
      <c r="C47" s="56"/>
      <c r="D47" s="439"/>
      <c r="E47" s="440"/>
      <c r="F47" s="440"/>
      <c r="G47" s="440"/>
      <c r="H47" s="441"/>
      <c r="I47" s="550"/>
      <c r="J47" s="485"/>
      <c r="K47" s="486"/>
      <c r="L47" s="487"/>
      <c r="M47" s="546" t="s">
        <v>212</v>
      </c>
      <c r="N47" s="547"/>
      <c r="O47" s="547"/>
      <c r="P47" s="547"/>
      <c r="Q47" s="547"/>
      <c r="R47" s="547"/>
      <c r="S47" s="548"/>
      <c r="T47" s="546" t="s">
        <v>212</v>
      </c>
      <c r="U47" s="547"/>
      <c r="V47" s="547"/>
      <c r="W47" s="547"/>
      <c r="X47" s="547"/>
      <c r="Y47" s="547"/>
      <c r="Z47" s="548"/>
      <c r="AA47" s="465"/>
      <c r="AB47" s="466"/>
      <c r="AC47" s="466"/>
      <c r="AD47" s="466"/>
      <c r="AE47" s="466"/>
      <c r="AF47" s="466"/>
      <c r="AG47" s="466"/>
      <c r="AH47" s="466"/>
      <c r="AI47" s="466"/>
      <c r="AJ47" s="466"/>
      <c r="AK47" s="467"/>
    </row>
    <row r="48" spans="2:37" ht="20.149999999999999" customHeight="1">
      <c r="B48" s="473"/>
      <c r="C48" s="56"/>
      <c r="D48" s="532" t="s">
        <v>213</v>
      </c>
      <c r="E48" s="533"/>
      <c r="F48" s="533"/>
      <c r="G48" s="533"/>
      <c r="H48" s="534"/>
      <c r="I48" s="541">
        <v>1</v>
      </c>
      <c r="J48" s="452"/>
      <c r="K48" s="453"/>
      <c r="L48" s="454"/>
      <c r="M48" s="505" t="s">
        <v>208</v>
      </c>
      <c r="N48" s="506"/>
      <c r="O48" s="506"/>
      <c r="P48" s="506"/>
      <c r="Q48" s="506"/>
      <c r="R48" s="506"/>
      <c r="S48" s="507"/>
      <c r="T48" s="505" t="s">
        <v>208</v>
      </c>
      <c r="U48" s="506"/>
      <c r="V48" s="506"/>
      <c r="W48" s="506"/>
      <c r="X48" s="506"/>
      <c r="Y48" s="506"/>
      <c r="Z48" s="507"/>
      <c r="AA48" s="511" t="s">
        <v>214</v>
      </c>
      <c r="AB48" s="512"/>
      <c r="AC48" s="512"/>
      <c r="AD48" s="512"/>
      <c r="AE48" s="512"/>
      <c r="AF48" s="512"/>
      <c r="AG48" s="512"/>
      <c r="AH48" s="512"/>
      <c r="AI48" s="512"/>
      <c r="AJ48" s="512"/>
      <c r="AK48" s="513"/>
    </row>
    <row r="49" spans="2:37" ht="20.149999999999999" customHeight="1">
      <c r="B49" s="473"/>
      <c r="C49" s="56"/>
      <c r="D49" s="535"/>
      <c r="E49" s="536"/>
      <c r="F49" s="536"/>
      <c r="G49" s="536"/>
      <c r="H49" s="537"/>
      <c r="I49" s="542"/>
      <c r="J49" s="485"/>
      <c r="K49" s="486"/>
      <c r="L49" s="487"/>
      <c r="M49" s="485" t="s">
        <v>212</v>
      </c>
      <c r="N49" s="486"/>
      <c r="O49" s="486"/>
      <c r="P49" s="486"/>
      <c r="Q49" s="486"/>
      <c r="R49" s="486"/>
      <c r="S49" s="487"/>
      <c r="T49" s="485" t="s">
        <v>212</v>
      </c>
      <c r="U49" s="486"/>
      <c r="V49" s="486"/>
      <c r="W49" s="486"/>
      <c r="X49" s="486"/>
      <c r="Y49" s="486"/>
      <c r="Z49" s="487"/>
      <c r="AA49" s="514"/>
      <c r="AB49" s="515"/>
      <c r="AC49" s="515"/>
      <c r="AD49" s="515"/>
      <c r="AE49" s="515"/>
      <c r="AF49" s="515"/>
      <c r="AG49" s="515"/>
      <c r="AH49" s="515"/>
      <c r="AI49" s="515"/>
      <c r="AJ49" s="515"/>
      <c r="AK49" s="516"/>
    </row>
    <row r="50" spans="2:37" ht="20.149999999999999" customHeight="1">
      <c r="B50" s="473"/>
      <c r="C50" s="56"/>
      <c r="D50" s="535"/>
      <c r="E50" s="536"/>
      <c r="F50" s="536"/>
      <c r="G50" s="536"/>
      <c r="H50" s="537"/>
      <c r="I50" s="541">
        <v>2</v>
      </c>
      <c r="J50" s="452"/>
      <c r="K50" s="453"/>
      <c r="L50" s="454"/>
      <c r="M50" s="505" t="s">
        <v>208</v>
      </c>
      <c r="N50" s="506"/>
      <c r="O50" s="506"/>
      <c r="P50" s="506"/>
      <c r="Q50" s="506"/>
      <c r="R50" s="506"/>
      <c r="S50" s="507"/>
      <c r="T50" s="505" t="s">
        <v>208</v>
      </c>
      <c r="U50" s="506"/>
      <c r="V50" s="506"/>
      <c r="W50" s="506"/>
      <c r="X50" s="506"/>
      <c r="Y50" s="506"/>
      <c r="Z50" s="507"/>
      <c r="AA50" s="514"/>
      <c r="AB50" s="515"/>
      <c r="AC50" s="515"/>
      <c r="AD50" s="515"/>
      <c r="AE50" s="515"/>
      <c r="AF50" s="515"/>
      <c r="AG50" s="515"/>
      <c r="AH50" s="515"/>
      <c r="AI50" s="515"/>
      <c r="AJ50" s="515"/>
      <c r="AK50" s="516"/>
    </row>
    <row r="51" spans="2:37" ht="20.149999999999999" customHeight="1">
      <c r="B51" s="473"/>
      <c r="C51" s="56"/>
      <c r="D51" s="538"/>
      <c r="E51" s="539"/>
      <c r="F51" s="539"/>
      <c r="G51" s="539"/>
      <c r="H51" s="540"/>
      <c r="I51" s="542"/>
      <c r="J51" s="485"/>
      <c r="K51" s="486"/>
      <c r="L51" s="487"/>
      <c r="M51" s="508" t="s">
        <v>212</v>
      </c>
      <c r="N51" s="509"/>
      <c r="O51" s="509"/>
      <c r="P51" s="509"/>
      <c r="Q51" s="509"/>
      <c r="R51" s="509"/>
      <c r="S51" s="510"/>
      <c r="T51" s="508" t="s">
        <v>212</v>
      </c>
      <c r="U51" s="509"/>
      <c r="V51" s="509"/>
      <c r="W51" s="509"/>
      <c r="X51" s="509"/>
      <c r="Y51" s="509"/>
      <c r="Z51" s="510"/>
      <c r="AA51" s="517"/>
      <c r="AB51" s="518"/>
      <c r="AC51" s="518"/>
      <c r="AD51" s="518"/>
      <c r="AE51" s="518"/>
      <c r="AF51" s="518"/>
      <c r="AG51" s="518"/>
      <c r="AH51" s="518"/>
      <c r="AI51" s="518"/>
      <c r="AJ51" s="518"/>
      <c r="AK51" s="519"/>
    </row>
    <row r="52" spans="2:37" ht="18" customHeight="1">
      <c r="B52" s="473"/>
      <c r="C52" s="96"/>
      <c r="D52" s="520" t="s">
        <v>215</v>
      </c>
      <c r="E52" s="521"/>
      <c r="F52" s="493" t="s">
        <v>216</v>
      </c>
      <c r="G52" s="494"/>
      <c r="H52" s="494"/>
      <c r="I52" s="495"/>
      <c r="J52" s="452" t="s">
        <v>26</v>
      </c>
      <c r="K52" s="453"/>
      <c r="L52" s="454"/>
      <c r="M52" s="452" t="s">
        <v>217</v>
      </c>
      <c r="N52" s="453"/>
      <c r="O52" s="453"/>
      <c r="P52" s="453"/>
      <c r="Q52" s="453"/>
      <c r="R52" s="453"/>
      <c r="S52" s="454"/>
      <c r="T52" s="499" t="s">
        <v>26</v>
      </c>
      <c r="U52" s="500"/>
      <c r="V52" s="500"/>
      <c r="W52" s="500"/>
      <c r="X52" s="500"/>
      <c r="Y52" s="500"/>
      <c r="Z52" s="501"/>
      <c r="AA52" s="462" t="s">
        <v>218</v>
      </c>
      <c r="AB52" s="463"/>
      <c r="AC52" s="463"/>
      <c r="AD52" s="463"/>
      <c r="AE52" s="463"/>
      <c r="AF52" s="463"/>
      <c r="AG52" s="463"/>
      <c r="AH52" s="463"/>
      <c r="AI52" s="463"/>
      <c r="AJ52" s="463"/>
      <c r="AK52" s="464"/>
    </row>
    <row r="53" spans="2:37" ht="18" customHeight="1">
      <c r="B53" s="473"/>
      <c r="C53" s="96"/>
      <c r="D53" s="522"/>
      <c r="E53" s="523"/>
      <c r="F53" s="526"/>
      <c r="G53" s="527"/>
      <c r="H53" s="527"/>
      <c r="I53" s="528"/>
      <c r="J53" s="485"/>
      <c r="K53" s="486"/>
      <c r="L53" s="487"/>
      <c r="M53" s="485"/>
      <c r="N53" s="486"/>
      <c r="O53" s="486"/>
      <c r="P53" s="486"/>
      <c r="Q53" s="486"/>
      <c r="R53" s="486"/>
      <c r="S53" s="487"/>
      <c r="T53" s="502"/>
      <c r="U53" s="503"/>
      <c r="V53" s="503"/>
      <c r="W53" s="503"/>
      <c r="X53" s="503"/>
      <c r="Y53" s="503"/>
      <c r="Z53" s="504"/>
      <c r="AA53" s="465"/>
      <c r="AB53" s="466"/>
      <c r="AC53" s="466"/>
      <c r="AD53" s="466"/>
      <c r="AE53" s="466"/>
      <c r="AF53" s="466"/>
      <c r="AG53" s="466"/>
      <c r="AH53" s="466"/>
      <c r="AI53" s="466"/>
      <c r="AJ53" s="466"/>
      <c r="AK53" s="467"/>
    </row>
    <row r="54" spans="2:37" ht="20.149999999999999" customHeight="1">
      <c r="B54" s="473"/>
      <c r="C54" s="96"/>
      <c r="D54" s="522"/>
      <c r="E54" s="523"/>
      <c r="F54" s="493" t="s">
        <v>219</v>
      </c>
      <c r="G54" s="494"/>
      <c r="H54" s="494"/>
      <c r="I54" s="495"/>
      <c r="J54" s="452" t="s">
        <v>26</v>
      </c>
      <c r="K54" s="453"/>
      <c r="L54" s="454"/>
      <c r="M54" s="452" t="s">
        <v>220</v>
      </c>
      <c r="N54" s="453"/>
      <c r="O54" s="453"/>
      <c r="P54" s="453"/>
      <c r="Q54" s="453"/>
      <c r="R54" s="453"/>
      <c r="S54" s="454"/>
      <c r="T54" s="499" t="s">
        <v>26</v>
      </c>
      <c r="U54" s="500"/>
      <c r="V54" s="500"/>
      <c r="W54" s="500"/>
      <c r="X54" s="500"/>
      <c r="Y54" s="500"/>
      <c r="Z54" s="501"/>
      <c r="AA54" s="455" t="s">
        <v>221</v>
      </c>
      <c r="AB54" s="456"/>
      <c r="AC54" s="456"/>
      <c r="AD54" s="456"/>
      <c r="AE54" s="456"/>
      <c r="AF54" s="456"/>
      <c r="AG54" s="456"/>
      <c r="AH54" s="456"/>
      <c r="AI54" s="456"/>
      <c r="AJ54" s="456"/>
      <c r="AK54" s="457"/>
    </row>
    <row r="55" spans="2:37" ht="20.149999999999999" customHeight="1">
      <c r="B55" s="473"/>
      <c r="C55" s="96"/>
      <c r="D55" s="522"/>
      <c r="E55" s="523"/>
      <c r="F55" s="496"/>
      <c r="G55" s="497"/>
      <c r="H55" s="497"/>
      <c r="I55" s="498"/>
      <c r="J55" s="485"/>
      <c r="K55" s="486"/>
      <c r="L55" s="487"/>
      <c r="M55" s="485"/>
      <c r="N55" s="486"/>
      <c r="O55" s="486"/>
      <c r="P55" s="486"/>
      <c r="Q55" s="486"/>
      <c r="R55" s="486"/>
      <c r="S55" s="487"/>
      <c r="T55" s="502"/>
      <c r="U55" s="503"/>
      <c r="V55" s="503"/>
      <c r="W55" s="503"/>
      <c r="X55" s="503"/>
      <c r="Y55" s="503"/>
      <c r="Z55" s="504"/>
      <c r="AA55" s="488"/>
      <c r="AB55" s="489"/>
      <c r="AC55" s="489"/>
      <c r="AD55" s="489"/>
      <c r="AE55" s="489"/>
      <c r="AF55" s="489"/>
      <c r="AG55" s="489"/>
      <c r="AH55" s="489"/>
      <c r="AI55" s="489"/>
      <c r="AJ55" s="489"/>
      <c r="AK55" s="490"/>
    </row>
    <row r="56" spans="2:37" ht="20.149999999999999" customHeight="1">
      <c r="B56" s="473"/>
      <c r="C56" s="96"/>
      <c r="D56" s="522"/>
      <c r="E56" s="523"/>
      <c r="F56" s="529" t="s">
        <v>222</v>
      </c>
      <c r="G56" s="530"/>
      <c r="H56" s="530"/>
      <c r="I56" s="531"/>
      <c r="J56" s="452" t="s">
        <v>26</v>
      </c>
      <c r="K56" s="453"/>
      <c r="L56" s="454"/>
      <c r="M56" s="452" t="s">
        <v>223</v>
      </c>
      <c r="N56" s="453"/>
      <c r="O56" s="453"/>
      <c r="P56" s="453"/>
      <c r="Q56" s="453"/>
      <c r="R56" s="453"/>
      <c r="S56" s="454"/>
      <c r="T56" s="499" t="s">
        <v>26</v>
      </c>
      <c r="U56" s="500"/>
      <c r="V56" s="500"/>
      <c r="W56" s="500"/>
      <c r="X56" s="500"/>
      <c r="Y56" s="500"/>
      <c r="Z56" s="501"/>
      <c r="AA56" s="462" t="s">
        <v>221</v>
      </c>
      <c r="AB56" s="463"/>
      <c r="AC56" s="463"/>
      <c r="AD56" s="463"/>
      <c r="AE56" s="463"/>
      <c r="AF56" s="463"/>
      <c r="AG56" s="463"/>
      <c r="AH56" s="463"/>
      <c r="AI56" s="463"/>
      <c r="AJ56" s="463"/>
      <c r="AK56" s="464"/>
    </row>
    <row r="57" spans="2:37" ht="20.149999999999999" customHeight="1">
      <c r="B57" s="473"/>
      <c r="C57" s="96"/>
      <c r="D57" s="522"/>
      <c r="E57" s="523"/>
      <c r="F57" s="526"/>
      <c r="G57" s="527"/>
      <c r="H57" s="527"/>
      <c r="I57" s="528"/>
      <c r="J57" s="485"/>
      <c r="K57" s="486"/>
      <c r="L57" s="487"/>
      <c r="M57" s="485"/>
      <c r="N57" s="486"/>
      <c r="O57" s="486"/>
      <c r="P57" s="486"/>
      <c r="Q57" s="486"/>
      <c r="R57" s="486"/>
      <c r="S57" s="487"/>
      <c r="T57" s="502"/>
      <c r="U57" s="503"/>
      <c r="V57" s="503"/>
      <c r="W57" s="503"/>
      <c r="X57" s="503"/>
      <c r="Y57" s="503"/>
      <c r="Z57" s="504"/>
      <c r="AA57" s="465"/>
      <c r="AB57" s="466"/>
      <c r="AC57" s="466"/>
      <c r="AD57" s="466"/>
      <c r="AE57" s="466"/>
      <c r="AF57" s="466"/>
      <c r="AG57" s="466"/>
      <c r="AH57" s="466"/>
      <c r="AI57" s="466"/>
      <c r="AJ57" s="466"/>
      <c r="AK57" s="467"/>
    </row>
    <row r="58" spans="2:37" ht="20.149999999999999" customHeight="1">
      <c r="B58" s="473"/>
      <c r="C58" s="96"/>
      <c r="D58" s="522"/>
      <c r="E58" s="523"/>
      <c r="F58" s="415" t="s">
        <v>224</v>
      </c>
      <c r="G58" s="416"/>
      <c r="H58" s="416"/>
      <c r="I58" s="417"/>
      <c r="J58" s="421" t="s">
        <v>26</v>
      </c>
      <c r="K58" s="421"/>
      <c r="L58" s="421"/>
      <c r="M58" s="421" t="s">
        <v>225</v>
      </c>
      <c r="N58" s="421"/>
      <c r="O58" s="421"/>
      <c r="P58" s="421"/>
      <c r="Q58" s="421"/>
      <c r="R58" s="421"/>
      <c r="S58" s="421"/>
      <c r="T58" s="442" t="s">
        <v>26</v>
      </c>
      <c r="U58" s="442"/>
      <c r="V58" s="442"/>
      <c r="W58" s="442"/>
      <c r="X58" s="442"/>
      <c r="Y58" s="442"/>
      <c r="Z58" s="442"/>
      <c r="AA58" s="462" t="s">
        <v>226</v>
      </c>
      <c r="AB58" s="463"/>
      <c r="AC58" s="463"/>
      <c r="AD58" s="463"/>
      <c r="AE58" s="463"/>
      <c r="AF58" s="463"/>
      <c r="AG58" s="463"/>
      <c r="AH58" s="463"/>
      <c r="AI58" s="463"/>
      <c r="AJ58" s="463"/>
      <c r="AK58" s="464"/>
    </row>
    <row r="59" spans="2:37" ht="20.149999999999999" customHeight="1" thickBot="1">
      <c r="B59" s="474"/>
      <c r="C59" s="97"/>
      <c r="D59" s="524"/>
      <c r="E59" s="525"/>
      <c r="F59" s="418"/>
      <c r="G59" s="419"/>
      <c r="H59" s="419"/>
      <c r="I59" s="420"/>
      <c r="J59" s="422"/>
      <c r="K59" s="422"/>
      <c r="L59" s="422"/>
      <c r="M59" s="422"/>
      <c r="N59" s="422"/>
      <c r="O59" s="422"/>
      <c r="P59" s="422"/>
      <c r="Q59" s="422"/>
      <c r="R59" s="422"/>
      <c r="S59" s="422"/>
      <c r="T59" s="468"/>
      <c r="U59" s="468"/>
      <c r="V59" s="468"/>
      <c r="W59" s="468"/>
      <c r="X59" s="468"/>
      <c r="Y59" s="468"/>
      <c r="Z59" s="468"/>
      <c r="AA59" s="469"/>
      <c r="AB59" s="470"/>
      <c r="AC59" s="470"/>
      <c r="AD59" s="470"/>
      <c r="AE59" s="470"/>
      <c r="AF59" s="470"/>
      <c r="AG59" s="470"/>
      <c r="AH59" s="470"/>
      <c r="AI59" s="470"/>
      <c r="AJ59" s="470"/>
      <c r="AK59" s="471"/>
    </row>
    <row r="60" spans="2:37" ht="20.149999999999999" customHeight="1">
      <c r="B60" s="32"/>
      <c r="C60" s="36"/>
      <c r="D60" s="81"/>
      <c r="E60" s="81"/>
      <c r="F60" s="81"/>
      <c r="G60" s="81"/>
      <c r="H60" s="81"/>
      <c r="I60" s="81"/>
      <c r="J60" s="297"/>
      <c r="K60" s="297"/>
      <c r="L60" s="297"/>
      <c r="M60" s="297"/>
      <c r="N60" s="297"/>
      <c r="O60" s="297"/>
      <c r="P60" s="297"/>
      <c r="Q60" s="297"/>
      <c r="R60" s="297"/>
      <c r="S60" s="297"/>
      <c r="T60" s="297"/>
      <c r="U60" s="297"/>
      <c r="V60" s="297"/>
      <c r="W60" s="297"/>
      <c r="X60" s="297"/>
      <c r="Y60" s="297"/>
      <c r="Z60" s="297"/>
      <c r="AA60" s="82"/>
      <c r="AB60" s="82"/>
      <c r="AC60" s="82"/>
      <c r="AD60" s="82"/>
      <c r="AE60" s="82"/>
      <c r="AF60" s="82"/>
      <c r="AG60" s="82"/>
      <c r="AH60" s="82"/>
      <c r="AI60" s="82"/>
      <c r="AJ60" s="82"/>
      <c r="AK60" s="82"/>
    </row>
    <row r="61" spans="2:37" ht="18" customHeight="1">
      <c r="AJ61" s="11" t="s">
        <v>227</v>
      </c>
    </row>
    <row r="62" spans="2:37" ht="18" customHeight="1" thickBot="1">
      <c r="AJ62" s="11"/>
    </row>
    <row r="63" spans="2:37" ht="18" customHeight="1">
      <c r="B63" s="472" t="s">
        <v>198</v>
      </c>
      <c r="C63" s="475" t="s">
        <v>199</v>
      </c>
      <c r="D63" s="476"/>
      <c r="E63" s="476"/>
      <c r="F63" s="476"/>
      <c r="G63" s="476"/>
      <c r="H63" s="476"/>
      <c r="I63" s="477"/>
      <c r="J63" s="478"/>
      <c r="K63" s="479"/>
      <c r="L63" s="479"/>
      <c r="M63" s="479"/>
      <c r="N63" s="479"/>
      <c r="O63" s="479"/>
      <c r="P63" s="479"/>
      <c r="Q63" s="479"/>
      <c r="R63" s="479"/>
      <c r="S63" s="479"/>
      <c r="T63" s="479"/>
      <c r="U63" s="479"/>
      <c r="V63" s="479"/>
      <c r="W63" s="479"/>
      <c r="X63" s="479"/>
      <c r="Y63" s="479"/>
      <c r="Z63" s="479"/>
      <c r="AA63" s="479"/>
      <c r="AB63" s="479"/>
      <c r="AC63" s="479"/>
      <c r="AD63" s="479"/>
      <c r="AE63" s="479"/>
      <c r="AF63" s="479"/>
      <c r="AG63" s="479"/>
      <c r="AH63" s="479"/>
      <c r="AI63" s="479"/>
      <c r="AJ63" s="479"/>
      <c r="AK63" s="480"/>
    </row>
    <row r="64" spans="2:37" ht="18" customHeight="1">
      <c r="B64" s="473"/>
      <c r="C64" s="83"/>
      <c r="D64" s="311" t="s">
        <v>188</v>
      </c>
      <c r="E64" s="337"/>
      <c r="F64" s="337"/>
      <c r="G64" s="337"/>
      <c r="H64" s="337"/>
      <c r="I64" s="312"/>
      <c r="J64" s="394" t="s">
        <v>189</v>
      </c>
      <c r="K64" s="394"/>
      <c r="L64" s="394"/>
      <c r="M64" s="394" t="s">
        <v>190</v>
      </c>
      <c r="N64" s="394"/>
      <c r="O64" s="394"/>
      <c r="P64" s="394"/>
      <c r="Q64" s="394"/>
      <c r="R64" s="394"/>
      <c r="S64" s="394"/>
      <c r="T64" s="394" t="s">
        <v>191</v>
      </c>
      <c r="U64" s="394"/>
      <c r="V64" s="394"/>
      <c r="W64" s="394"/>
      <c r="X64" s="394"/>
      <c r="Y64" s="394"/>
      <c r="Z64" s="394"/>
      <c r="AA64" s="311" t="s">
        <v>192</v>
      </c>
      <c r="AB64" s="337"/>
      <c r="AC64" s="337"/>
      <c r="AD64" s="337"/>
      <c r="AE64" s="337"/>
      <c r="AF64" s="337"/>
      <c r="AG64" s="337"/>
      <c r="AH64" s="337"/>
      <c r="AI64" s="337"/>
      <c r="AJ64" s="337"/>
      <c r="AK64" s="481"/>
    </row>
    <row r="65" spans="2:37" ht="33" customHeight="1">
      <c r="B65" s="473"/>
      <c r="C65" s="96"/>
      <c r="D65" s="482" t="s">
        <v>228</v>
      </c>
      <c r="E65" s="415" t="s">
        <v>216</v>
      </c>
      <c r="F65" s="416"/>
      <c r="G65" s="416"/>
      <c r="H65" s="416"/>
      <c r="I65" s="417"/>
      <c r="J65" s="421" t="s">
        <v>26</v>
      </c>
      <c r="K65" s="421"/>
      <c r="L65" s="421"/>
      <c r="M65" s="452" t="s">
        <v>229</v>
      </c>
      <c r="N65" s="453"/>
      <c r="O65" s="453"/>
      <c r="P65" s="453"/>
      <c r="Q65" s="452" t="s">
        <v>230</v>
      </c>
      <c r="R65" s="453"/>
      <c r="S65" s="454"/>
      <c r="T65" s="442" t="s">
        <v>231</v>
      </c>
      <c r="U65" s="442"/>
      <c r="V65" s="442"/>
      <c r="W65" s="442"/>
      <c r="X65" s="442"/>
      <c r="Y65" s="442"/>
      <c r="Z65" s="442"/>
      <c r="AA65" s="455" t="s">
        <v>221</v>
      </c>
      <c r="AB65" s="456"/>
      <c r="AC65" s="456"/>
      <c r="AD65" s="456"/>
      <c r="AE65" s="456"/>
      <c r="AF65" s="456"/>
      <c r="AG65" s="456"/>
      <c r="AH65" s="456"/>
      <c r="AI65" s="456"/>
      <c r="AJ65" s="456"/>
      <c r="AK65" s="457"/>
    </row>
    <row r="66" spans="2:37" ht="33" customHeight="1">
      <c r="B66" s="473"/>
      <c r="C66" s="96"/>
      <c r="D66" s="483"/>
      <c r="E66" s="439"/>
      <c r="F66" s="440"/>
      <c r="G66" s="440"/>
      <c r="H66" s="440"/>
      <c r="I66" s="441"/>
      <c r="J66" s="421"/>
      <c r="K66" s="421"/>
      <c r="L66" s="421"/>
      <c r="M66" s="485"/>
      <c r="N66" s="486"/>
      <c r="O66" s="486"/>
      <c r="P66" s="486"/>
      <c r="Q66" s="485"/>
      <c r="R66" s="486"/>
      <c r="S66" s="487"/>
      <c r="T66" s="442"/>
      <c r="U66" s="442"/>
      <c r="V66" s="442"/>
      <c r="W66" s="442"/>
      <c r="X66" s="442"/>
      <c r="Y66" s="442"/>
      <c r="Z66" s="442"/>
      <c r="AA66" s="488"/>
      <c r="AB66" s="489"/>
      <c r="AC66" s="489"/>
      <c r="AD66" s="489"/>
      <c r="AE66" s="489"/>
      <c r="AF66" s="489"/>
      <c r="AG66" s="489"/>
      <c r="AH66" s="489"/>
      <c r="AI66" s="489"/>
      <c r="AJ66" s="489"/>
      <c r="AK66" s="490"/>
    </row>
    <row r="67" spans="2:37" ht="15.65" customHeight="1">
      <c r="B67" s="473"/>
      <c r="C67" s="96"/>
      <c r="D67" s="483"/>
      <c r="E67" s="415" t="s">
        <v>232</v>
      </c>
      <c r="F67" s="416"/>
      <c r="G67" s="416"/>
      <c r="H67" s="416"/>
      <c r="I67" s="417"/>
      <c r="J67" s="491" t="s">
        <v>26</v>
      </c>
      <c r="K67" s="491"/>
      <c r="L67" s="491"/>
      <c r="M67" s="421" t="str">
        <f t="shared" ref="M67" si="0">IF(J67="新規","あり","-")</f>
        <v>-</v>
      </c>
      <c r="N67" s="421"/>
      <c r="O67" s="421"/>
      <c r="P67" s="421"/>
      <c r="Q67" s="421"/>
      <c r="R67" s="421"/>
      <c r="S67" s="421"/>
      <c r="T67" s="421" t="str">
        <f>IF(J67="解約","なし","-")</f>
        <v>-</v>
      </c>
      <c r="U67" s="421"/>
      <c r="V67" s="421"/>
      <c r="W67" s="421"/>
      <c r="X67" s="421"/>
      <c r="Y67" s="421"/>
      <c r="Z67" s="421"/>
      <c r="AA67" s="443" t="s">
        <v>1239</v>
      </c>
      <c r="AB67" s="444"/>
      <c r="AC67" s="444"/>
      <c r="AD67" s="444"/>
      <c r="AE67" s="444"/>
      <c r="AF67" s="444"/>
      <c r="AG67" s="444"/>
      <c r="AH67" s="444"/>
      <c r="AI67" s="444"/>
      <c r="AJ67" s="444"/>
      <c r="AK67" s="445"/>
    </row>
    <row r="68" spans="2:37" ht="15.65" customHeight="1">
      <c r="B68" s="473"/>
      <c r="C68" s="96"/>
      <c r="D68" s="483"/>
      <c r="E68" s="439"/>
      <c r="F68" s="440"/>
      <c r="G68" s="440"/>
      <c r="H68" s="440"/>
      <c r="I68" s="441"/>
      <c r="J68" s="492"/>
      <c r="K68" s="492"/>
      <c r="L68" s="492"/>
      <c r="M68" s="421"/>
      <c r="N68" s="421"/>
      <c r="O68" s="421"/>
      <c r="P68" s="421"/>
      <c r="Q68" s="421"/>
      <c r="R68" s="421"/>
      <c r="S68" s="421"/>
      <c r="T68" s="421"/>
      <c r="U68" s="421"/>
      <c r="V68" s="421"/>
      <c r="W68" s="421"/>
      <c r="X68" s="421"/>
      <c r="Y68" s="421"/>
      <c r="Z68" s="421"/>
      <c r="AA68" s="443"/>
      <c r="AB68" s="444"/>
      <c r="AC68" s="444"/>
      <c r="AD68" s="444"/>
      <c r="AE68" s="444"/>
      <c r="AF68" s="444"/>
      <c r="AG68" s="444"/>
      <c r="AH68" s="444"/>
      <c r="AI68" s="444"/>
      <c r="AJ68" s="444"/>
      <c r="AK68" s="445"/>
    </row>
    <row r="69" spans="2:37" ht="15.65" customHeight="1">
      <c r="B69" s="473"/>
      <c r="C69" s="96"/>
      <c r="D69" s="483"/>
      <c r="E69" s="415" t="s">
        <v>233</v>
      </c>
      <c r="F69" s="416"/>
      <c r="G69" s="416"/>
      <c r="H69" s="416"/>
      <c r="I69" s="417"/>
      <c r="J69" s="421" t="s">
        <v>26</v>
      </c>
      <c r="K69" s="421"/>
      <c r="L69" s="421"/>
      <c r="M69" s="442" t="s">
        <v>231</v>
      </c>
      <c r="N69" s="442"/>
      <c r="O69" s="442"/>
      <c r="P69" s="442"/>
      <c r="Q69" s="442"/>
      <c r="R69" s="442"/>
      <c r="S69" s="442"/>
      <c r="T69" s="421" t="str">
        <f>IF(J69="変更","設定書参照","-")</f>
        <v>-</v>
      </c>
      <c r="U69" s="421"/>
      <c r="V69" s="421"/>
      <c r="W69" s="421"/>
      <c r="X69" s="421"/>
      <c r="Y69" s="421"/>
      <c r="Z69" s="421"/>
      <c r="AA69" s="459" t="s">
        <v>234</v>
      </c>
      <c r="AB69" s="460"/>
      <c r="AC69" s="460"/>
      <c r="AD69" s="460"/>
      <c r="AE69" s="460"/>
      <c r="AF69" s="460"/>
      <c r="AG69" s="460"/>
      <c r="AH69" s="460"/>
      <c r="AI69" s="460"/>
      <c r="AJ69" s="460"/>
      <c r="AK69" s="461"/>
    </row>
    <row r="70" spans="2:37" ht="15.65" customHeight="1">
      <c r="B70" s="473"/>
      <c r="C70" s="96"/>
      <c r="D70" s="483"/>
      <c r="E70" s="439"/>
      <c r="F70" s="440"/>
      <c r="G70" s="440"/>
      <c r="H70" s="440"/>
      <c r="I70" s="441"/>
      <c r="J70" s="421"/>
      <c r="K70" s="421"/>
      <c r="L70" s="421"/>
      <c r="M70" s="442"/>
      <c r="N70" s="442"/>
      <c r="O70" s="442"/>
      <c r="P70" s="442"/>
      <c r="Q70" s="442"/>
      <c r="R70" s="442"/>
      <c r="S70" s="442"/>
      <c r="T70" s="421"/>
      <c r="U70" s="421"/>
      <c r="V70" s="421"/>
      <c r="W70" s="421"/>
      <c r="X70" s="421"/>
      <c r="Y70" s="421"/>
      <c r="Z70" s="421"/>
      <c r="AA70" s="459"/>
      <c r="AB70" s="460"/>
      <c r="AC70" s="460"/>
      <c r="AD70" s="460"/>
      <c r="AE70" s="460"/>
      <c r="AF70" s="460"/>
      <c r="AG70" s="460"/>
      <c r="AH70" s="460"/>
      <c r="AI70" s="460"/>
      <c r="AJ70" s="460"/>
      <c r="AK70" s="461"/>
    </row>
    <row r="71" spans="2:37" ht="15.65" customHeight="1">
      <c r="B71" s="473"/>
      <c r="C71" s="96"/>
      <c r="D71" s="483"/>
      <c r="E71" s="415" t="s">
        <v>235</v>
      </c>
      <c r="F71" s="416"/>
      <c r="G71" s="416"/>
      <c r="H71" s="416"/>
      <c r="I71" s="417"/>
      <c r="J71" s="421" t="s">
        <v>26</v>
      </c>
      <c r="K71" s="421"/>
      <c r="L71" s="421"/>
      <c r="M71" s="442" t="s">
        <v>231</v>
      </c>
      <c r="N71" s="442"/>
      <c r="O71" s="442"/>
      <c r="P71" s="442"/>
      <c r="Q71" s="442"/>
      <c r="R71" s="442"/>
      <c r="S71" s="442"/>
      <c r="T71" s="421" t="str">
        <f>IF(J71="変更","設定書参照","-")</f>
        <v>-</v>
      </c>
      <c r="U71" s="421"/>
      <c r="V71" s="421"/>
      <c r="W71" s="421"/>
      <c r="X71" s="421"/>
      <c r="Y71" s="421"/>
      <c r="Z71" s="421"/>
      <c r="AA71" s="459" t="s">
        <v>236</v>
      </c>
      <c r="AB71" s="460"/>
      <c r="AC71" s="460"/>
      <c r="AD71" s="460"/>
      <c r="AE71" s="460"/>
      <c r="AF71" s="460"/>
      <c r="AG71" s="460"/>
      <c r="AH71" s="460"/>
      <c r="AI71" s="460"/>
      <c r="AJ71" s="460"/>
      <c r="AK71" s="461"/>
    </row>
    <row r="72" spans="2:37" ht="15.65" customHeight="1">
      <c r="B72" s="473"/>
      <c r="C72" s="96"/>
      <c r="D72" s="483"/>
      <c r="E72" s="439"/>
      <c r="F72" s="440"/>
      <c r="G72" s="440"/>
      <c r="H72" s="440"/>
      <c r="I72" s="441"/>
      <c r="J72" s="421"/>
      <c r="K72" s="421"/>
      <c r="L72" s="421"/>
      <c r="M72" s="442"/>
      <c r="N72" s="442"/>
      <c r="O72" s="442"/>
      <c r="P72" s="442"/>
      <c r="Q72" s="442"/>
      <c r="R72" s="442"/>
      <c r="S72" s="442"/>
      <c r="T72" s="421"/>
      <c r="U72" s="421"/>
      <c r="V72" s="421"/>
      <c r="W72" s="421"/>
      <c r="X72" s="421"/>
      <c r="Y72" s="421"/>
      <c r="Z72" s="421"/>
      <c r="AA72" s="459"/>
      <c r="AB72" s="460"/>
      <c r="AC72" s="460"/>
      <c r="AD72" s="460"/>
      <c r="AE72" s="460"/>
      <c r="AF72" s="460"/>
      <c r="AG72" s="460"/>
      <c r="AH72" s="460"/>
      <c r="AI72" s="460"/>
      <c r="AJ72" s="460"/>
      <c r="AK72" s="461"/>
    </row>
    <row r="73" spans="2:37" ht="15.65" customHeight="1">
      <c r="B73" s="473"/>
      <c r="C73" s="96"/>
      <c r="D73" s="483"/>
      <c r="E73" s="415" t="s">
        <v>237</v>
      </c>
      <c r="F73" s="416"/>
      <c r="G73" s="416"/>
      <c r="H73" s="416"/>
      <c r="I73" s="417"/>
      <c r="J73" s="442" t="s">
        <v>231</v>
      </c>
      <c r="K73" s="442"/>
      <c r="L73" s="442"/>
      <c r="M73" s="442" t="s">
        <v>231</v>
      </c>
      <c r="N73" s="442"/>
      <c r="O73" s="442"/>
      <c r="P73" s="442"/>
      <c r="Q73" s="442"/>
      <c r="R73" s="442"/>
      <c r="S73" s="442"/>
      <c r="T73" s="442" t="s">
        <v>231</v>
      </c>
      <c r="U73" s="442"/>
      <c r="V73" s="442"/>
      <c r="W73" s="442"/>
      <c r="X73" s="442"/>
      <c r="Y73" s="442"/>
      <c r="Z73" s="442"/>
      <c r="AA73" s="443" t="s">
        <v>1238</v>
      </c>
      <c r="AB73" s="444"/>
      <c r="AC73" s="444"/>
      <c r="AD73" s="444"/>
      <c r="AE73" s="444"/>
      <c r="AF73" s="444"/>
      <c r="AG73" s="444"/>
      <c r="AH73" s="444"/>
      <c r="AI73" s="444"/>
      <c r="AJ73" s="444"/>
      <c r="AK73" s="445"/>
    </row>
    <row r="74" spans="2:37" ht="15.65" customHeight="1">
      <c r="B74" s="473"/>
      <c r="C74" s="96"/>
      <c r="D74" s="483"/>
      <c r="E74" s="439"/>
      <c r="F74" s="440"/>
      <c r="G74" s="440"/>
      <c r="H74" s="440"/>
      <c r="I74" s="441"/>
      <c r="J74" s="442"/>
      <c r="K74" s="442"/>
      <c r="L74" s="442"/>
      <c r="M74" s="442"/>
      <c r="N74" s="442"/>
      <c r="O74" s="442"/>
      <c r="P74" s="442"/>
      <c r="Q74" s="442"/>
      <c r="R74" s="442"/>
      <c r="S74" s="442"/>
      <c r="T74" s="442"/>
      <c r="U74" s="442"/>
      <c r="V74" s="442"/>
      <c r="W74" s="442"/>
      <c r="X74" s="442"/>
      <c r="Y74" s="442"/>
      <c r="Z74" s="442"/>
      <c r="AA74" s="443"/>
      <c r="AB74" s="444"/>
      <c r="AC74" s="444"/>
      <c r="AD74" s="444"/>
      <c r="AE74" s="444"/>
      <c r="AF74" s="444"/>
      <c r="AG74" s="444"/>
      <c r="AH74" s="444"/>
      <c r="AI74" s="444"/>
      <c r="AJ74" s="444"/>
      <c r="AK74" s="445"/>
    </row>
    <row r="75" spans="2:37" ht="20.149999999999999" customHeight="1">
      <c r="B75" s="473"/>
      <c r="C75" s="96"/>
      <c r="D75" s="483"/>
      <c r="E75" s="415" t="s">
        <v>238</v>
      </c>
      <c r="F75" s="416"/>
      <c r="G75" s="416"/>
      <c r="H75" s="416"/>
      <c r="I75" s="417"/>
      <c r="J75" s="421" t="s">
        <v>26</v>
      </c>
      <c r="K75" s="421"/>
      <c r="L75" s="421"/>
      <c r="M75" s="442" t="s">
        <v>231</v>
      </c>
      <c r="N75" s="442"/>
      <c r="O75" s="442"/>
      <c r="P75" s="442"/>
      <c r="Q75" s="442"/>
      <c r="R75" s="442"/>
      <c r="S75" s="442"/>
      <c r="T75" s="421" t="str">
        <f>IF(J75="変更","変更あり","-")</f>
        <v>-</v>
      </c>
      <c r="U75" s="421"/>
      <c r="V75" s="421"/>
      <c r="W75" s="421"/>
      <c r="X75" s="421"/>
      <c r="Y75" s="421"/>
      <c r="Z75" s="421"/>
      <c r="AA75" s="459" t="s">
        <v>239</v>
      </c>
      <c r="AB75" s="460"/>
      <c r="AC75" s="460"/>
      <c r="AD75" s="460"/>
      <c r="AE75" s="460"/>
      <c r="AF75" s="460"/>
      <c r="AG75" s="460"/>
      <c r="AH75" s="460"/>
      <c r="AI75" s="460"/>
      <c r="AJ75" s="460"/>
      <c r="AK75" s="461"/>
    </row>
    <row r="76" spans="2:37" ht="20.149999999999999" customHeight="1">
      <c r="B76" s="473"/>
      <c r="C76" s="96"/>
      <c r="D76" s="483"/>
      <c r="E76" s="439"/>
      <c r="F76" s="440"/>
      <c r="G76" s="440"/>
      <c r="H76" s="440"/>
      <c r="I76" s="441"/>
      <c r="J76" s="421"/>
      <c r="K76" s="421"/>
      <c r="L76" s="421"/>
      <c r="M76" s="442"/>
      <c r="N76" s="442"/>
      <c r="O76" s="442"/>
      <c r="P76" s="442"/>
      <c r="Q76" s="442"/>
      <c r="R76" s="442"/>
      <c r="S76" s="442"/>
      <c r="T76" s="421"/>
      <c r="U76" s="421"/>
      <c r="V76" s="421"/>
      <c r="W76" s="421"/>
      <c r="X76" s="421"/>
      <c r="Y76" s="421"/>
      <c r="Z76" s="421"/>
      <c r="AA76" s="459"/>
      <c r="AB76" s="460"/>
      <c r="AC76" s="460"/>
      <c r="AD76" s="460"/>
      <c r="AE76" s="460"/>
      <c r="AF76" s="460"/>
      <c r="AG76" s="460"/>
      <c r="AH76" s="460"/>
      <c r="AI76" s="460"/>
      <c r="AJ76" s="460"/>
      <c r="AK76" s="461"/>
    </row>
    <row r="77" spans="2:37" ht="15.65" customHeight="1">
      <c r="B77" s="473"/>
      <c r="C77" s="96"/>
      <c r="D77" s="483"/>
      <c r="E77" s="415" t="s">
        <v>240</v>
      </c>
      <c r="F77" s="416"/>
      <c r="G77" s="416"/>
      <c r="H77" s="416"/>
      <c r="I77" s="417"/>
      <c r="J77" s="442" t="s">
        <v>231</v>
      </c>
      <c r="K77" s="442"/>
      <c r="L77" s="442"/>
      <c r="M77" s="442" t="s">
        <v>231</v>
      </c>
      <c r="N77" s="442"/>
      <c r="O77" s="442"/>
      <c r="P77" s="442"/>
      <c r="Q77" s="442"/>
      <c r="R77" s="442"/>
      <c r="S77" s="442"/>
      <c r="T77" s="442" t="s">
        <v>231</v>
      </c>
      <c r="U77" s="442"/>
      <c r="V77" s="442"/>
      <c r="W77" s="442"/>
      <c r="X77" s="442"/>
      <c r="Y77" s="442"/>
      <c r="Z77" s="442"/>
      <c r="AA77" s="443" t="s">
        <v>1238</v>
      </c>
      <c r="AB77" s="444"/>
      <c r="AC77" s="444"/>
      <c r="AD77" s="444"/>
      <c r="AE77" s="444"/>
      <c r="AF77" s="444"/>
      <c r="AG77" s="444"/>
      <c r="AH77" s="444"/>
      <c r="AI77" s="444"/>
      <c r="AJ77" s="444"/>
      <c r="AK77" s="445"/>
    </row>
    <row r="78" spans="2:37" ht="15.65" customHeight="1">
      <c r="B78" s="473"/>
      <c r="C78" s="96"/>
      <c r="D78" s="484"/>
      <c r="E78" s="439"/>
      <c r="F78" s="440"/>
      <c r="G78" s="440"/>
      <c r="H78" s="440"/>
      <c r="I78" s="441"/>
      <c r="J78" s="442"/>
      <c r="K78" s="442"/>
      <c r="L78" s="442"/>
      <c r="M78" s="442"/>
      <c r="N78" s="442"/>
      <c r="O78" s="442"/>
      <c r="P78" s="442"/>
      <c r="Q78" s="442"/>
      <c r="R78" s="442"/>
      <c r="S78" s="442"/>
      <c r="T78" s="442"/>
      <c r="U78" s="442"/>
      <c r="V78" s="442"/>
      <c r="W78" s="442"/>
      <c r="X78" s="442"/>
      <c r="Y78" s="442"/>
      <c r="Z78" s="442"/>
      <c r="AA78" s="443"/>
      <c r="AB78" s="444"/>
      <c r="AC78" s="444"/>
      <c r="AD78" s="444"/>
      <c r="AE78" s="444"/>
      <c r="AF78" s="444"/>
      <c r="AG78" s="444"/>
      <c r="AH78" s="444"/>
      <c r="AI78" s="444"/>
      <c r="AJ78" s="444"/>
      <c r="AK78" s="445"/>
    </row>
    <row r="79" spans="2:37" ht="15.65" customHeight="1">
      <c r="B79" s="473"/>
      <c r="C79" s="96"/>
      <c r="D79" s="446" t="s">
        <v>241</v>
      </c>
      <c r="E79" s="415" t="s">
        <v>242</v>
      </c>
      <c r="F79" s="416"/>
      <c r="G79" s="416"/>
      <c r="H79" s="416"/>
      <c r="I79" s="417"/>
      <c r="J79" s="452" t="s">
        <v>26</v>
      </c>
      <c r="K79" s="453"/>
      <c r="L79" s="454"/>
      <c r="M79" s="452" t="s">
        <v>193</v>
      </c>
      <c r="N79" s="453"/>
      <c r="O79" s="453"/>
      <c r="P79" s="453"/>
      <c r="Q79" s="453"/>
      <c r="R79" s="453"/>
      <c r="S79" s="454"/>
      <c r="T79" s="452" t="s">
        <v>193</v>
      </c>
      <c r="U79" s="453"/>
      <c r="V79" s="453"/>
      <c r="W79" s="453"/>
      <c r="X79" s="453"/>
      <c r="Y79" s="453"/>
      <c r="Z79" s="454"/>
      <c r="AA79" s="455"/>
      <c r="AB79" s="456"/>
      <c r="AC79" s="456"/>
      <c r="AD79" s="456"/>
      <c r="AE79" s="456"/>
      <c r="AF79" s="456"/>
      <c r="AG79" s="456"/>
      <c r="AH79" s="456"/>
      <c r="AI79" s="456"/>
      <c r="AJ79" s="456"/>
      <c r="AK79" s="457"/>
    </row>
    <row r="80" spans="2:37" ht="15.65" customHeight="1">
      <c r="B80" s="473"/>
      <c r="C80" s="413"/>
      <c r="D80" s="447"/>
      <c r="E80" s="449"/>
      <c r="F80" s="450"/>
      <c r="G80" s="450"/>
      <c r="H80" s="450"/>
      <c r="I80" s="451"/>
      <c r="J80" s="449"/>
      <c r="K80" s="450"/>
      <c r="L80" s="451"/>
      <c r="M80" s="449"/>
      <c r="N80" s="450"/>
      <c r="O80" s="450"/>
      <c r="P80" s="450"/>
      <c r="Q80" s="450"/>
      <c r="R80" s="450"/>
      <c r="S80" s="451"/>
      <c r="T80" s="449"/>
      <c r="U80" s="450"/>
      <c r="V80" s="450"/>
      <c r="W80" s="450"/>
      <c r="X80" s="450"/>
      <c r="Y80" s="450"/>
      <c r="Z80" s="451"/>
      <c r="AA80" s="449"/>
      <c r="AB80" s="450"/>
      <c r="AC80" s="450"/>
      <c r="AD80" s="450"/>
      <c r="AE80" s="450"/>
      <c r="AF80" s="450"/>
      <c r="AG80" s="450"/>
      <c r="AH80" s="450"/>
      <c r="AI80" s="450"/>
      <c r="AJ80" s="450"/>
      <c r="AK80" s="458"/>
    </row>
    <row r="81" spans="2:41" ht="20.149999999999999" customHeight="1">
      <c r="B81" s="473"/>
      <c r="C81" s="413"/>
      <c r="D81" s="447"/>
      <c r="E81" s="415" t="s">
        <v>243</v>
      </c>
      <c r="F81" s="416"/>
      <c r="G81" s="416"/>
      <c r="H81" s="416"/>
      <c r="I81" s="417"/>
      <c r="J81" s="421" t="s">
        <v>26</v>
      </c>
      <c r="K81" s="421"/>
      <c r="L81" s="421"/>
      <c r="M81" s="421" t="s">
        <v>244</v>
      </c>
      <c r="N81" s="421"/>
      <c r="O81" s="421"/>
      <c r="P81" s="421"/>
      <c r="Q81" s="421"/>
      <c r="R81" s="421"/>
      <c r="S81" s="421"/>
      <c r="T81" s="421" t="s">
        <v>244</v>
      </c>
      <c r="U81" s="421"/>
      <c r="V81" s="421"/>
      <c r="W81" s="421"/>
      <c r="X81" s="421"/>
      <c r="Y81" s="421"/>
      <c r="Z81" s="421"/>
      <c r="AA81" s="423" t="s">
        <v>1244</v>
      </c>
      <c r="AB81" s="424"/>
      <c r="AC81" s="424"/>
      <c r="AD81" s="424"/>
      <c r="AE81" s="424"/>
      <c r="AF81" s="424"/>
      <c r="AG81" s="424"/>
      <c r="AH81" s="424"/>
      <c r="AI81" s="424"/>
      <c r="AJ81" s="424"/>
      <c r="AK81" s="425"/>
    </row>
    <row r="82" spans="2:41" ht="20.149999999999999" customHeight="1" thickBot="1">
      <c r="B82" s="474"/>
      <c r="C82" s="414"/>
      <c r="D82" s="448"/>
      <c r="E82" s="418"/>
      <c r="F82" s="419"/>
      <c r="G82" s="419"/>
      <c r="H82" s="419"/>
      <c r="I82" s="420"/>
      <c r="J82" s="422"/>
      <c r="K82" s="422"/>
      <c r="L82" s="422"/>
      <c r="M82" s="422" t="s">
        <v>212</v>
      </c>
      <c r="N82" s="422"/>
      <c r="O82" s="422"/>
      <c r="P82" s="422"/>
      <c r="Q82" s="422"/>
      <c r="R82" s="422"/>
      <c r="S82" s="422"/>
      <c r="T82" s="422" t="s">
        <v>212</v>
      </c>
      <c r="U82" s="422"/>
      <c r="V82" s="422"/>
      <c r="W82" s="422"/>
      <c r="X82" s="422"/>
      <c r="Y82" s="422"/>
      <c r="Z82" s="422"/>
      <c r="AA82" s="426"/>
      <c r="AB82" s="427"/>
      <c r="AC82" s="427"/>
      <c r="AD82" s="427"/>
      <c r="AE82" s="427"/>
      <c r="AF82" s="427"/>
      <c r="AG82" s="427"/>
      <c r="AH82" s="427"/>
      <c r="AI82" s="427"/>
      <c r="AJ82" s="427"/>
      <c r="AK82" s="428"/>
    </row>
    <row r="83" spans="2:41" ht="10.4" customHeight="1" thickBot="1">
      <c r="C83" s="32"/>
      <c r="D83" s="32"/>
      <c r="E83" s="32"/>
      <c r="F83" s="32"/>
      <c r="G83" s="33"/>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K83" s="33"/>
    </row>
    <row r="84" spans="2:41" ht="11.9" customHeight="1">
      <c r="B84" s="429" t="s">
        <v>245</v>
      </c>
      <c r="C84" s="430"/>
      <c r="D84" s="430"/>
      <c r="E84" s="430"/>
      <c r="F84" s="431"/>
      <c r="G84" s="435"/>
      <c r="H84" s="435"/>
      <c r="I84" s="435"/>
      <c r="J84" s="435"/>
      <c r="K84" s="435"/>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6"/>
    </row>
    <row r="85" spans="2:41" ht="11.9" customHeight="1" thickBot="1">
      <c r="B85" s="432"/>
      <c r="C85" s="433"/>
      <c r="D85" s="433"/>
      <c r="E85" s="433"/>
      <c r="F85" s="434"/>
      <c r="G85" s="437"/>
      <c r="H85" s="437"/>
      <c r="I85" s="437"/>
      <c r="J85" s="437"/>
      <c r="K85" s="437"/>
      <c r="L85" s="437"/>
      <c r="M85" s="437"/>
      <c r="N85" s="437"/>
      <c r="O85" s="437"/>
      <c r="P85" s="437"/>
      <c r="Q85" s="437"/>
      <c r="R85" s="437"/>
      <c r="S85" s="437"/>
      <c r="T85" s="437"/>
      <c r="U85" s="437"/>
      <c r="V85" s="437"/>
      <c r="W85" s="437"/>
      <c r="X85" s="437"/>
      <c r="Y85" s="437"/>
      <c r="Z85" s="437"/>
      <c r="AA85" s="437"/>
      <c r="AB85" s="437"/>
      <c r="AC85" s="437"/>
      <c r="AD85" s="437"/>
      <c r="AE85" s="437"/>
      <c r="AF85" s="437"/>
      <c r="AG85" s="437"/>
      <c r="AH85" s="437"/>
      <c r="AI85" s="437"/>
      <c r="AJ85" s="437"/>
      <c r="AK85" s="438"/>
    </row>
    <row r="86" spans="2:41" ht="5.15" customHeight="1">
      <c r="C86" s="32"/>
      <c r="D86" s="32"/>
      <c r="E86" s="32"/>
      <c r="F86" s="32"/>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K86" s="33"/>
    </row>
    <row r="87" spans="2:41" ht="18" customHeight="1">
      <c r="B87" s="34" t="s">
        <v>246</v>
      </c>
    </row>
    <row r="88" spans="2:41" ht="19.399999999999999" customHeight="1">
      <c r="B88" s="353" t="s">
        <v>247</v>
      </c>
      <c r="C88" s="354"/>
      <c r="D88" s="354"/>
      <c r="E88" s="354"/>
      <c r="F88" s="355"/>
      <c r="G88" s="311" t="s">
        <v>248</v>
      </c>
      <c r="H88" s="337"/>
      <c r="I88" s="337"/>
      <c r="J88" s="337"/>
      <c r="K88" s="312"/>
      <c r="L88" s="400" t="s">
        <v>249</v>
      </c>
      <c r="M88" s="401"/>
      <c r="N88" s="401"/>
      <c r="O88" s="401"/>
      <c r="P88" s="401"/>
      <c r="Q88" s="402">
        <v>3</v>
      </c>
      <c r="R88" s="402"/>
      <c r="S88" s="403" t="s">
        <v>250</v>
      </c>
      <c r="T88" s="403"/>
      <c r="U88" s="403"/>
      <c r="V88" s="403"/>
      <c r="W88" s="404" t="s">
        <v>251</v>
      </c>
      <c r="X88" s="405"/>
      <c r="Y88" s="405"/>
      <c r="Z88" s="405"/>
      <c r="AA88" s="405"/>
      <c r="AB88" s="405"/>
      <c r="AC88" s="405"/>
      <c r="AD88" s="405"/>
      <c r="AE88" s="405"/>
      <c r="AF88" s="405"/>
      <c r="AG88" s="405"/>
      <c r="AH88" s="405"/>
      <c r="AI88" s="405"/>
      <c r="AJ88" s="405"/>
      <c r="AK88" s="406"/>
    </row>
    <row r="89" spans="2:41" ht="19.399999999999999" customHeight="1">
      <c r="B89" s="356"/>
      <c r="C89" s="357"/>
      <c r="D89" s="357"/>
      <c r="E89" s="357"/>
      <c r="F89" s="358"/>
      <c r="G89" s="311" t="s">
        <v>252</v>
      </c>
      <c r="H89" s="337"/>
      <c r="I89" s="337"/>
      <c r="J89" s="337"/>
      <c r="K89" s="312"/>
      <c r="L89" s="400" t="s">
        <v>249</v>
      </c>
      <c r="M89" s="401"/>
      <c r="N89" s="401"/>
      <c r="O89" s="401"/>
      <c r="P89" s="401"/>
      <c r="Q89" s="402">
        <v>3</v>
      </c>
      <c r="R89" s="402"/>
      <c r="S89" s="403" t="s">
        <v>250</v>
      </c>
      <c r="T89" s="403"/>
      <c r="U89" s="403"/>
      <c r="V89" s="403"/>
      <c r="W89" s="407"/>
      <c r="X89" s="408"/>
      <c r="Y89" s="408"/>
      <c r="Z89" s="408"/>
      <c r="AA89" s="408"/>
      <c r="AB89" s="408"/>
      <c r="AC89" s="408"/>
      <c r="AD89" s="408"/>
      <c r="AE89" s="408"/>
      <c r="AF89" s="408"/>
      <c r="AG89" s="408"/>
      <c r="AH89" s="408"/>
      <c r="AI89" s="408"/>
      <c r="AJ89" s="408"/>
      <c r="AK89" s="409"/>
    </row>
    <row r="90" spans="2:41" ht="19.399999999999999" customHeight="1">
      <c r="B90" s="356"/>
      <c r="C90" s="357"/>
      <c r="D90" s="357"/>
      <c r="E90" s="357"/>
      <c r="F90" s="358"/>
      <c r="G90" s="311" t="s">
        <v>253</v>
      </c>
      <c r="H90" s="337"/>
      <c r="I90" s="337"/>
      <c r="J90" s="337"/>
      <c r="K90" s="312"/>
      <c r="L90" s="400" t="s">
        <v>249</v>
      </c>
      <c r="M90" s="401"/>
      <c r="N90" s="401"/>
      <c r="O90" s="401"/>
      <c r="P90" s="401"/>
      <c r="Q90" s="402" t="s">
        <v>254</v>
      </c>
      <c r="R90" s="402"/>
      <c r="S90" s="403" t="s">
        <v>255</v>
      </c>
      <c r="T90" s="403"/>
      <c r="U90" s="403"/>
      <c r="V90" s="403"/>
      <c r="W90" s="407"/>
      <c r="X90" s="408"/>
      <c r="Y90" s="408"/>
      <c r="Z90" s="408"/>
      <c r="AA90" s="408"/>
      <c r="AB90" s="408"/>
      <c r="AC90" s="408"/>
      <c r="AD90" s="408"/>
      <c r="AE90" s="408"/>
      <c r="AF90" s="408"/>
      <c r="AG90" s="408"/>
      <c r="AH90" s="408"/>
      <c r="AI90" s="408"/>
      <c r="AJ90" s="408"/>
      <c r="AK90" s="409"/>
    </row>
    <row r="91" spans="2:41" ht="19.399999999999999" customHeight="1">
      <c r="B91" s="356"/>
      <c r="C91" s="357"/>
      <c r="D91" s="357"/>
      <c r="E91" s="357"/>
      <c r="F91" s="358"/>
      <c r="G91" s="311" t="s">
        <v>256</v>
      </c>
      <c r="H91" s="337"/>
      <c r="I91" s="337"/>
      <c r="J91" s="337"/>
      <c r="K91" s="312"/>
      <c r="L91" s="400" t="s">
        <v>249</v>
      </c>
      <c r="M91" s="401"/>
      <c r="N91" s="401"/>
      <c r="O91" s="401"/>
      <c r="P91" s="401"/>
      <c r="Q91" s="402">
        <v>1</v>
      </c>
      <c r="R91" s="402"/>
      <c r="S91" s="403" t="s">
        <v>250</v>
      </c>
      <c r="T91" s="403"/>
      <c r="U91" s="403"/>
      <c r="V91" s="403"/>
      <c r="W91" s="407"/>
      <c r="X91" s="408"/>
      <c r="Y91" s="408"/>
      <c r="Z91" s="408"/>
      <c r="AA91" s="408"/>
      <c r="AB91" s="408"/>
      <c r="AC91" s="408"/>
      <c r="AD91" s="408"/>
      <c r="AE91" s="408"/>
      <c r="AF91" s="408"/>
      <c r="AG91" s="408"/>
      <c r="AH91" s="408"/>
      <c r="AI91" s="408"/>
      <c r="AJ91" s="408"/>
      <c r="AK91" s="409"/>
    </row>
    <row r="92" spans="2:41" ht="19.399999999999999" customHeight="1">
      <c r="B92" s="359"/>
      <c r="C92" s="360"/>
      <c r="D92" s="360"/>
      <c r="E92" s="360"/>
      <c r="F92" s="399"/>
      <c r="G92" s="311" t="s">
        <v>257</v>
      </c>
      <c r="H92" s="337"/>
      <c r="I92" s="337"/>
      <c r="J92" s="337"/>
      <c r="K92" s="312"/>
      <c r="L92" s="400" t="s">
        <v>249</v>
      </c>
      <c r="M92" s="401"/>
      <c r="N92" s="401"/>
      <c r="O92" s="401"/>
      <c r="P92" s="401"/>
      <c r="Q92" s="402">
        <v>1</v>
      </c>
      <c r="R92" s="402"/>
      <c r="S92" s="403" t="s">
        <v>250</v>
      </c>
      <c r="T92" s="403"/>
      <c r="U92" s="403"/>
      <c r="V92" s="403"/>
      <c r="W92" s="410"/>
      <c r="X92" s="411"/>
      <c r="Y92" s="411"/>
      <c r="Z92" s="411"/>
      <c r="AA92" s="411"/>
      <c r="AB92" s="411"/>
      <c r="AC92" s="411"/>
      <c r="AD92" s="411"/>
      <c r="AE92" s="411"/>
      <c r="AF92" s="411"/>
      <c r="AG92" s="411"/>
      <c r="AH92" s="411"/>
      <c r="AI92" s="411"/>
      <c r="AJ92" s="411"/>
      <c r="AK92" s="412"/>
    </row>
    <row r="93" spans="2:41" ht="19.399999999999999" customHeight="1">
      <c r="B93" s="353" t="s">
        <v>258</v>
      </c>
      <c r="C93" s="354"/>
      <c r="D93" s="354"/>
      <c r="E93" s="354"/>
      <c r="F93" s="355"/>
      <c r="G93" s="311" t="s">
        <v>259</v>
      </c>
      <c r="H93" s="337"/>
      <c r="I93" s="337"/>
      <c r="J93" s="337"/>
      <c r="K93" s="312"/>
      <c r="L93" s="391" t="s">
        <v>260</v>
      </c>
      <c r="M93" s="392"/>
      <c r="N93" s="392"/>
      <c r="O93" s="392"/>
      <c r="P93" s="392"/>
      <c r="Q93" s="392"/>
      <c r="R93" s="392"/>
      <c r="S93" s="392"/>
      <c r="T93" s="392"/>
      <c r="U93" s="392"/>
      <c r="V93" s="392"/>
      <c r="W93" s="392"/>
      <c r="X93" s="392"/>
      <c r="Y93" s="392"/>
      <c r="Z93" s="392"/>
      <c r="AA93" s="392"/>
      <c r="AB93" s="392"/>
      <c r="AC93" s="392"/>
      <c r="AD93" s="392"/>
      <c r="AE93" s="392"/>
      <c r="AF93" s="392"/>
      <c r="AG93" s="392"/>
      <c r="AH93" s="392"/>
      <c r="AI93" s="392"/>
      <c r="AJ93" s="392"/>
      <c r="AK93" s="393"/>
      <c r="AN93" s="23" t="s">
        <v>261</v>
      </c>
      <c r="AO93" s="23" t="s">
        <v>262</v>
      </c>
    </row>
    <row r="94" spans="2:41" ht="19.399999999999999" customHeight="1">
      <c r="B94" s="356"/>
      <c r="C94" s="357"/>
      <c r="D94" s="357"/>
      <c r="E94" s="357"/>
      <c r="F94" s="358"/>
      <c r="G94" s="394" t="s">
        <v>263</v>
      </c>
      <c r="H94" s="394"/>
      <c r="I94" s="394"/>
      <c r="J94" s="394" t="s">
        <v>264</v>
      </c>
      <c r="K94" s="394"/>
      <c r="L94" s="396" t="s">
        <v>265</v>
      </c>
      <c r="M94" s="396"/>
      <c r="N94" s="396"/>
      <c r="O94" s="396"/>
      <c r="P94" s="396"/>
      <c r="Q94" s="396"/>
      <c r="R94" s="396"/>
      <c r="S94" s="396"/>
      <c r="T94" s="396"/>
      <c r="U94" s="396"/>
      <c r="V94" s="396"/>
      <c r="W94" s="396"/>
      <c r="X94" s="396"/>
      <c r="Y94" s="396"/>
      <c r="Z94" s="396"/>
      <c r="AA94" s="396"/>
      <c r="AB94" s="396"/>
      <c r="AC94" s="396"/>
      <c r="AD94" s="396"/>
      <c r="AE94" s="396"/>
      <c r="AF94" s="396"/>
      <c r="AG94" s="396"/>
      <c r="AH94" s="396"/>
      <c r="AI94" s="396"/>
      <c r="AJ94" s="396"/>
      <c r="AK94" s="396"/>
    </row>
    <row r="95" spans="2:41" ht="19.399999999999999" customHeight="1">
      <c r="B95" s="356"/>
      <c r="C95" s="357"/>
      <c r="D95" s="357"/>
      <c r="E95" s="357"/>
      <c r="F95" s="358"/>
      <c r="G95" s="394"/>
      <c r="H95" s="394"/>
      <c r="I95" s="394"/>
      <c r="J95" s="394" t="s">
        <v>266</v>
      </c>
      <c r="K95" s="394"/>
      <c r="L95" s="396" t="s">
        <v>267</v>
      </c>
      <c r="M95" s="396"/>
      <c r="N95" s="396"/>
      <c r="O95" s="396"/>
      <c r="P95" s="396"/>
      <c r="Q95" s="396"/>
      <c r="R95" s="396"/>
      <c r="S95" s="396"/>
      <c r="T95" s="396"/>
      <c r="U95" s="396"/>
      <c r="V95" s="396"/>
      <c r="W95" s="396"/>
      <c r="X95" s="396"/>
      <c r="Y95" s="396"/>
      <c r="Z95" s="396"/>
      <c r="AA95" s="396"/>
      <c r="AB95" s="396"/>
      <c r="AC95" s="396"/>
      <c r="AD95" s="396"/>
      <c r="AE95" s="396"/>
      <c r="AF95" s="396"/>
      <c r="AG95" s="396"/>
      <c r="AH95" s="396"/>
      <c r="AI95" s="396"/>
      <c r="AJ95" s="396"/>
      <c r="AK95" s="396"/>
    </row>
    <row r="96" spans="2:41" ht="28.4" customHeight="1">
      <c r="B96" s="356"/>
      <c r="C96" s="357"/>
      <c r="D96" s="357"/>
      <c r="E96" s="357"/>
      <c r="F96" s="358"/>
      <c r="G96" s="395"/>
      <c r="H96" s="395"/>
      <c r="I96" s="395"/>
      <c r="J96" s="395" t="s">
        <v>268</v>
      </c>
      <c r="K96" s="395"/>
      <c r="L96" s="397" t="s">
        <v>269</v>
      </c>
      <c r="M96" s="398"/>
      <c r="N96" s="398"/>
      <c r="O96" s="398"/>
      <c r="P96" s="398"/>
      <c r="Q96" s="377" t="s">
        <v>270</v>
      </c>
      <c r="R96" s="378"/>
      <c r="S96" s="378"/>
      <c r="T96" s="378"/>
      <c r="U96" s="378"/>
      <c r="V96" s="378"/>
      <c r="W96" s="378"/>
      <c r="X96" s="378"/>
      <c r="Y96" s="378"/>
      <c r="Z96" s="378"/>
      <c r="AA96" s="378"/>
      <c r="AB96" s="378"/>
      <c r="AC96" s="378"/>
      <c r="AD96" s="378"/>
      <c r="AE96" s="378"/>
      <c r="AF96" s="378"/>
      <c r="AG96" s="378"/>
      <c r="AH96" s="378"/>
      <c r="AI96" s="378"/>
      <c r="AJ96" s="378"/>
      <c r="AK96" s="379"/>
    </row>
    <row r="97" spans="2:37" ht="14.9" customHeight="1">
      <c r="B97" s="353" t="s">
        <v>271</v>
      </c>
      <c r="C97" s="354"/>
      <c r="D97" s="354"/>
      <c r="E97" s="354"/>
      <c r="F97" s="355"/>
      <c r="G97" s="380" t="s">
        <v>188</v>
      </c>
      <c r="H97" s="381"/>
      <c r="I97" s="381"/>
      <c r="J97" s="381"/>
      <c r="K97" s="381"/>
      <c r="L97" s="381"/>
      <c r="M97" s="381"/>
      <c r="N97" s="381"/>
      <c r="O97" s="381"/>
      <c r="P97" s="381"/>
      <c r="Q97" s="381" t="s">
        <v>272</v>
      </c>
      <c r="R97" s="381"/>
      <c r="S97" s="381"/>
      <c r="T97" s="381" t="s">
        <v>273</v>
      </c>
      <c r="U97" s="381"/>
      <c r="V97" s="381"/>
      <c r="W97" s="381"/>
      <c r="X97" s="381"/>
      <c r="Y97" s="381"/>
      <c r="Z97" s="381"/>
      <c r="AA97" s="381"/>
      <c r="AB97" s="381"/>
      <c r="AC97" s="381"/>
      <c r="AD97" s="381"/>
      <c r="AE97" s="381"/>
      <c r="AF97" s="381"/>
      <c r="AG97" s="381"/>
      <c r="AH97" s="381"/>
      <c r="AI97" s="381"/>
      <c r="AJ97" s="381"/>
      <c r="AK97" s="381"/>
    </row>
    <row r="98" spans="2:37" ht="14.9" customHeight="1">
      <c r="B98" s="356"/>
      <c r="C98" s="357"/>
      <c r="D98" s="357"/>
      <c r="E98" s="357"/>
      <c r="F98" s="358"/>
      <c r="G98" s="382" t="s">
        <v>274</v>
      </c>
      <c r="H98" s="383"/>
      <c r="I98" s="383"/>
      <c r="J98" s="383"/>
      <c r="K98" s="383"/>
      <c r="L98" s="383"/>
      <c r="M98" s="383"/>
      <c r="N98" s="383"/>
      <c r="O98" s="383"/>
      <c r="P98" s="384"/>
      <c r="Q98" s="316" t="s">
        <v>275</v>
      </c>
      <c r="R98" s="317"/>
      <c r="S98" s="318"/>
      <c r="T98" s="361" t="s">
        <v>276</v>
      </c>
      <c r="U98" s="326"/>
      <c r="V98" s="326"/>
      <c r="W98" s="326"/>
      <c r="X98" s="326"/>
      <c r="Y98" s="326"/>
      <c r="Z98" s="326"/>
      <c r="AA98" s="326"/>
      <c r="AB98" s="326"/>
      <c r="AC98" s="326"/>
      <c r="AD98" s="326"/>
      <c r="AE98" s="326"/>
      <c r="AF98" s="326"/>
      <c r="AG98" s="326"/>
      <c r="AH98" s="326"/>
      <c r="AI98" s="326"/>
      <c r="AJ98" s="326"/>
      <c r="AK98" s="327"/>
    </row>
    <row r="99" spans="2:37" ht="14.9" customHeight="1">
      <c r="B99" s="356"/>
      <c r="C99" s="357"/>
      <c r="D99" s="357"/>
      <c r="E99" s="357"/>
      <c r="F99" s="358"/>
      <c r="G99" s="382" t="s">
        <v>277</v>
      </c>
      <c r="H99" s="383"/>
      <c r="I99" s="383"/>
      <c r="J99" s="383"/>
      <c r="K99" s="383"/>
      <c r="L99" s="383"/>
      <c r="M99" s="383"/>
      <c r="N99" s="383"/>
      <c r="O99" s="383"/>
      <c r="P99" s="384"/>
      <c r="Q99" s="316" t="s">
        <v>278</v>
      </c>
      <c r="R99" s="317"/>
      <c r="S99" s="318"/>
      <c r="T99" s="362"/>
      <c r="U99" s="363"/>
      <c r="V99" s="363"/>
      <c r="W99" s="363"/>
      <c r="X99" s="363"/>
      <c r="Y99" s="363"/>
      <c r="Z99" s="363"/>
      <c r="AA99" s="363"/>
      <c r="AB99" s="363"/>
      <c r="AC99" s="363"/>
      <c r="AD99" s="363"/>
      <c r="AE99" s="363"/>
      <c r="AF99" s="363"/>
      <c r="AG99" s="363"/>
      <c r="AH99" s="363"/>
      <c r="AI99" s="363"/>
      <c r="AJ99" s="363"/>
      <c r="AK99" s="364"/>
    </row>
    <row r="100" spans="2:37" ht="27.75" customHeight="1">
      <c r="B100" s="356"/>
      <c r="C100" s="357"/>
      <c r="D100" s="357"/>
      <c r="E100" s="357"/>
      <c r="F100" s="358"/>
      <c r="G100" s="385" t="s">
        <v>279</v>
      </c>
      <c r="H100" s="386"/>
      <c r="I100" s="386"/>
      <c r="J100" s="386"/>
      <c r="K100" s="386"/>
      <c r="L100" s="386"/>
      <c r="M100" s="386"/>
      <c r="N100" s="386"/>
      <c r="O100" s="386"/>
      <c r="P100" s="387"/>
      <c r="Q100" s="388" t="s">
        <v>280</v>
      </c>
      <c r="R100" s="389"/>
      <c r="S100" s="390"/>
      <c r="T100" s="362"/>
      <c r="U100" s="363"/>
      <c r="V100" s="363"/>
      <c r="W100" s="363"/>
      <c r="X100" s="363"/>
      <c r="Y100" s="363"/>
      <c r="Z100" s="363"/>
      <c r="AA100" s="363"/>
      <c r="AB100" s="363"/>
      <c r="AC100" s="363"/>
      <c r="AD100" s="363"/>
      <c r="AE100" s="363"/>
      <c r="AF100" s="363"/>
      <c r="AG100" s="363"/>
      <c r="AH100" s="363"/>
      <c r="AI100" s="363"/>
      <c r="AJ100" s="363"/>
      <c r="AK100" s="364"/>
    </row>
    <row r="101" spans="2:37" ht="14.9" customHeight="1">
      <c r="B101" s="356"/>
      <c r="C101" s="357"/>
      <c r="D101" s="357"/>
      <c r="E101" s="357"/>
      <c r="F101" s="358"/>
      <c r="G101" s="316" t="s">
        <v>1221</v>
      </c>
      <c r="H101" s="317"/>
      <c r="I101" s="317"/>
      <c r="J101" s="318"/>
      <c r="K101" s="316" t="s">
        <v>201</v>
      </c>
      <c r="L101" s="317"/>
      <c r="M101" s="318"/>
      <c r="N101" s="322" t="s">
        <v>1222</v>
      </c>
      <c r="O101" s="323"/>
      <c r="P101" s="324"/>
      <c r="Q101" s="322" t="s">
        <v>275</v>
      </c>
      <c r="R101" s="323"/>
      <c r="S101" s="324"/>
      <c r="T101" s="362"/>
      <c r="U101" s="363"/>
      <c r="V101" s="363"/>
      <c r="W101" s="363"/>
      <c r="X101" s="363"/>
      <c r="Y101" s="363"/>
      <c r="Z101" s="363"/>
      <c r="AA101" s="363"/>
      <c r="AB101" s="363"/>
      <c r="AC101" s="363"/>
      <c r="AD101" s="363"/>
      <c r="AE101" s="363"/>
      <c r="AF101" s="363"/>
      <c r="AG101" s="363"/>
      <c r="AH101" s="363"/>
      <c r="AI101" s="363"/>
      <c r="AJ101" s="363"/>
      <c r="AK101" s="364"/>
    </row>
    <row r="102" spans="2:37" ht="14.9" customHeight="1">
      <c r="B102" s="356"/>
      <c r="C102" s="357"/>
      <c r="D102" s="357"/>
      <c r="E102" s="357"/>
      <c r="F102" s="358"/>
      <c r="G102" s="374"/>
      <c r="H102" s="375"/>
      <c r="I102" s="375"/>
      <c r="J102" s="376"/>
      <c r="K102" s="319"/>
      <c r="L102" s="320"/>
      <c r="M102" s="321"/>
      <c r="N102" s="322" t="s">
        <v>1225</v>
      </c>
      <c r="O102" s="323"/>
      <c r="P102" s="324"/>
      <c r="Q102" s="322" t="s">
        <v>293</v>
      </c>
      <c r="R102" s="323"/>
      <c r="S102" s="324"/>
      <c r="T102" s="362"/>
      <c r="U102" s="363"/>
      <c r="V102" s="363"/>
      <c r="W102" s="363"/>
      <c r="X102" s="363"/>
      <c r="Y102" s="363"/>
      <c r="Z102" s="363"/>
      <c r="AA102" s="363"/>
      <c r="AB102" s="363"/>
      <c r="AC102" s="363"/>
      <c r="AD102" s="363"/>
      <c r="AE102" s="363"/>
      <c r="AF102" s="363"/>
      <c r="AG102" s="363"/>
      <c r="AH102" s="363"/>
      <c r="AI102" s="363"/>
      <c r="AJ102" s="363"/>
      <c r="AK102" s="364"/>
    </row>
    <row r="103" spans="2:37" ht="14.9" customHeight="1">
      <c r="B103" s="356"/>
      <c r="C103" s="357"/>
      <c r="D103" s="357"/>
      <c r="E103" s="357"/>
      <c r="F103" s="358"/>
      <c r="G103" s="374"/>
      <c r="H103" s="375"/>
      <c r="I103" s="375"/>
      <c r="J103" s="376"/>
      <c r="K103" s="316" t="s">
        <v>281</v>
      </c>
      <c r="L103" s="317"/>
      <c r="M103" s="318"/>
      <c r="N103" s="322" t="s">
        <v>282</v>
      </c>
      <c r="O103" s="323"/>
      <c r="P103" s="324"/>
      <c r="Q103" s="322" t="s">
        <v>283</v>
      </c>
      <c r="R103" s="323"/>
      <c r="S103" s="324"/>
      <c r="T103" s="362"/>
      <c r="U103" s="363"/>
      <c r="V103" s="363"/>
      <c r="W103" s="363"/>
      <c r="X103" s="363"/>
      <c r="Y103" s="363"/>
      <c r="Z103" s="363"/>
      <c r="AA103" s="363"/>
      <c r="AB103" s="363"/>
      <c r="AC103" s="363"/>
      <c r="AD103" s="363"/>
      <c r="AE103" s="363"/>
      <c r="AF103" s="363"/>
      <c r="AG103" s="363"/>
      <c r="AH103" s="363"/>
      <c r="AI103" s="363"/>
      <c r="AJ103" s="363"/>
      <c r="AK103" s="364"/>
    </row>
    <row r="104" spans="2:37" ht="14.9" customHeight="1">
      <c r="B104" s="356"/>
      <c r="C104" s="357"/>
      <c r="D104" s="357"/>
      <c r="E104" s="357"/>
      <c r="F104" s="358"/>
      <c r="G104" s="374"/>
      <c r="H104" s="375"/>
      <c r="I104" s="375"/>
      <c r="J104" s="376"/>
      <c r="K104" s="319"/>
      <c r="L104" s="320"/>
      <c r="M104" s="321"/>
      <c r="N104" s="322" t="s">
        <v>284</v>
      </c>
      <c r="O104" s="323"/>
      <c r="P104" s="324"/>
      <c r="Q104" s="322" t="s">
        <v>275</v>
      </c>
      <c r="R104" s="323"/>
      <c r="S104" s="324"/>
      <c r="T104" s="362"/>
      <c r="U104" s="363"/>
      <c r="V104" s="363"/>
      <c r="W104" s="363"/>
      <c r="X104" s="363"/>
      <c r="Y104" s="363"/>
      <c r="Z104" s="363"/>
      <c r="AA104" s="363"/>
      <c r="AB104" s="363"/>
      <c r="AC104" s="363"/>
      <c r="AD104" s="363"/>
      <c r="AE104" s="363"/>
      <c r="AF104" s="363"/>
      <c r="AG104" s="363"/>
      <c r="AH104" s="363"/>
      <c r="AI104" s="363"/>
      <c r="AJ104" s="363"/>
      <c r="AK104" s="364"/>
    </row>
    <row r="105" spans="2:37" ht="14.9" customHeight="1">
      <c r="B105" s="356"/>
      <c r="C105" s="357"/>
      <c r="D105" s="357"/>
      <c r="E105" s="357"/>
      <c r="F105" s="358"/>
      <c r="G105" s="319"/>
      <c r="H105" s="320"/>
      <c r="I105" s="320"/>
      <c r="J105" s="321"/>
      <c r="K105" s="322" t="s">
        <v>1223</v>
      </c>
      <c r="L105" s="323"/>
      <c r="M105" s="323"/>
      <c r="N105" s="323"/>
      <c r="O105" s="323"/>
      <c r="P105" s="324"/>
      <c r="Q105" s="322" t="s">
        <v>275</v>
      </c>
      <c r="R105" s="323"/>
      <c r="S105" s="324"/>
      <c r="T105" s="362"/>
      <c r="U105" s="363"/>
      <c r="V105" s="363"/>
      <c r="W105" s="363"/>
      <c r="X105" s="363"/>
      <c r="Y105" s="363"/>
      <c r="Z105" s="363"/>
      <c r="AA105" s="363"/>
      <c r="AB105" s="363"/>
      <c r="AC105" s="363"/>
      <c r="AD105" s="363"/>
      <c r="AE105" s="363"/>
      <c r="AF105" s="363"/>
      <c r="AG105" s="363"/>
      <c r="AH105" s="363"/>
      <c r="AI105" s="363"/>
      <c r="AJ105" s="363"/>
      <c r="AK105" s="364"/>
    </row>
    <row r="106" spans="2:37" ht="14.9" customHeight="1">
      <c r="B106" s="356"/>
      <c r="C106" s="357"/>
      <c r="D106" s="357"/>
      <c r="E106" s="357"/>
      <c r="F106" s="358"/>
      <c r="G106" s="324" t="s">
        <v>285</v>
      </c>
      <c r="H106" s="341"/>
      <c r="I106" s="341"/>
      <c r="J106" s="341"/>
      <c r="K106" s="341" t="s">
        <v>286</v>
      </c>
      <c r="L106" s="341"/>
      <c r="M106" s="341"/>
      <c r="N106" s="341" t="s">
        <v>287</v>
      </c>
      <c r="O106" s="341"/>
      <c r="P106" s="341"/>
      <c r="Q106" s="341" t="s">
        <v>275</v>
      </c>
      <c r="R106" s="341"/>
      <c r="S106" s="341"/>
      <c r="T106" s="362"/>
      <c r="U106" s="363"/>
      <c r="V106" s="363"/>
      <c r="W106" s="363"/>
      <c r="X106" s="363"/>
      <c r="Y106" s="363"/>
      <c r="Z106" s="363"/>
      <c r="AA106" s="363"/>
      <c r="AB106" s="363"/>
      <c r="AC106" s="363"/>
      <c r="AD106" s="363"/>
      <c r="AE106" s="363"/>
      <c r="AF106" s="363"/>
      <c r="AG106" s="363"/>
      <c r="AH106" s="363"/>
      <c r="AI106" s="363"/>
      <c r="AJ106" s="363"/>
      <c r="AK106" s="364"/>
    </row>
    <row r="107" spans="2:37" ht="14.9" customHeight="1">
      <c r="B107" s="356"/>
      <c r="C107" s="357"/>
      <c r="D107" s="357"/>
      <c r="E107" s="357"/>
      <c r="F107" s="358"/>
      <c r="G107" s="324"/>
      <c r="H107" s="341"/>
      <c r="I107" s="341"/>
      <c r="J107" s="341"/>
      <c r="K107" s="341"/>
      <c r="L107" s="341"/>
      <c r="M107" s="341"/>
      <c r="N107" s="341" t="s">
        <v>288</v>
      </c>
      <c r="O107" s="341"/>
      <c r="P107" s="341"/>
      <c r="Q107" s="341" t="s">
        <v>278</v>
      </c>
      <c r="R107" s="341"/>
      <c r="S107" s="341"/>
      <c r="T107" s="362"/>
      <c r="U107" s="363"/>
      <c r="V107" s="363"/>
      <c r="W107" s="363"/>
      <c r="X107" s="363"/>
      <c r="Y107" s="363"/>
      <c r="Z107" s="363"/>
      <c r="AA107" s="363"/>
      <c r="AB107" s="363"/>
      <c r="AC107" s="363"/>
      <c r="AD107" s="363"/>
      <c r="AE107" s="363"/>
      <c r="AF107" s="363"/>
      <c r="AG107" s="363"/>
      <c r="AH107" s="363"/>
      <c r="AI107" s="363"/>
      <c r="AJ107" s="363"/>
      <c r="AK107" s="364"/>
    </row>
    <row r="108" spans="2:37" ht="14.9" customHeight="1">
      <c r="B108" s="356"/>
      <c r="C108" s="357"/>
      <c r="D108" s="357"/>
      <c r="E108" s="357"/>
      <c r="F108" s="358"/>
      <c r="G108" s="324"/>
      <c r="H108" s="341"/>
      <c r="I108" s="341"/>
      <c r="J108" s="341"/>
      <c r="K108" s="341"/>
      <c r="L108" s="341"/>
      <c r="M108" s="341"/>
      <c r="N108" s="341" t="s">
        <v>289</v>
      </c>
      <c r="O108" s="341"/>
      <c r="P108" s="341"/>
      <c r="Q108" s="341"/>
      <c r="R108" s="341"/>
      <c r="S108" s="341"/>
      <c r="T108" s="362"/>
      <c r="U108" s="363"/>
      <c r="V108" s="363"/>
      <c r="W108" s="363"/>
      <c r="X108" s="363"/>
      <c r="Y108" s="363"/>
      <c r="Z108" s="363"/>
      <c r="AA108" s="363"/>
      <c r="AB108" s="363"/>
      <c r="AC108" s="363"/>
      <c r="AD108" s="363"/>
      <c r="AE108" s="363"/>
      <c r="AF108" s="363"/>
      <c r="AG108" s="363"/>
      <c r="AH108" s="363"/>
      <c r="AI108" s="363"/>
      <c r="AJ108" s="363"/>
      <c r="AK108" s="364"/>
    </row>
    <row r="109" spans="2:37" ht="14.9" customHeight="1">
      <c r="B109" s="356"/>
      <c r="C109" s="357"/>
      <c r="D109" s="357"/>
      <c r="E109" s="357"/>
      <c r="F109" s="358"/>
      <c r="G109" s="324"/>
      <c r="H109" s="341"/>
      <c r="I109" s="341"/>
      <c r="J109" s="341"/>
      <c r="K109" s="341" t="s">
        <v>290</v>
      </c>
      <c r="L109" s="341"/>
      <c r="M109" s="322"/>
      <c r="N109" s="323"/>
      <c r="O109" s="323"/>
      <c r="P109" s="324"/>
      <c r="Q109" s="341" t="s">
        <v>275</v>
      </c>
      <c r="R109" s="341"/>
      <c r="S109" s="341"/>
      <c r="T109" s="362"/>
      <c r="U109" s="363"/>
      <c r="V109" s="363"/>
      <c r="W109" s="363"/>
      <c r="X109" s="363"/>
      <c r="Y109" s="363"/>
      <c r="Z109" s="363"/>
      <c r="AA109" s="363"/>
      <c r="AB109" s="363"/>
      <c r="AC109" s="363"/>
      <c r="AD109" s="363"/>
      <c r="AE109" s="363"/>
      <c r="AF109" s="363"/>
      <c r="AG109" s="363"/>
      <c r="AH109" s="363"/>
      <c r="AI109" s="363"/>
      <c r="AJ109" s="363"/>
      <c r="AK109" s="364"/>
    </row>
    <row r="110" spans="2:37" ht="14.9" customHeight="1">
      <c r="B110" s="356"/>
      <c r="C110" s="357"/>
      <c r="D110" s="357"/>
      <c r="E110" s="357"/>
      <c r="F110" s="358"/>
      <c r="G110" s="324"/>
      <c r="H110" s="341"/>
      <c r="I110" s="341"/>
      <c r="J110" s="341"/>
      <c r="K110" s="341" t="s">
        <v>282</v>
      </c>
      <c r="L110" s="341"/>
      <c r="M110" s="341"/>
      <c r="N110" s="341" t="s">
        <v>291</v>
      </c>
      <c r="O110" s="341"/>
      <c r="P110" s="341"/>
      <c r="Q110" s="341" t="s">
        <v>275</v>
      </c>
      <c r="R110" s="341"/>
      <c r="S110" s="341"/>
      <c r="T110" s="342"/>
      <c r="U110" s="343"/>
      <c r="V110" s="343"/>
      <c r="W110" s="343"/>
      <c r="X110" s="343"/>
      <c r="Y110" s="343"/>
      <c r="Z110" s="343"/>
      <c r="AA110" s="343"/>
      <c r="AB110" s="343"/>
      <c r="AC110" s="343"/>
      <c r="AD110" s="343"/>
      <c r="AE110" s="343"/>
      <c r="AF110" s="343"/>
      <c r="AG110" s="343"/>
      <c r="AH110" s="343"/>
      <c r="AI110" s="343"/>
      <c r="AJ110" s="343"/>
      <c r="AK110" s="344"/>
    </row>
    <row r="111" spans="2:37" ht="14.9" customHeight="1">
      <c r="B111" s="356"/>
      <c r="C111" s="357"/>
      <c r="D111" s="357"/>
      <c r="E111" s="357"/>
      <c r="F111" s="358"/>
      <c r="G111" s="318"/>
      <c r="H111" s="345"/>
      <c r="I111" s="345"/>
      <c r="J111" s="345"/>
      <c r="K111" s="345"/>
      <c r="L111" s="345"/>
      <c r="M111" s="345"/>
      <c r="N111" s="345" t="s">
        <v>292</v>
      </c>
      <c r="O111" s="345"/>
      <c r="P111" s="345"/>
      <c r="Q111" s="341" t="s">
        <v>293</v>
      </c>
      <c r="R111" s="341"/>
      <c r="S111" s="341"/>
      <c r="T111" s="325" t="s">
        <v>276</v>
      </c>
      <c r="U111" s="326"/>
      <c r="V111" s="326"/>
      <c r="W111" s="326"/>
      <c r="X111" s="326"/>
      <c r="Y111" s="326"/>
      <c r="Z111" s="326"/>
      <c r="AA111" s="326"/>
      <c r="AB111" s="326"/>
      <c r="AC111" s="326"/>
      <c r="AD111" s="326"/>
      <c r="AE111" s="326"/>
      <c r="AF111" s="326"/>
      <c r="AG111" s="326"/>
      <c r="AH111" s="326"/>
      <c r="AI111" s="326"/>
      <c r="AJ111" s="326"/>
      <c r="AK111" s="327"/>
    </row>
    <row r="112" spans="2:37" ht="14.9" customHeight="1">
      <c r="B112" s="356"/>
      <c r="C112" s="357"/>
      <c r="D112" s="357"/>
      <c r="E112" s="357"/>
      <c r="F112" s="357"/>
      <c r="G112" s="341" t="s">
        <v>294</v>
      </c>
      <c r="H112" s="341"/>
      <c r="I112" s="341"/>
      <c r="J112" s="341"/>
      <c r="K112" s="316" t="s">
        <v>284</v>
      </c>
      <c r="L112" s="317"/>
      <c r="M112" s="318"/>
      <c r="N112" s="322" t="s">
        <v>295</v>
      </c>
      <c r="O112" s="323"/>
      <c r="P112" s="324"/>
      <c r="Q112" s="324" t="s">
        <v>296</v>
      </c>
      <c r="R112" s="341"/>
      <c r="S112" s="341"/>
      <c r="T112" s="361" t="s">
        <v>297</v>
      </c>
      <c r="U112" s="326"/>
      <c r="V112" s="326"/>
      <c r="W112" s="326"/>
      <c r="X112" s="326"/>
      <c r="Y112" s="326"/>
      <c r="Z112" s="326"/>
      <c r="AA112" s="326"/>
      <c r="AB112" s="326"/>
      <c r="AC112" s="326"/>
      <c r="AD112" s="326"/>
      <c r="AE112" s="326"/>
      <c r="AF112" s="326"/>
      <c r="AG112" s="326"/>
      <c r="AH112" s="326"/>
      <c r="AI112" s="326"/>
      <c r="AJ112" s="326"/>
      <c r="AK112" s="327"/>
    </row>
    <row r="113" spans="2:43" ht="14.9" customHeight="1">
      <c r="B113" s="356"/>
      <c r="C113" s="357"/>
      <c r="D113" s="357"/>
      <c r="E113" s="357"/>
      <c r="F113" s="357"/>
      <c r="G113" s="341"/>
      <c r="H113" s="341"/>
      <c r="I113" s="341"/>
      <c r="J113" s="341"/>
      <c r="K113" s="319"/>
      <c r="L113" s="320"/>
      <c r="M113" s="321"/>
      <c r="N113" s="350" t="s">
        <v>298</v>
      </c>
      <c r="O113" s="351"/>
      <c r="P113" s="352"/>
      <c r="Q113" s="322" t="s">
        <v>296</v>
      </c>
      <c r="R113" s="323"/>
      <c r="S113" s="324"/>
      <c r="T113" s="342"/>
      <c r="U113" s="343"/>
      <c r="V113" s="343"/>
      <c r="W113" s="343"/>
      <c r="X113" s="343"/>
      <c r="Y113" s="343"/>
      <c r="Z113" s="343"/>
      <c r="AA113" s="343"/>
      <c r="AB113" s="343"/>
      <c r="AC113" s="343"/>
      <c r="AD113" s="343"/>
      <c r="AE113" s="343"/>
      <c r="AF113" s="343"/>
      <c r="AG113" s="343"/>
      <c r="AH113" s="343"/>
      <c r="AI113" s="343"/>
      <c r="AJ113" s="343"/>
      <c r="AK113" s="344"/>
    </row>
    <row r="114" spans="2:43" ht="14.9" customHeight="1">
      <c r="B114" s="359"/>
      <c r="C114" s="360"/>
      <c r="D114" s="360"/>
      <c r="E114" s="360"/>
      <c r="F114" s="360"/>
      <c r="G114" s="341"/>
      <c r="H114" s="341"/>
      <c r="I114" s="341"/>
      <c r="J114" s="341"/>
      <c r="K114" s="341" t="s">
        <v>282</v>
      </c>
      <c r="L114" s="341"/>
      <c r="M114" s="341"/>
      <c r="N114" s="341" t="s">
        <v>299</v>
      </c>
      <c r="O114" s="341"/>
      <c r="P114" s="341"/>
      <c r="Q114" s="324" t="s">
        <v>275</v>
      </c>
      <c r="R114" s="341"/>
      <c r="S114" s="341"/>
      <c r="T114" s="342" t="s">
        <v>276</v>
      </c>
      <c r="U114" s="343"/>
      <c r="V114" s="343"/>
      <c r="W114" s="343"/>
      <c r="X114" s="343"/>
      <c r="Y114" s="343"/>
      <c r="Z114" s="343"/>
      <c r="AA114" s="343"/>
      <c r="AB114" s="343"/>
      <c r="AC114" s="343"/>
      <c r="AD114" s="343"/>
      <c r="AE114" s="343"/>
      <c r="AF114" s="343"/>
      <c r="AG114" s="343"/>
      <c r="AH114" s="343"/>
      <c r="AI114" s="343"/>
      <c r="AJ114" s="343"/>
      <c r="AK114" s="344"/>
    </row>
    <row r="115" spans="2:43" ht="9" customHeight="1"/>
    <row r="116" spans="2:43" ht="15" customHeight="1">
      <c r="B116" s="16" t="s">
        <v>300</v>
      </c>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row>
    <row r="117" spans="2:43" ht="22.4" customHeight="1">
      <c r="B117" s="365" t="s">
        <v>301</v>
      </c>
      <c r="C117" s="366"/>
      <c r="D117" s="366"/>
      <c r="E117" s="367"/>
      <c r="F117" s="328" t="s">
        <v>302</v>
      </c>
      <c r="G117" s="328"/>
      <c r="H117" s="331" t="s">
        <v>303</v>
      </c>
      <c r="I117" s="332"/>
      <c r="J117" s="333"/>
      <c r="K117" s="334"/>
      <c r="L117" s="335"/>
      <c r="M117" s="335"/>
      <c r="N117" s="335"/>
      <c r="O117" s="335"/>
      <c r="P117" s="335"/>
      <c r="Q117" s="335"/>
      <c r="R117" s="335"/>
      <c r="S117" s="335"/>
      <c r="T117" s="335"/>
      <c r="U117" s="335"/>
      <c r="V117" s="335"/>
      <c r="W117" s="335"/>
      <c r="X117" s="335"/>
      <c r="Y117" s="335"/>
      <c r="Z117" s="335"/>
      <c r="AA117" s="335"/>
      <c r="AB117" s="335"/>
      <c r="AC117" s="335"/>
      <c r="AD117" s="335"/>
      <c r="AE117" s="335"/>
      <c r="AF117" s="335"/>
      <c r="AG117" s="335"/>
      <c r="AH117" s="335"/>
      <c r="AI117" s="335"/>
      <c r="AJ117" s="335"/>
      <c r="AK117" s="336"/>
    </row>
    <row r="118" spans="2:43" ht="22.4" customHeight="1">
      <c r="B118" s="368"/>
      <c r="C118" s="369"/>
      <c r="D118" s="369"/>
      <c r="E118" s="370"/>
      <c r="F118" s="329"/>
      <c r="G118" s="329"/>
      <c r="H118" s="311" t="s">
        <v>304</v>
      </c>
      <c r="I118" s="337"/>
      <c r="J118" s="312"/>
      <c r="K118" s="311" t="s">
        <v>305</v>
      </c>
      <c r="L118" s="312"/>
      <c r="M118" s="313"/>
      <c r="N118" s="314"/>
      <c r="O118" s="314"/>
      <c r="P118" s="314"/>
      <c r="Q118" s="314"/>
      <c r="R118" s="314"/>
      <c r="S118" s="315"/>
      <c r="T118" s="311" t="s">
        <v>306</v>
      </c>
      <c r="U118" s="337"/>
      <c r="V118" s="312"/>
      <c r="W118" s="313"/>
      <c r="X118" s="314"/>
      <c r="Y118" s="314"/>
      <c r="Z118" s="314"/>
      <c r="AA118" s="314"/>
      <c r="AB118" s="314"/>
      <c r="AC118" s="314"/>
      <c r="AD118" s="315"/>
      <c r="AE118" s="311" t="s">
        <v>307</v>
      </c>
      <c r="AF118" s="312"/>
      <c r="AG118" s="338"/>
      <c r="AH118" s="339"/>
      <c r="AI118" s="339"/>
      <c r="AJ118" s="339"/>
      <c r="AK118" s="340"/>
    </row>
    <row r="119" spans="2:43" ht="22.4" customHeight="1">
      <c r="B119" s="368"/>
      <c r="C119" s="369"/>
      <c r="D119" s="369"/>
      <c r="E119" s="370"/>
      <c r="F119" s="330"/>
      <c r="G119" s="330"/>
      <c r="H119" s="311"/>
      <c r="I119" s="337"/>
      <c r="J119" s="312"/>
      <c r="K119" s="311" t="s">
        <v>308</v>
      </c>
      <c r="L119" s="312"/>
      <c r="M119" s="313"/>
      <c r="N119" s="314"/>
      <c r="O119" s="314"/>
      <c r="P119" s="314"/>
      <c r="Q119" s="314"/>
      <c r="R119" s="314"/>
      <c r="S119" s="314"/>
      <c r="T119" s="314"/>
      <c r="U119" s="314"/>
      <c r="V119" s="314"/>
      <c r="W119" s="314"/>
      <c r="X119" s="314"/>
      <c r="Y119" s="314"/>
      <c r="Z119" s="314"/>
      <c r="AA119" s="314"/>
      <c r="AB119" s="314"/>
      <c r="AC119" s="314"/>
      <c r="AD119" s="314"/>
      <c r="AE119" s="314"/>
      <c r="AF119" s="314"/>
      <c r="AG119" s="314"/>
      <c r="AH119" s="314"/>
      <c r="AI119" s="314"/>
      <c r="AJ119" s="314"/>
      <c r="AK119" s="315"/>
    </row>
    <row r="120" spans="2:43" ht="25.4" customHeight="1">
      <c r="B120" s="368"/>
      <c r="C120" s="369"/>
      <c r="D120" s="369"/>
      <c r="E120" s="370"/>
      <c r="F120" s="305" t="s">
        <v>309</v>
      </c>
      <c r="G120" s="305"/>
      <c r="H120" s="305"/>
      <c r="I120" s="305"/>
      <c r="J120" s="306"/>
      <c r="K120" s="311" t="s">
        <v>310</v>
      </c>
      <c r="L120" s="312"/>
      <c r="M120" s="347" t="s">
        <v>311</v>
      </c>
      <c r="N120" s="348"/>
      <c r="O120" s="348"/>
      <c r="P120" s="348"/>
      <c r="Q120" s="348"/>
      <c r="R120" s="348"/>
      <c r="S120" s="349"/>
      <c r="T120" s="35" t="s">
        <v>312</v>
      </c>
      <c r="U120" s="303" t="s">
        <v>313</v>
      </c>
      <c r="V120" s="303"/>
      <c r="W120" s="303"/>
      <c r="X120" s="303"/>
      <c r="Y120" s="303"/>
      <c r="Z120" s="303"/>
      <c r="AA120" s="303"/>
      <c r="AB120" s="303"/>
      <c r="AC120" s="303"/>
      <c r="AD120" s="303"/>
      <c r="AE120" s="303"/>
      <c r="AF120" s="303"/>
      <c r="AG120" s="303"/>
      <c r="AH120" s="303"/>
      <c r="AI120" s="303"/>
      <c r="AJ120" s="303"/>
      <c r="AK120" s="304"/>
      <c r="AN120" s="23" t="s">
        <v>314</v>
      </c>
      <c r="AO120" s="23" t="s">
        <v>315</v>
      </c>
      <c r="AP120" s="23" t="s">
        <v>316</v>
      </c>
      <c r="AQ120" s="23" t="s">
        <v>317</v>
      </c>
    </row>
    <row r="121" spans="2:43" ht="25.4" customHeight="1">
      <c r="B121" s="371"/>
      <c r="C121" s="372"/>
      <c r="D121" s="372"/>
      <c r="E121" s="373"/>
      <c r="F121" s="305" t="s">
        <v>318</v>
      </c>
      <c r="G121" s="305"/>
      <c r="H121" s="305"/>
      <c r="I121" s="305"/>
      <c r="J121" s="306"/>
      <c r="K121" s="307"/>
      <c r="L121" s="308"/>
      <c r="M121" s="308"/>
      <c r="N121" s="308"/>
      <c r="O121" s="308"/>
      <c r="P121" s="308"/>
      <c r="Q121" s="308"/>
      <c r="R121" s="308"/>
      <c r="S121" s="308"/>
      <c r="T121" s="308"/>
      <c r="U121" s="308"/>
      <c r="V121" s="308"/>
      <c r="W121" s="308"/>
      <c r="X121" s="308"/>
      <c r="Y121" s="308"/>
      <c r="Z121" s="308"/>
      <c r="AA121" s="308"/>
      <c r="AB121" s="308"/>
      <c r="AC121" s="308"/>
      <c r="AD121" s="308"/>
      <c r="AE121" s="309" t="s">
        <v>319</v>
      </c>
      <c r="AF121" s="309"/>
      <c r="AG121" s="309"/>
      <c r="AH121" s="309"/>
      <c r="AI121" s="309"/>
      <c r="AJ121" s="309"/>
      <c r="AK121" s="310"/>
      <c r="AN121" s="23" t="s">
        <v>314</v>
      </c>
      <c r="AO121" s="23" t="s">
        <v>315</v>
      </c>
      <c r="AP121" s="23" t="s">
        <v>316</v>
      </c>
      <c r="AQ121" s="23" t="s">
        <v>317</v>
      </c>
    </row>
    <row r="122" spans="2:43" ht="10.4" customHeight="1"/>
    <row r="123" spans="2:43" ht="10.4" customHeight="1"/>
    <row r="124" spans="2:43" ht="12" customHeight="1">
      <c r="B124" s="10" t="s">
        <v>71</v>
      </c>
      <c r="C124" s="12"/>
      <c r="D124" s="12"/>
      <c r="E124" s="346" t="s">
        <v>320</v>
      </c>
      <c r="F124" s="346"/>
      <c r="G124" s="346"/>
      <c r="H124" s="346"/>
      <c r="I124" s="346"/>
      <c r="J124" s="346"/>
      <c r="K124" s="346"/>
      <c r="L124" s="346"/>
      <c r="M124" s="346"/>
      <c r="N124" s="346"/>
      <c r="O124" s="346"/>
      <c r="P124" s="346"/>
      <c r="Q124" s="346"/>
      <c r="R124" s="346"/>
      <c r="S124" s="346"/>
      <c r="T124" s="346"/>
      <c r="U124" s="346"/>
      <c r="V124" s="346"/>
      <c r="W124" s="346"/>
      <c r="X124" s="346"/>
      <c r="Y124" s="346"/>
      <c r="Z124" s="346"/>
      <c r="AA124" s="346"/>
      <c r="AB124" s="346"/>
      <c r="AC124" s="346"/>
      <c r="AD124" s="346"/>
      <c r="AE124" s="346"/>
      <c r="AF124" s="346"/>
      <c r="AG124" s="346"/>
      <c r="AH124" s="346"/>
      <c r="AI124" s="346"/>
      <c r="AJ124" s="346"/>
      <c r="AK124" s="346"/>
    </row>
    <row r="125" spans="2:43" ht="10.4" customHeight="1"/>
    <row r="126" spans="2:43" ht="12" customHeight="1">
      <c r="B126" s="10"/>
      <c r="C126" s="12"/>
      <c r="D126" s="12"/>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row>
  </sheetData>
  <dataConsolidate/>
  <mergeCells count="329">
    <mergeCell ref="AS6:AU7"/>
    <mergeCell ref="B8:E15"/>
    <mergeCell ref="F8:J8"/>
    <mergeCell ref="K8:M8"/>
    <mergeCell ref="N8:S8"/>
    <mergeCell ref="T8:AA8"/>
    <mergeCell ref="AB8:AE8"/>
    <mergeCell ref="AF8:AK8"/>
    <mergeCell ref="F9:J9"/>
    <mergeCell ref="K9:M9"/>
    <mergeCell ref="N9:S9"/>
    <mergeCell ref="T9:AA9"/>
    <mergeCell ref="AB9:AE9"/>
    <mergeCell ref="F14:J14"/>
    <mergeCell ref="K14:M14"/>
    <mergeCell ref="N14:S14"/>
    <mergeCell ref="T14:AE14"/>
    <mergeCell ref="F15:J15"/>
    <mergeCell ref="K15:M15"/>
    <mergeCell ref="N15:S15"/>
    <mergeCell ref="T15:AE15"/>
    <mergeCell ref="F12:J12"/>
    <mergeCell ref="K12:M12"/>
    <mergeCell ref="N12:S12"/>
    <mergeCell ref="B4:J4"/>
    <mergeCell ref="L4:P4"/>
    <mergeCell ref="Q4:AJ4"/>
    <mergeCell ref="F10:J10"/>
    <mergeCell ref="K10:M10"/>
    <mergeCell ref="N10:S10"/>
    <mergeCell ref="T10:AA10"/>
    <mergeCell ref="AB10:AE10"/>
    <mergeCell ref="F11:J11"/>
    <mergeCell ref="K11:M11"/>
    <mergeCell ref="N11:S11"/>
    <mergeCell ref="T11:AE11"/>
    <mergeCell ref="T12:AE12"/>
    <mergeCell ref="F13:J13"/>
    <mergeCell ref="K13:M13"/>
    <mergeCell ref="N13:S13"/>
    <mergeCell ref="T13:AE13"/>
    <mergeCell ref="M23:S23"/>
    <mergeCell ref="T23:Z23"/>
    <mergeCell ref="AA23:AK23"/>
    <mergeCell ref="D24:I25"/>
    <mergeCell ref="J24:L25"/>
    <mergeCell ref="M24:S25"/>
    <mergeCell ref="T24:Z25"/>
    <mergeCell ref="AA24:AK25"/>
    <mergeCell ref="C16:AK16"/>
    <mergeCell ref="C17:AK17"/>
    <mergeCell ref="C18:AK18"/>
    <mergeCell ref="C19:AK19"/>
    <mergeCell ref="C20:AK20"/>
    <mergeCell ref="C22:I22"/>
    <mergeCell ref="J22:AK22"/>
    <mergeCell ref="D23:I23"/>
    <mergeCell ref="J23:L23"/>
    <mergeCell ref="AA26:AK26"/>
    <mergeCell ref="B28:B59"/>
    <mergeCell ref="C28:I28"/>
    <mergeCell ref="J28:AK28"/>
    <mergeCell ref="D29:I29"/>
    <mergeCell ref="J29:L29"/>
    <mergeCell ref="B22:B26"/>
    <mergeCell ref="M29:S29"/>
    <mergeCell ref="T29:Z29"/>
    <mergeCell ref="AA29:AK29"/>
    <mergeCell ref="D30:I32"/>
    <mergeCell ref="J30:L32"/>
    <mergeCell ref="N30:S30"/>
    <mergeCell ref="U30:Z30"/>
    <mergeCell ref="AA30:AK32"/>
    <mergeCell ref="N31:S31"/>
    <mergeCell ref="U31:Z31"/>
    <mergeCell ref="N32:S32"/>
    <mergeCell ref="U32:Z32"/>
    <mergeCell ref="AA33:AK41"/>
    <mergeCell ref="J33:L35"/>
    <mergeCell ref="M33:S33"/>
    <mergeCell ref="T33:Z33"/>
    <mergeCell ref="T37:Z37"/>
    <mergeCell ref="D26:I26"/>
    <mergeCell ref="J26:L26"/>
    <mergeCell ref="M26:S26"/>
    <mergeCell ref="T26:Z26"/>
    <mergeCell ref="I39:I41"/>
    <mergeCell ref="J39:L41"/>
    <mergeCell ref="M39:S39"/>
    <mergeCell ref="T39:Z39"/>
    <mergeCell ref="M40:S40"/>
    <mergeCell ref="T40:Z40"/>
    <mergeCell ref="M41:S41"/>
    <mergeCell ref="D42:H47"/>
    <mergeCell ref="I42:I43"/>
    <mergeCell ref="J42:L43"/>
    <mergeCell ref="M42:S42"/>
    <mergeCell ref="T42:Z42"/>
    <mergeCell ref="D33:H41"/>
    <mergeCell ref="T41:Z41"/>
    <mergeCell ref="M34:S34"/>
    <mergeCell ref="T34:Z34"/>
    <mergeCell ref="M35:S35"/>
    <mergeCell ref="T35:Z35"/>
    <mergeCell ref="I36:I38"/>
    <mergeCell ref="J36:L38"/>
    <mergeCell ref="M36:S36"/>
    <mergeCell ref="T36:Z36"/>
    <mergeCell ref="M37:S37"/>
    <mergeCell ref="I33:I35"/>
    <mergeCell ref="M38:S38"/>
    <mergeCell ref="T38:Z38"/>
    <mergeCell ref="AA42:AK47"/>
    <mergeCell ref="M43:S43"/>
    <mergeCell ref="T43:Z43"/>
    <mergeCell ref="I44:I45"/>
    <mergeCell ref="J44:L45"/>
    <mergeCell ref="M44:S44"/>
    <mergeCell ref="T44:Z44"/>
    <mergeCell ref="M45:S45"/>
    <mergeCell ref="T45:Z45"/>
    <mergeCell ref="I46:I47"/>
    <mergeCell ref="J46:L47"/>
    <mergeCell ref="M46:S46"/>
    <mergeCell ref="T46:Z46"/>
    <mergeCell ref="M47:S47"/>
    <mergeCell ref="T47:Z47"/>
    <mergeCell ref="D52:E59"/>
    <mergeCell ref="F52:I53"/>
    <mergeCell ref="J52:L53"/>
    <mergeCell ref="M52:S53"/>
    <mergeCell ref="T52:Z53"/>
    <mergeCell ref="F56:I57"/>
    <mergeCell ref="D48:H51"/>
    <mergeCell ref="I48:I49"/>
    <mergeCell ref="J48:L49"/>
    <mergeCell ref="M48:S48"/>
    <mergeCell ref="T48:Z48"/>
    <mergeCell ref="M49:S49"/>
    <mergeCell ref="T49:Z49"/>
    <mergeCell ref="I50:I51"/>
    <mergeCell ref="J50:L51"/>
    <mergeCell ref="J56:L57"/>
    <mergeCell ref="M56:S57"/>
    <mergeCell ref="T56:Z57"/>
    <mergeCell ref="AA52:AK53"/>
    <mergeCell ref="F54:I55"/>
    <mergeCell ref="J54:L55"/>
    <mergeCell ref="M54:S55"/>
    <mergeCell ref="T54:Z55"/>
    <mergeCell ref="AA54:AK55"/>
    <mergeCell ref="M50:S50"/>
    <mergeCell ref="T50:Z50"/>
    <mergeCell ref="M51:S51"/>
    <mergeCell ref="T51:Z51"/>
    <mergeCell ref="AA48:AK51"/>
    <mergeCell ref="AA56:AK57"/>
    <mergeCell ref="F58:I59"/>
    <mergeCell ref="J58:L59"/>
    <mergeCell ref="M58:S59"/>
    <mergeCell ref="T58:Z59"/>
    <mergeCell ref="AA58:AK59"/>
    <mergeCell ref="B63:B82"/>
    <mergeCell ref="C63:I63"/>
    <mergeCell ref="J63:AK63"/>
    <mergeCell ref="D64:I64"/>
    <mergeCell ref="J64:L64"/>
    <mergeCell ref="M64:S64"/>
    <mergeCell ref="T64:Z64"/>
    <mergeCell ref="AA64:AK64"/>
    <mergeCell ref="D65:D78"/>
    <mergeCell ref="E65:I66"/>
    <mergeCell ref="J65:L66"/>
    <mergeCell ref="M65:P66"/>
    <mergeCell ref="Q65:S66"/>
    <mergeCell ref="T65:Z66"/>
    <mergeCell ref="AA65:AK66"/>
    <mergeCell ref="E67:I68"/>
    <mergeCell ref="J67:L68"/>
    <mergeCell ref="M67:S68"/>
    <mergeCell ref="T67:Z68"/>
    <mergeCell ref="AA67:AK68"/>
    <mergeCell ref="E69:I70"/>
    <mergeCell ref="J69:L70"/>
    <mergeCell ref="M69:S70"/>
    <mergeCell ref="T69:Z70"/>
    <mergeCell ref="AA69:AK70"/>
    <mergeCell ref="E71:I72"/>
    <mergeCell ref="J71:L72"/>
    <mergeCell ref="M71:S72"/>
    <mergeCell ref="T71:Z72"/>
    <mergeCell ref="AA71:AK72"/>
    <mergeCell ref="E73:I74"/>
    <mergeCell ref="J73:L74"/>
    <mergeCell ref="M73:S74"/>
    <mergeCell ref="T73:Z74"/>
    <mergeCell ref="AA73:AK74"/>
    <mergeCell ref="E75:I76"/>
    <mergeCell ref="J75:L76"/>
    <mergeCell ref="M75:S76"/>
    <mergeCell ref="T75:Z76"/>
    <mergeCell ref="AA75:AK76"/>
    <mergeCell ref="E77:I78"/>
    <mergeCell ref="J77:L78"/>
    <mergeCell ref="M77:S78"/>
    <mergeCell ref="T77:Z78"/>
    <mergeCell ref="AA77:AK78"/>
    <mergeCell ref="D79:D82"/>
    <mergeCell ref="E79:I80"/>
    <mergeCell ref="J79:L80"/>
    <mergeCell ref="M79:S80"/>
    <mergeCell ref="T79:Z80"/>
    <mergeCell ref="AA79:AK80"/>
    <mergeCell ref="C80:C82"/>
    <mergeCell ref="E81:I82"/>
    <mergeCell ref="J81:L82"/>
    <mergeCell ref="M81:S81"/>
    <mergeCell ref="T81:Z81"/>
    <mergeCell ref="AA81:AK82"/>
    <mergeCell ref="M82:S82"/>
    <mergeCell ref="T82:Z82"/>
    <mergeCell ref="B84:F85"/>
    <mergeCell ref="G84:AK85"/>
    <mergeCell ref="B88:F92"/>
    <mergeCell ref="G88:K88"/>
    <mergeCell ref="L88:P88"/>
    <mergeCell ref="Q88:R88"/>
    <mergeCell ref="S88:V88"/>
    <mergeCell ref="W88:AK92"/>
    <mergeCell ref="G89:K89"/>
    <mergeCell ref="L89:P89"/>
    <mergeCell ref="G91:K91"/>
    <mergeCell ref="L91:P91"/>
    <mergeCell ref="Q91:R91"/>
    <mergeCell ref="S91:V91"/>
    <mergeCell ref="G92:K92"/>
    <mergeCell ref="L92:P92"/>
    <mergeCell ref="Q92:R92"/>
    <mergeCell ref="S92:V92"/>
    <mergeCell ref="Q89:R89"/>
    <mergeCell ref="S89:V89"/>
    <mergeCell ref="G90:K90"/>
    <mergeCell ref="L90:P90"/>
    <mergeCell ref="Q90:R90"/>
    <mergeCell ref="S90:V90"/>
    <mergeCell ref="G106:J111"/>
    <mergeCell ref="Q104:S104"/>
    <mergeCell ref="B93:F96"/>
    <mergeCell ref="G93:K93"/>
    <mergeCell ref="L93:AK93"/>
    <mergeCell ref="G94:I96"/>
    <mergeCell ref="J94:K94"/>
    <mergeCell ref="L94:AK94"/>
    <mergeCell ref="J95:K95"/>
    <mergeCell ref="L95:AK95"/>
    <mergeCell ref="J96:K96"/>
    <mergeCell ref="L96:P96"/>
    <mergeCell ref="T112:AK113"/>
    <mergeCell ref="B117:E121"/>
    <mergeCell ref="G101:J105"/>
    <mergeCell ref="K106:M108"/>
    <mergeCell ref="N107:P107"/>
    <mergeCell ref="Q107:S108"/>
    <mergeCell ref="K109:M109"/>
    <mergeCell ref="Q109:S109"/>
    <mergeCell ref="Q96:AK96"/>
    <mergeCell ref="G97:P97"/>
    <mergeCell ref="Q97:S97"/>
    <mergeCell ref="T97:AK97"/>
    <mergeCell ref="G98:P98"/>
    <mergeCell ref="Q98:S98"/>
    <mergeCell ref="G99:P99"/>
    <mergeCell ref="Q99:S99"/>
    <mergeCell ref="G100:P100"/>
    <mergeCell ref="Q100:S100"/>
    <mergeCell ref="N106:P106"/>
    <mergeCell ref="Q106:S106"/>
    <mergeCell ref="N108:P108"/>
    <mergeCell ref="N109:P109"/>
    <mergeCell ref="Q101:S101"/>
    <mergeCell ref="N104:P104"/>
    <mergeCell ref="AG118:AK118"/>
    <mergeCell ref="M119:AK119"/>
    <mergeCell ref="Q105:S105"/>
    <mergeCell ref="G112:J114"/>
    <mergeCell ref="T114:AK114"/>
    <mergeCell ref="K110:M111"/>
    <mergeCell ref="Q110:S110"/>
    <mergeCell ref="K114:M114"/>
    <mergeCell ref="E126:AK126"/>
    <mergeCell ref="K120:L120"/>
    <mergeCell ref="M120:S120"/>
    <mergeCell ref="K112:M113"/>
    <mergeCell ref="N112:P112"/>
    <mergeCell ref="Q112:S112"/>
    <mergeCell ref="N113:P113"/>
    <mergeCell ref="Q113:S113"/>
    <mergeCell ref="N114:P114"/>
    <mergeCell ref="Q114:S114"/>
    <mergeCell ref="N110:P110"/>
    <mergeCell ref="N111:P111"/>
    <mergeCell ref="Q111:S111"/>
    <mergeCell ref="E124:AK124"/>
    <mergeCell ref="B97:F114"/>
    <mergeCell ref="T98:AK110"/>
    <mergeCell ref="U120:AK120"/>
    <mergeCell ref="F121:J121"/>
    <mergeCell ref="K121:AD121"/>
    <mergeCell ref="AE121:AK121"/>
    <mergeCell ref="K118:L118"/>
    <mergeCell ref="M118:S118"/>
    <mergeCell ref="K119:L119"/>
    <mergeCell ref="F120:J120"/>
    <mergeCell ref="K101:M102"/>
    <mergeCell ref="N101:P101"/>
    <mergeCell ref="N102:P102"/>
    <mergeCell ref="Q102:S102"/>
    <mergeCell ref="K103:M104"/>
    <mergeCell ref="N103:P103"/>
    <mergeCell ref="Q103:S103"/>
    <mergeCell ref="K105:P105"/>
    <mergeCell ref="T111:AK111"/>
    <mergeCell ref="F117:G119"/>
    <mergeCell ref="H117:J117"/>
    <mergeCell ref="K117:AK117"/>
    <mergeCell ref="H118:J119"/>
    <mergeCell ref="T118:V118"/>
    <mergeCell ref="W118:AD118"/>
    <mergeCell ref="AE118:AF118"/>
  </mergeCells>
  <phoneticPr fontId="3"/>
  <conditionalFormatting sqref="F9 AF9:AK9 K9:K15 AF13:AJ14 AF15:AK15">
    <cfRule type="expression" dxfId="289" priority="110">
      <formula>$U$12="■"</formula>
    </cfRule>
  </conditionalFormatting>
  <conditionalFormatting sqref="F9:F15">
    <cfRule type="expression" dxfId="288" priority="63">
      <formula>$U$15="■"</formula>
    </cfRule>
  </conditionalFormatting>
  <conditionalFormatting sqref="F10:F15">
    <cfRule type="expression" dxfId="287" priority="64">
      <formula>$U$9="■"</formula>
    </cfRule>
  </conditionalFormatting>
  <conditionalFormatting sqref="K9:K15">
    <cfRule type="expression" dxfId="286" priority="67">
      <formula>$U$15="■"</formula>
    </cfRule>
  </conditionalFormatting>
  <conditionalFormatting sqref="L93:AK93">
    <cfRule type="cellIs" dxfId="285" priority="43" operator="equal">
      <formula>""</formula>
    </cfRule>
  </conditionalFormatting>
  <conditionalFormatting sqref="M120">
    <cfRule type="cellIs" dxfId="278" priority="41" operator="equal">
      <formula>""</formula>
    </cfRule>
  </conditionalFormatting>
  <conditionalFormatting sqref="M52:S53">
    <cfRule type="expression" dxfId="277" priority="46">
      <formula>$J$52="-"</formula>
    </cfRule>
  </conditionalFormatting>
  <conditionalFormatting sqref="M54:S55">
    <cfRule type="expression" dxfId="276" priority="45">
      <formula>$J$54="-"</formula>
    </cfRule>
  </conditionalFormatting>
  <conditionalFormatting sqref="M56:S57">
    <cfRule type="expression" dxfId="275" priority="44">
      <formula>$J$56="-"</formula>
    </cfRule>
  </conditionalFormatting>
  <conditionalFormatting sqref="N9:N15">
    <cfRule type="expression" dxfId="250" priority="65">
      <formula>$U$15="■"</formula>
    </cfRule>
    <cfRule type="expression" dxfId="249" priority="66">
      <formula>$U$12="■"</formula>
    </cfRule>
  </conditionalFormatting>
  <conditionalFormatting sqref="T9:T15">
    <cfRule type="expression" dxfId="247" priority="58">
      <formula>$U$15="■"</formula>
    </cfRule>
    <cfRule type="expression" dxfId="246" priority="59">
      <formula>$U$12="■"</formula>
    </cfRule>
  </conditionalFormatting>
  <conditionalFormatting sqref="AB9:AB10">
    <cfRule type="expression" dxfId="219" priority="107">
      <formula>$U$15="■"</formula>
    </cfRule>
    <cfRule type="expression" dxfId="218" priority="108">
      <formula>$U$12="■"</formula>
    </cfRule>
  </conditionalFormatting>
  <conditionalFormatting sqref="AF9:AK10 AI11:AK11 AF11:AG12 AH11:AH14 AJ12 AI12:AI14">
    <cfRule type="expression" dxfId="216" priority="109">
      <formula>$U$15="■"</formula>
    </cfRule>
  </conditionalFormatting>
  <conditionalFormatting sqref="AF10:AK15">
    <cfRule type="expression" dxfId="215" priority="61">
      <formula>$U$9="■"</formula>
    </cfRule>
  </conditionalFormatting>
  <conditionalFormatting sqref="AK12:AK14">
    <cfRule type="expression" dxfId="214" priority="60">
      <formula>$U$15="■"</formula>
    </cfRule>
  </conditionalFormatting>
  <dataValidations count="22">
    <dataValidation type="list" allowBlank="1" showInputMessage="1" showErrorMessage="1" sqref="J69:L72 J75:L76" xr:uid="{878B20EF-E209-45C1-9162-A1F0AAD8ACDE}">
      <formula1>申込区分⑤</formula1>
    </dataValidation>
    <dataValidation type="list" allowBlank="1" showInputMessage="1" showErrorMessage="1" sqref="J52:L57 J65:L68" xr:uid="{44895BA4-6ED3-4E60-B624-3E4D485ED9B8}">
      <formula1>申込区分④</formula1>
    </dataValidation>
    <dataValidation type="list" allowBlank="1" showInputMessage="1" showErrorMessage="1" sqref="M56:S57" xr:uid="{C6A5E7C8-B505-4677-BBCF-13610A8A821B}">
      <formula1>"全オプション解約"</formula1>
    </dataValidation>
    <dataValidation type="list" allowBlank="1" showInputMessage="1" showErrorMessage="1" sqref="M54:S55" xr:uid="{176076E1-08EF-4D75-AF29-B79E8A4E5D87}">
      <formula1>"全ゾーン解約"</formula1>
    </dataValidation>
    <dataValidation type="list" allowBlank="1" showInputMessage="1" showErrorMessage="1" sqref="T52:Z59" xr:uid="{08EF13CD-8B15-4395-989C-FC32B7F85E3E}">
      <formula1>"-"</formula1>
    </dataValidation>
    <dataValidation type="list" allowBlank="1" showInputMessage="1" showErrorMessage="1" sqref="M58:S59" xr:uid="{21DF5984-6136-4813-B1CC-74087DE505A4}">
      <formula1>"スポット対応"</formula1>
    </dataValidation>
    <dataValidation type="list" allowBlank="1" showInputMessage="1" showErrorMessage="1" sqref="J58:L59" xr:uid="{15B73299-29C1-4553-AD4F-75956CF97D06}">
      <formula1>申込区分⑥</formula1>
    </dataValidation>
    <dataValidation type="list" allowBlank="1" showInputMessage="1" showErrorMessage="1" sqref="M79:Z79" xr:uid="{EFDE54C0-81F2-46A1-9D79-070DF1755FE3}">
      <formula1>外部接続帯域</formula1>
    </dataValidation>
    <dataValidation type="list" allowBlank="1" showInputMessage="1" showErrorMessage="1" sqref="M82:Z82" xr:uid="{4BB59E37-6733-4C5D-9FFF-6187262A6DC8}">
      <formula1>エクスチェンジ機能_ポート数</formula1>
    </dataValidation>
    <dataValidation type="list" allowBlank="1" showInputMessage="1" showErrorMessage="1" sqref="M81:Z81" xr:uid="{4AA4E142-A827-44C2-AE5F-7176665B49A2}">
      <formula1>接続IF</formula1>
    </dataValidation>
    <dataValidation type="list" allowBlank="1" showInputMessage="1" showErrorMessage="1" sqref="M33:Z33 M36:Z36 M39:Z39" xr:uid="{7C0D6936-E0E1-48C9-9FE5-D818CA3CB827}">
      <formula1>キャリア_D除く</formula1>
    </dataValidation>
    <dataValidation type="list" allowBlank="1" showInputMessage="1" showErrorMessage="1" sqref="M44:Z44 M46:Z46 M42:Z42" xr:uid="{7B67C735-DC22-45DC-8BCC-D09BD174DFE7}">
      <formula1>キャリア</formula1>
    </dataValidation>
    <dataValidation type="list" allowBlank="1" showInputMessage="1" showErrorMessage="1" sqref="M41:Z41 M35:Z35 M38:Z38" xr:uid="{6333489A-0A02-488E-BB03-D91C591092CC}">
      <formula1>下り保証_VLAN数</formula1>
    </dataValidation>
    <dataValidation type="list" allowBlank="1" showInputMessage="1" showErrorMessage="1" sqref="M48:Z48 M50:Z50" xr:uid="{05547471-C40C-49A2-BD49-5B06DC0FFCF0}">
      <formula1>データセンター接続</formula1>
    </dataValidation>
    <dataValidation type="list" allowBlank="1" showInputMessage="1" showErrorMessage="1" sqref="T30:T32 M30:M32" xr:uid="{8B0A9CD4-CD5E-441D-A97E-CDC155893284}">
      <formula1>チェック</formula1>
    </dataValidation>
    <dataValidation type="list" allowBlank="1" showInputMessage="1" showErrorMessage="1" sqref="J26:L26 J24:L24 J46 J48 J44 J30:J42 K30:L41 J50 J79:L79 J81:L82" xr:uid="{5354CE6A-1B99-4698-8618-651AA5EA3ABE}">
      <formula1>申込区分②</formula1>
    </dataValidation>
    <dataValidation type="list" allowBlank="1" showInputMessage="1" showErrorMessage="1" sqref="M26:Z26" xr:uid="{1F54126B-DE5B-433F-AFFB-ED0D277104B9}">
      <formula1>有無①</formula1>
    </dataValidation>
    <dataValidation type="list" allowBlank="1" showInputMessage="1" showErrorMessage="1" sqref="M52:S52" xr:uid="{67F4ECA0-07F3-4C88-9E37-DCD5D85CAC75}">
      <formula1>sm利用プラン</formula1>
    </dataValidation>
    <dataValidation type="list" allowBlank="1" showInputMessage="1" showErrorMessage="1" sqref="M43:Z43 M45:Z45 M47:Z47" xr:uid="{42FE6918-7598-40CD-9398-E51B8B1D7CFB}">
      <formula1>アクセスGW利用</formula1>
    </dataValidation>
    <dataValidation type="list" allowBlank="1" showInputMessage="1" showErrorMessage="1" sqref="M34:Z34 M40:Z40 M37:Z37" xr:uid="{4C77862A-DBE3-4472-9676-6A95222F85D4}">
      <formula1>下り保証帯域</formula1>
    </dataValidation>
    <dataValidation type="list" allowBlank="1" showInputMessage="1" showErrorMessage="1" sqref="AB9:AE10" xr:uid="{596F4B77-93E5-4148-A1B4-ED53395769DA}">
      <formula1>作業時間帯</formula1>
    </dataValidation>
    <dataValidation type="list" allowBlank="1" showInputMessage="1" showErrorMessage="1" sqref="K9:M15" xr:uid="{E9F5E976-5F46-40B5-A18F-A4F3A63FFD16}">
      <formula1>申込区分①</formula1>
    </dataValidation>
  </dataValidations>
  <printOptions horizontalCentered="1"/>
  <pageMargins left="0" right="0" top="0.19685039370078741" bottom="0" header="0.31496062992125984" footer="0"/>
  <pageSetup paperSize="9" scale="75" fitToHeight="0" orientation="portrait" r:id="rId1"/>
  <headerFooter>
    <oddFooter>&amp;C&amp;"Meiryo UI,標準"&amp;9&amp;D_&amp;T　&amp;F　&amp;P/&amp;N</oddFooter>
  </headerFooter>
  <rowBreaks count="2" manualBreakCount="2">
    <brk id="27" max="38" man="1"/>
    <brk id="61" max="38" man="1"/>
  </rowBreaks>
  <extLst>
    <ext xmlns:x14="http://schemas.microsoft.com/office/spreadsheetml/2009/9/main" uri="{78C0D931-6437-407d-A8EE-F0AAD7539E65}">
      <x14:conditionalFormattings>
        <x14:conditionalFormatting xmlns:xm="http://schemas.microsoft.com/office/excel/2006/main">
          <x14:cfRule type="expression" priority="102" id="{434218E2-728D-4035-9795-7F8F74E485C3}">
            <xm:f>$J$30=Menu!$C$9</xm:f>
            <x14:dxf>
              <fill>
                <patternFill>
                  <bgColor theme="0" tint="-0.14996795556505021"/>
                </patternFill>
              </fill>
            </x14:dxf>
          </x14:cfRule>
          <xm:sqref>M30 T30:Z30</xm:sqref>
        </x14:conditionalFormatting>
        <x14:conditionalFormatting xmlns:xm="http://schemas.microsoft.com/office/excel/2006/main">
          <x14:cfRule type="expression" priority="26" id="{E7148F78-9F0B-4B94-A358-4F6B355F5FCB}">
            <xm:f>$J$65=Menu!$C$4</xm:f>
            <x14:dxf>
              <fill>
                <patternFill>
                  <bgColor theme="0" tint="-0.14996795556505021"/>
                </patternFill>
              </fill>
            </x14:dxf>
          </x14:cfRule>
          <xm:sqref>M65 Q65 T65:Z66</xm:sqref>
        </x14:conditionalFormatting>
        <x14:conditionalFormatting xmlns:xm="http://schemas.microsoft.com/office/excel/2006/main">
          <x14:cfRule type="expression" priority="4" id="{2E2D73AB-3141-491B-9F46-5E0E6CF0C184}">
            <xm:f>$J79=Menu!$C$13</xm:f>
            <x14:dxf>
              <fill>
                <patternFill>
                  <bgColor theme="0" tint="-0.14996795556505021"/>
                </patternFill>
              </fill>
            </x14:dxf>
          </x14:cfRule>
          <x14:cfRule type="expression" priority="11" id="{ECC44128-DD47-46F8-9AE2-78475F1ECA14}">
            <xm:f>$J79=Menu!$C$4</xm:f>
            <x14:dxf>
              <fill>
                <patternFill>
                  <bgColor theme="0" tint="-0.14996795556505021"/>
                </patternFill>
              </fill>
            </x14:dxf>
          </x14:cfRule>
          <xm:sqref>M79</xm:sqref>
        </x14:conditionalFormatting>
        <x14:conditionalFormatting xmlns:xm="http://schemas.microsoft.com/office/excel/2006/main">
          <x14:cfRule type="expression" priority="10" id="{3C7E2B9D-8D04-4349-A7D4-869C5988F1C4}">
            <xm:f>$J81=Menu!$C$4</xm:f>
            <x14:dxf>
              <fill>
                <patternFill>
                  <bgColor theme="0" tint="-0.14996795556505021"/>
                </patternFill>
              </fill>
            </x14:dxf>
          </x14:cfRule>
          <xm:sqref>M81</xm:sqref>
        </x14:conditionalFormatting>
        <x14:conditionalFormatting xmlns:xm="http://schemas.microsoft.com/office/excel/2006/main">
          <x14:cfRule type="expression" priority="9" id="{E9538B7F-8458-4BE6-B66F-00D5B802979B}">
            <xm:f>$J81=Menu!$C$4</xm:f>
            <x14:dxf>
              <fill>
                <patternFill>
                  <bgColor theme="0" tint="-0.14996795556505021"/>
                </patternFill>
              </fill>
            </x14:dxf>
          </x14:cfRule>
          <xm:sqref>M82</xm:sqref>
        </x14:conditionalFormatting>
        <x14:conditionalFormatting xmlns:xm="http://schemas.microsoft.com/office/excel/2006/main">
          <x14:cfRule type="expression" priority="47" id="{97982EE4-55C0-4171-8781-1C308D1077CB}">
            <xm:f>$J$58=Menu!$C$4</xm:f>
            <x14:dxf>
              <fill>
                <patternFill>
                  <bgColor theme="0" tint="-0.14996795556505021"/>
                </patternFill>
              </fill>
            </x14:dxf>
          </x14:cfRule>
          <xm:sqref>M58:S59</xm:sqref>
        </x14:conditionalFormatting>
        <x14:conditionalFormatting xmlns:xm="http://schemas.microsoft.com/office/excel/2006/main">
          <x14:cfRule type="expression" priority="17" id="{5D6C5AE1-2180-4BCD-AFE5-C90ADC00FF54}">
            <xm:f>$J$67=Menu!$C$16</xm:f>
            <x14:dxf>
              <fill>
                <patternFill>
                  <bgColor theme="0"/>
                </patternFill>
              </fill>
            </x14:dxf>
          </x14:cfRule>
          <x14:cfRule type="expression" priority="18" id="{3070522A-E98C-4127-A2EA-755F0E6D9621}">
            <xm:f>$J$67=Menu!$C$15</xm:f>
            <x14:dxf>
              <fill>
                <patternFill>
                  <bgColor theme="0" tint="-0.14996795556505021"/>
                </patternFill>
              </fill>
            </x14:dxf>
          </x14:cfRule>
          <x14:cfRule type="expression" priority="14" id="{700BD9A6-E335-4B5B-BAFF-7C75ACBA7D2D}">
            <xm:f>$J$67=Menu!$C$17</xm:f>
            <x14:dxf>
              <fill>
                <patternFill>
                  <bgColor theme="0" tint="-0.14996795556505021"/>
                </patternFill>
              </fill>
            </x14:dxf>
          </x14:cfRule>
          <xm:sqref>M67:S68</xm:sqref>
        </x14:conditionalFormatting>
        <x14:conditionalFormatting xmlns:xm="http://schemas.microsoft.com/office/excel/2006/main">
          <x14:cfRule type="expression" priority="106" id="{C254058D-AF92-44FD-AB5E-0F81739E75A4}">
            <xm:f>$J$24=Menu!$C$9</xm:f>
            <x14:dxf>
              <fill>
                <patternFill>
                  <bgColor theme="0" tint="-0.14996795556505021"/>
                </patternFill>
              </fill>
            </x14:dxf>
          </x14:cfRule>
          <x14:cfRule type="expression" priority="39" id="{09360C56-5864-4019-AF59-E24D171CCB8C}">
            <xm:f>$J$24=Menu!$C$13</xm:f>
            <x14:dxf>
              <fill>
                <patternFill>
                  <bgColor theme="0" tint="-0.14996795556505021"/>
                </patternFill>
              </fill>
            </x14:dxf>
          </x14:cfRule>
          <xm:sqref>M24:Z25</xm:sqref>
        </x14:conditionalFormatting>
        <x14:conditionalFormatting xmlns:xm="http://schemas.microsoft.com/office/excel/2006/main">
          <x14:cfRule type="expression" priority="104" id="{FFA651B8-6D71-4097-A029-A2A42DC74C53}">
            <xm:f>OR($J$26=Menu!$C$9,$J$26=Menu!$C$12,$J$26=Menu!$C$13)</xm:f>
            <x14:dxf>
              <fill>
                <patternFill>
                  <bgColor theme="0" tint="-0.14996795556505021"/>
                </patternFill>
              </fill>
            </x14:dxf>
          </x14:cfRule>
          <xm:sqref>M26:Z26</xm:sqref>
        </x14:conditionalFormatting>
        <x14:conditionalFormatting xmlns:xm="http://schemas.microsoft.com/office/excel/2006/main">
          <x14:cfRule type="expression" priority="40" id="{FCD789D8-71ED-4C29-9242-EF7D4FEEA42B}">
            <xm:f>$J$30=Menu!$C$9</xm:f>
            <x14:dxf>
              <fill>
                <patternFill>
                  <bgColor theme="0" tint="-0.14996795556505021"/>
                </patternFill>
              </fill>
            </x14:dxf>
          </x14:cfRule>
          <xm:sqref>M30:Z32</xm:sqref>
        </x14:conditionalFormatting>
        <x14:conditionalFormatting xmlns:xm="http://schemas.microsoft.com/office/excel/2006/main">
          <x14:cfRule type="expression" priority="100" id="{BA76FAFD-FA53-4B6D-A5C0-7196F2BB17E8}">
            <xm:f>$J$33=Menu!$C$9</xm:f>
            <x14:dxf>
              <fill>
                <patternFill>
                  <bgColor theme="0" tint="-0.14996795556505021"/>
                </patternFill>
              </fill>
            </x14:dxf>
          </x14:cfRule>
          <x14:cfRule type="expression" priority="38" id="{0E1EF3E3-6C3A-4511-8D67-73FB52EB68EF}">
            <xm:f>$J$33=Menu!$C$13</xm:f>
            <x14:dxf>
              <fill>
                <patternFill>
                  <bgColor theme="0" tint="-0.14996795556505021"/>
                </patternFill>
              </fill>
            </x14:dxf>
          </x14:cfRule>
          <xm:sqref>M33:Z35</xm:sqref>
        </x14:conditionalFormatting>
        <x14:conditionalFormatting xmlns:xm="http://schemas.microsoft.com/office/excel/2006/main">
          <x14:cfRule type="expression" priority="90" id="{10D2E988-039A-4A4C-A8C8-D0E86B3D6D09}">
            <xm:f>$J$36=Menu!$C$9</xm:f>
            <x14:dxf>
              <fill>
                <patternFill>
                  <bgColor theme="0" tint="-0.14996795556505021"/>
                </patternFill>
              </fill>
            </x14:dxf>
          </x14:cfRule>
          <x14:cfRule type="expression" priority="37" id="{D7858657-E9FC-4B86-9278-65088BB8D5BA}">
            <xm:f>$J$36=Menu!$C$13</xm:f>
            <x14:dxf>
              <fill>
                <patternFill>
                  <bgColor theme="0" tint="-0.14996795556505021"/>
                </patternFill>
              </fill>
            </x14:dxf>
          </x14:cfRule>
          <xm:sqref>M36:Z38</xm:sqref>
        </x14:conditionalFormatting>
        <x14:conditionalFormatting xmlns:xm="http://schemas.microsoft.com/office/excel/2006/main">
          <x14:cfRule type="expression" priority="98" id="{FCB51D0E-8018-4FEA-BE05-EF0386371184}">
            <xm:f>$J$39=Menu!$C$9</xm:f>
            <x14:dxf>
              <fill>
                <patternFill>
                  <bgColor theme="0" tint="-0.14996795556505021"/>
                </patternFill>
              </fill>
            </x14:dxf>
          </x14:cfRule>
          <x14:cfRule type="expression" priority="36" id="{B9593429-F5E9-40CB-B6FD-67F38028E03F}">
            <xm:f>$J$39=Menu!$C$13</xm:f>
            <x14:dxf>
              <fill>
                <patternFill>
                  <bgColor theme="0" tint="-0.14996795556505021"/>
                </patternFill>
              </fill>
            </x14:dxf>
          </x14:cfRule>
          <xm:sqref>M39:Z41</xm:sqref>
        </x14:conditionalFormatting>
        <x14:conditionalFormatting xmlns:xm="http://schemas.microsoft.com/office/excel/2006/main">
          <x14:cfRule type="expression" priority="96" id="{A5C2886F-17CB-4DB0-AC8A-08E811D4B2E4}">
            <xm:f>$J$42=Menu!$C$9</xm:f>
            <x14:dxf>
              <fill>
                <patternFill>
                  <bgColor theme="0" tint="-0.14996795556505021"/>
                </patternFill>
              </fill>
            </x14:dxf>
          </x14:cfRule>
          <x14:cfRule type="expression" priority="33" id="{B89D10C5-4034-4338-B4D9-D28B1EE0FED8}">
            <xm:f>$J$42=Menu!$C$13</xm:f>
            <x14:dxf>
              <fill>
                <patternFill>
                  <bgColor theme="0" tint="-0.14996795556505021"/>
                </patternFill>
              </fill>
            </x14:dxf>
          </x14:cfRule>
          <xm:sqref>M42:Z43</xm:sqref>
        </x14:conditionalFormatting>
        <x14:conditionalFormatting xmlns:xm="http://schemas.microsoft.com/office/excel/2006/main">
          <x14:cfRule type="expression" priority="31" id="{32896380-FE78-4A83-812D-E2C0266F6263}">
            <xm:f>$J$44=Menu!$C$13</xm:f>
            <x14:dxf>
              <fill>
                <patternFill>
                  <bgColor theme="0" tint="-0.14996795556505021"/>
                </patternFill>
              </fill>
            </x14:dxf>
          </x14:cfRule>
          <x14:cfRule type="expression" priority="94" id="{D288977F-42F4-4CA4-A658-C4F43DBA01D0}">
            <xm:f>$J$44=Menu!$C$9</xm:f>
            <x14:dxf>
              <fill>
                <patternFill>
                  <bgColor theme="0" tint="-0.14996795556505021"/>
                </patternFill>
              </fill>
            </x14:dxf>
          </x14:cfRule>
          <xm:sqref>M44:Z45</xm:sqref>
        </x14:conditionalFormatting>
        <x14:conditionalFormatting xmlns:xm="http://schemas.microsoft.com/office/excel/2006/main">
          <x14:cfRule type="expression" priority="34" id="{8389D1BF-558C-4987-8740-9C2679BF6EC5}">
            <xm:f>$J$46=Menu!$C$13</xm:f>
            <x14:dxf>
              <fill>
                <patternFill>
                  <bgColor theme="0" tint="-0.14996795556505021"/>
                </patternFill>
              </fill>
            </x14:dxf>
          </x14:cfRule>
          <x14:cfRule type="expression" priority="92" id="{2C561090-CFA9-40F4-8162-B49519EDFB46}">
            <xm:f>$J$46=Menu!$C$9</xm:f>
            <x14:dxf>
              <fill>
                <patternFill>
                  <bgColor theme="0" tint="-0.14996795556505021"/>
                </patternFill>
              </fill>
            </x14:dxf>
          </x14:cfRule>
          <xm:sqref>M46:Z47</xm:sqref>
        </x14:conditionalFormatting>
        <x14:conditionalFormatting xmlns:xm="http://schemas.microsoft.com/office/excel/2006/main">
          <x14:cfRule type="expression" priority="87" id="{C1392ED4-F743-430C-BD63-D154F17D0740}">
            <xm:f>$J$48=Menu!$C$9</xm:f>
            <x14:dxf>
              <fill>
                <patternFill>
                  <bgColor theme="0" tint="-0.14996795556505021"/>
                </patternFill>
              </fill>
            </x14:dxf>
          </x14:cfRule>
          <x14:cfRule type="expression" priority="35" id="{06373330-5F05-4132-8255-D2C010AF01D8}">
            <xm:f>$J$48=Menu!$C$13</xm:f>
            <x14:dxf>
              <fill>
                <patternFill>
                  <bgColor theme="0" tint="-0.14996795556505021"/>
                </patternFill>
              </fill>
            </x14:dxf>
          </x14:cfRule>
          <xm:sqref>M48:Z51</xm:sqref>
        </x14:conditionalFormatting>
        <x14:conditionalFormatting xmlns:xm="http://schemas.microsoft.com/office/excel/2006/main">
          <x14:cfRule type="expression" priority="2" id="{D1E4C9A8-C18B-44A9-B8DF-49750CFDBA2C}">
            <xm:f>$J81=Menu!$C$13</xm:f>
            <x14:dxf>
              <fill>
                <patternFill>
                  <bgColor theme="0" tint="-0.14996795556505021"/>
                </patternFill>
              </fill>
            </x14:dxf>
          </x14:cfRule>
          <xm:sqref>M81:Z81</xm:sqref>
        </x14:conditionalFormatting>
        <x14:conditionalFormatting xmlns:xm="http://schemas.microsoft.com/office/excel/2006/main">
          <x14:cfRule type="expression" priority="1" id="{8B8D7A15-5B6B-45B6-A423-84460E0E4210}">
            <xm:f>$J81=Menu!$C$13</xm:f>
            <x14:dxf>
              <fill>
                <patternFill>
                  <bgColor theme="0" tint="-0.14996795556505021"/>
                </patternFill>
              </fill>
            </x14:dxf>
          </x14:cfRule>
          <xm:sqref>M82:Z82</xm:sqref>
        </x14:conditionalFormatting>
        <x14:conditionalFormatting xmlns:xm="http://schemas.microsoft.com/office/excel/2006/main">
          <x14:cfRule type="expression" priority="62" id="{B6711484-E55B-406E-B156-627F5B975CAA}">
            <xm:f>$K9=Menu!$C$5</xm:f>
            <x14:dxf>
              <fill>
                <patternFill>
                  <bgColor theme="0" tint="-0.14996795556505021"/>
                </patternFill>
              </fill>
            </x14:dxf>
          </x14:cfRule>
          <xm:sqref>N9:S15</xm:sqref>
        </x14:conditionalFormatting>
        <x14:conditionalFormatting xmlns:xm="http://schemas.microsoft.com/office/excel/2006/main">
          <x14:cfRule type="expression" priority="105" id="{77CE345A-7B57-489A-931E-54F5DFA03BC6}">
            <xm:f>OR($J$24=Menu!$C$10,$J$24=Menu!$C$12,$J$24=Menu!$C$13)</xm:f>
            <x14:dxf>
              <fill>
                <patternFill>
                  <bgColor theme="0" tint="-0.14996795556505021"/>
                </patternFill>
              </fill>
            </x14:dxf>
          </x14:cfRule>
          <xm:sqref>T24</xm:sqref>
        </x14:conditionalFormatting>
        <x14:conditionalFormatting xmlns:xm="http://schemas.microsoft.com/office/excel/2006/main">
          <x14:cfRule type="expression" priority="103" id="{C5B49800-C4C2-46DB-816F-3CE4BFFAA161}">
            <xm:f>$J$26=Menu!$C$10</xm:f>
            <x14:dxf>
              <fill>
                <patternFill>
                  <bgColor theme="0" tint="-0.14996795556505021"/>
                </patternFill>
              </fill>
            </x14:dxf>
          </x14:cfRule>
          <xm:sqref>T26</xm:sqref>
        </x14:conditionalFormatting>
        <x14:conditionalFormatting xmlns:xm="http://schemas.microsoft.com/office/excel/2006/main">
          <x14:cfRule type="expression" priority="3" id="{BC52E104-507A-4ED3-8B94-55FB6CBE5493}">
            <xm:f>$J79=Menu!$C$13</xm:f>
            <x14:dxf>
              <fill>
                <patternFill>
                  <bgColor theme="0" tint="-0.14996795556505021"/>
                </patternFill>
              </fill>
            </x14:dxf>
          </x14:cfRule>
          <x14:cfRule type="expression" priority="13" id="{033F3CF5-2773-4A6D-AA09-9A0A9BE6021B}">
            <xm:f>$J79=Menu!$C$9</xm:f>
            <x14:dxf>
              <fill>
                <patternFill>
                  <bgColor theme="0" tint="-0.14996795556505021"/>
                </patternFill>
              </fill>
            </x14:dxf>
          </x14:cfRule>
          <x14:cfRule type="expression" priority="12" id="{4310FAB0-1A65-46F2-B779-F42D97EF939D}">
            <xm:f>OR($J79=Menu!$C$10,$J79=Menu!$C$12)</xm:f>
            <x14:dxf>
              <fill>
                <patternFill>
                  <bgColor theme="0" tint="-0.14996795556505021"/>
                </patternFill>
              </fill>
            </x14:dxf>
          </x14:cfRule>
          <xm:sqref>T79</xm:sqref>
        </x14:conditionalFormatting>
        <x14:conditionalFormatting xmlns:xm="http://schemas.microsoft.com/office/excel/2006/main">
          <x14:cfRule type="expression" priority="6" id="{54AE22BB-8EEA-4BB3-9F07-C78CAEDBC7CD}">
            <xm:f>OR($J81=Menu!$C$10,$J81=Menu!$C$12)</xm:f>
            <x14:dxf>
              <fill>
                <patternFill>
                  <bgColor theme="0" tint="-0.14996795556505021"/>
                </patternFill>
              </fill>
            </x14:dxf>
          </x14:cfRule>
          <x14:cfRule type="expression" priority="7" id="{6425C76C-A9F6-4F5E-AEA1-6274E348617D}">
            <xm:f>$J81=Menu!$C$9</xm:f>
            <x14:dxf>
              <fill>
                <patternFill>
                  <bgColor theme="0" tint="-0.14996795556505021"/>
                </patternFill>
              </fill>
            </x14:dxf>
          </x14:cfRule>
          <xm:sqref>T81</xm:sqref>
        </x14:conditionalFormatting>
        <x14:conditionalFormatting xmlns:xm="http://schemas.microsoft.com/office/excel/2006/main">
          <x14:cfRule type="expression" priority="8" id="{59001F2A-369F-4648-84C4-A35543B9A8FD}">
            <xm:f>$J81=Menu!$C$9</xm:f>
            <x14:dxf>
              <fill>
                <patternFill>
                  <bgColor theme="0" tint="-0.14996795556505021"/>
                </patternFill>
              </fill>
            </x14:dxf>
          </x14:cfRule>
          <xm:sqref>T82</xm:sqref>
        </x14:conditionalFormatting>
        <x14:conditionalFormatting xmlns:xm="http://schemas.microsoft.com/office/excel/2006/main">
          <x14:cfRule type="expression" priority="101" id="{A97E88A3-E513-4E6F-95CC-8AB85350BA0B}">
            <xm:f>OR($J$30=Menu!$C$10,$J$30=Menu!$C$12,$J$30=Menu!$C$13)</xm:f>
            <x14:dxf>
              <fill>
                <patternFill>
                  <bgColor theme="0" tint="-0.14996795556505021"/>
                </patternFill>
              </fill>
            </x14:dxf>
          </x14:cfRule>
          <xm:sqref>T30:Z32</xm:sqref>
        </x14:conditionalFormatting>
        <x14:conditionalFormatting xmlns:xm="http://schemas.microsoft.com/office/excel/2006/main">
          <x14:cfRule type="expression" priority="99" id="{63D0C511-A658-4D5D-BEB9-AA4269FA303E}">
            <xm:f>OR($J$33=Menu!$C$10,$J$33=Menu!$C$12,$J$33=Menu!$C$13)</xm:f>
            <x14:dxf>
              <fill>
                <patternFill>
                  <bgColor theme="0" tint="-0.14996795556505021"/>
                </patternFill>
              </fill>
            </x14:dxf>
          </x14:cfRule>
          <xm:sqref>T33:Z35</xm:sqref>
        </x14:conditionalFormatting>
        <x14:conditionalFormatting xmlns:xm="http://schemas.microsoft.com/office/excel/2006/main">
          <x14:cfRule type="expression" priority="89" id="{0E973D98-03AC-4F3A-B138-FA782EC1B90D}">
            <xm:f>OR($J$36=Menu!$C$10,$J$36=Menu!$C$12,$J$36=Menu!$C$13)</xm:f>
            <x14:dxf>
              <fill>
                <patternFill>
                  <bgColor theme="0" tint="-0.14996795556505021"/>
                </patternFill>
              </fill>
            </x14:dxf>
          </x14:cfRule>
          <xm:sqref>T36:Z38</xm:sqref>
        </x14:conditionalFormatting>
        <x14:conditionalFormatting xmlns:xm="http://schemas.microsoft.com/office/excel/2006/main">
          <x14:cfRule type="expression" priority="97" id="{0C34D0E3-978C-4FB8-874B-3D17AFB7E209}">
            <xm:f>OR($J$39=Menu!$C$10,$J$39=Menu!$C$12,$J$39=Menu!$C$13)</xm:f>
            <x14:dxf>
              <fill>
                <patternFill>
                  <bgColor theme="0" tint="-0.14996795556505021"/>
                </patternFill>
              </fill>
            </x14:dxf>
          </x14:cfRule>
          <xm:sqref>T39:Z41</xm:sqref>
        </x14:conditionalFormatting>
        <x14:conditionalFormatting xmlns:xm="http://schemas.microsoft.com/office/excel/2006/main">
          <x14:cfRule type="expression" priority="95" id="{A1DAA84E-0FC9-4C7C-972F-B35AB3C8AB4B}">
            <xm:f>OR($J$42=Menu!$C$10,$J$42=Menu!$C$12,$J$42=Menu!$C$13)</xm:f>
            <x14:dxf>
              <fill>
                <patternFill>
                  <bgColor theme="0" tint="-0.14996795556505021"/>
                </patternFill>
              </fill>
            </x14:dxf>
          </x14:cfRule>
          <xm:sqref>T42:Z43</xm:sqref>
        </x14:conditionalFormatting>
        <x14:conditionalFormatting xmlns:xm="http://schemas.microsoft.com/office/excel/2006/main">
          <x14:cfRule type="expression" priority="93" id="{8138B00A-9519-4F19-949B-8DDDB5E46ED3}">
            <xm:f>OR($J$44=Menu!$C$10,$J$44=Menu!$C$12,$J$44=Menu!$C$13)</xm:f>
            <x14:dxf>
              <fill>
                <patternFill>
                  <bgColor theme="0" tint="-0.14996795556505021"/>
                </patternFill>
              </fill>
            </x14:dxf>
          </x14:cfRule>
          <xm:sqref>T44:Z45</xm:sqref>
        </x14:conditionalFormatting>
        <x14:conditionalFormatting xmlns:xm="http://schemas.microsoft.com/office/excel/2006/main">
          <x14:cfRule type="expression" priority="91" id="{6586D70A-8604-4908-B0C2-804EF10A27E0}">
            <xm:f>OR($J$46=Menu!$C$10,$J$46=Menu!$C$12,$J$46=Menu!$C$13)</xm:f>
            <x14:dxf>
              <fill>
                <patternFill>
                  <bgColor theme="0" tint="-0.14996795556505021"/>
                </patternFill>
              </fill>
            </x14:dxf>
          </x14:cfRule>
          <xm:sqref>T46:Z47</xm:sqref>
        </x14:conditionalFormatting>
        <x14:conditionalFormatting xmlns:xm="http://schemas.microsoft.com/office/excel/2006/main">
          <x14:cfRule type="expression" priority="86" id="{5F045F57-5DAF-4B8C-ADB2-61C40CF317DE}">
            <xm:f>OR($J$48=Menu!$C$10,$J$48=Menu!$C$12,$J$48=Menu!$C$13)</xm:f>
            <x14:dxf>
              <fill>
                <patternFill>
                  <bgColor theme="0" tint="-0.14996795556505021"/>
                </patternFill>
              </fill>
            </x14:dxf>
          </x14:cfRule>
          <xm:sqref>T48:Z51</xm:sqref>
        </x14:conditionalFormatting>
        <x14:conditionalFormatting xmlns:xm="http://schemas.microsoft.com/office/excel/2006/main">
          <x14:cfRule type="expression" priority="25" id="{30E42979-6312-4935-AB71-B223AD22DC64}">
            <xm:f>OR(#REF!=Menu!$C$5,#REF!=Menu!$C$7)</xm:f>
            <x14:dxf>
              <fill>
                <patternFill>
                  <bgColor theme="0" tint="-0.14996795556505021"/>
                </patternFill>
              </fill>
            </x14:dxf>
          </x14:cfRule>
          <xm:sqref>T65:Z66</xm:sqref>
        </x14:conditionalFormatting>
        <x14:conditionalFormatting xmlns:xm="http://schemas.microsoft.com/office/excel/2006/main">
          <x14:cfRule type="expression" priority="16" id="{D45CE4A8-21FD-43EC-AAA4-B9C26C1D7396}">
            <xm:f>$J$67=Menu!$C$19</xm:f>
            <x14:dxf>
              <fill>
                <patternFill>
                  <bgColor theme="0" tint="-0.14996795556505021"/>
                </patternFill>
              </fill>
            </x14:dxf>
          </x14:cfRule>
          <x14:cfRule type="expression" priority="15" id="{F1EC1132-4BD9-4401-A446-D69E022BA207}">
            <xm:f>$J$67=Menu!$C$20</xm:f>
            <x14:dxf>
              <fill>
                <patternFill>
                  <bgColor theme="0" tint="-0.14996795556505021"/>
                </patternFill>
              </fill>
            </x14:dxf>
          </x14:cfRule>
          <xm:sqref>T67:Z68</xm:sqref>
        </x14:conditionalFormatting>
        <x14:conditionalFormatting xmlns:xm="http://schemas.microsoft.com/office/excel/2006/main">
          <x14:cfRule type="expression" priority="22" id="{4E972E81-5AAC-49C2-B40F-2DBBD91E2F10}">
            <xm:f>$J$69=Menu!$C$19</xm:f>
            <x14:dxf>
              <fill>
                <patternFill>
                  <bgColor theme="0" tint="-0.14996795556505021"/>
                </patternFill>
              </fill>
            </x14:dxf>
          </x14:cfRule>
          <x14:cfRule type="expression" priority="21" id="{38362082-51E6-470D-A40B-3AD6ADC02AA9}">
            <xm:f>$J$69=Menu!$C$20</xm:f>
            <x14:dxf>
              <fill>
                <patternFill>
                  <bgColor theme="0"/>
                </patternFill>
              </fill>
            </x14:dxf>
          </x14:cfRule>
          <xm:sqref>T69:Z70</xm:sqref>
        </x14:conditionalFormatting>
        <x14:conditionalFormatting xmlns:xm="http://schemas.microsoft.com/office/excel/2006/main">
          <x14:cfRule type="expression" priority="24" id="{2B6D0583-C482-48B2-828C-AADA11405310}">
            <xm:f>$J$71=Menu!$C$20</xm:f>
            <x14:dxf>
              <fill>
                <patternFill>
                  <bgColor theme="0"/>
                </patternFill>
              </fill>
            </x14:dxf>
          </x14:cfRule>
          <x14:cfRule type="expression" priority="23" id="{B9C11D84-59FB-4624-8AA3-4CBD1F4F6C7B}">
            <xm:f>$J$71=Menu!$C$19</xm:f>
            <x14:dxf>
              <fill>
                <patternFill>
                  <bgColor theme="0" tint="-0.14996795556505021"/>
                </patternFill>
              </fill>
            </x14:dxf>
          </x14:cfRule>
          <xm:sqref>T71:Z72</xm:sqref>
        </x14:conditionalFormatting>
        <x14:conditionalFormatting xmlns:xm="http://schemas.microsoft.com/office/excel/2006/main">
          <x14:cfRule type="expression" priority="20" id="{81565B07-61A8-455C-B824-513262C5B72F}">
            <xm:f>$J$75=Menu!$C$23</xm:f>
            <x14:dxf>
              <fill>
                <patternFill>
                  <bgColor theme="0" tint="-0.14996795556505021"/>
                </patternFill>
              </fill>
            </x14:dxf>
          </x14:cfRule>
          <x14:cfRule type="expression" priority="19" id="{2C807E84-6E67-4281-842A-D8B61C0F38DE}">
            <xm:f>$J$75=Menu!$C$22</xm:f>
            <x14:dxf>
              <fill>
                <patternFill>
                  <bgColor theme="0" tint="-0.14996795556505021"/>
                </patternFill>
              </fill>
            </x14:dxf>
          </x14:cfRule>
          <xm:sqref>T75:Z76</xm:sqref>
        </x14:conditionalFormatting>
        <x14:conditionalFormatting xmlns:xm="http://schemas.microsoft.com/office/excel/2006/main">
          <x14:cfRule type="expression" priority="5" id="{E32D87D7-3C76-48F4-9958-766988C8485C}">
            <xm:f>OR($J81=Menu!$C$10,$J81=Menu!$C$12)</xm:f>
            <x14:dxf>
              <fill>
                <patternFill>
                  <bgColor theme="0" tint="-0.14996795556505021"/>
                </patternFill>
              </fill>
            </x14:dxf>
          </x14:cfRule>
          <xm:sqref>T82:Z82</xm:sqref>
        </x14:conditionalFormatting>
        <x14:conditionalFormatting xmlns:xm="http://schemas.microsoft.com/office/excel/2006/main">
          <x14:cfRule type="expression" priority="88" id="{564452D1-2DA7-4DDB-A48A-F2CBB0B04481}">
            <xm:f>$K9=Menu!$C$7</xm:f>
            <x14:dxf>
              <fill>
                <patternFill>
                  <bgColor theme="0" tint="-0.14996795556505021"/>
                </patternFill>
              </fill>
            </x14:dxf>
          </x14:cfRule>
          <xm:sqref>AB9:AE10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8424C5E4-D6DD-4922-9826-DE89F9DE8912}">
          <x14:formula1>
            <xm:f>Menu!$H$4:$H$25</xm:f>
          </x14:formula1>
          <xm:sqref>M24:Z25</xm:sqref>
        </x14:dataValidation>
        <x14:dataValidation type="list" allowBlank="1" showInputMessage="1" showErrorMessage="1" xr:uid="{D0436A93-1CDF-499C-B3C3-33B9A1A321C9}">
          <x14:formula1>
            <xm:f>Menu!$T$4:$T$7</xm:f>
          </x14:formula1>
          <xm:sqref>Q65:S66</xm:sqref>
        </x14:dataValidation>
        <x14:dataValidation type="list" allowBlank="1" showInputMessage="1" showErrorMessage="1" xr:uid="{68D69FD1-0B27-4E70-8AB8-68D56D9FC37B}">
          <x14:formula1>
            <xm:f>Menu!$S$4:$S$20</xm:f>
          </x14:formula1>
          <xm:sqref>M65:P66</xm:sqref>
        </x14:dataValidation>
        <x14:dataValidation type="list" allowBlank="1" showInputMessage="1" showErrorMessage="1" xr:uid="{1D39958A-2497-49C7-9770-625B7A1E3AF3}">
          <x14:formula1>
            <xm:f>IF(M$48=Menu!$M$5,データセンター接続_ポート数①,データセンター接続_ポート数②)</xm:f>
          </x14:formula1>
          <xm:sqref>M49:Z49 M51:Z51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EC2DF-9D25-4D9D-9987-15F1DDCB7C8E}">
  <sheetPr>
    <tabColor theme="9" tint="0.39997558519241921"/>
    <pageSetUpPr fitToPage="1"/>
  </sheetPr>
  <dimension ref="A1:BM88"/>
  <sheetViews>
    <sheetView view="pageBreakPreview" zoomScale="70" zoomScaleNormal="100" zoomScaleSheetLayoutView="70" workbookViewId="0"/>
  </sheetViews>
  <sheetFormatPr defaultColWidth="3.54296875" defaultRowHeight="18" customHeight="1"/>
  <cols>
    <col min="1" max="6" width="3.54296875" style="23"/>
    <col min="7" max="7" width="3.54296875" style="23" customWidth="1"/>
    <col min="8" max="8" width="3.54296875" style="23"/>
    <col min="9" max="19" width="3.54296875" style="23" customWidth="1"/>
    <col min="20" max="34" width="3.54296875" style="23"/>
    <col min="35" max="35" width="4" style="23" bestFit="1" customWidth="1"/>
    <col min="36" max="38" width="3.54296875" style="23"/>
    <col min="39" max="55" width="3.54296875" style="23" customWidth="1"/>
    <col min="56" max="16384" width="3.54296875" style="23"/>
  </cols>
  <sheetData>
    <row r="1" spans="1:56" s="13" customFormat="1" ht="10.4"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row>
    <row r="2" spans="1:56" s="13" customFormat="1" ht="16">
      <c r="B2" s="1" t="s">
        <v>154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row>
    <row r="3" spans="1:56" s="13" customFormat="1" ht="10.4"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row>
    <row r="4" spans="1:56" s="3" customFormat="1" ht="30.75" customHeight="1">
      <c r="B4" s="605" t="s">
        <v>155</v>
      </c>
      <c r="C4" s="605"/>
      <c r="D4" s="605"/>
      <c r="E4" s="605"/>
      <c r="F4" s="605"/>
      <c r="G4" s="605"/>
      <c r="H4" s="605"/>
      <c r="I4" s="605"/>
      <c r="J4" s="605"/>
      <c r="K4" s="21" t="s">
        <v>156</v>
      </c>
      <c r="L4" s="606" t="s">
        <v>157</v>
      </c>
      <c r="M4" s="606"/>
      <c r="N4" s="606"/>
      <c r="O4" s="606"/>
      <c r="P4" s="606"/>
      <c r="Q4" s="607" t="s">
        <v>321</v>
      </c>
      <c r="R4" s="607"/>
      <c r="S4" s="607"/>
      <c r="T4" s="607"/>
      <c r="U4" s="607"/>
      <c r="V4" s="607"/>
      <c r="W4" s="607"/>
      <c r="X4" s="607"/>
      <c r="Y4" s="607"/>
      <c r="Z4" s="607"/>
      <c r="AA4" s="607"/>
      <c r="AB4" s="607"/>
      <c r="AC4" s="607"/>
      <c r="AD4" s="607"/>
      <c r="AE4" s="607"/>
      <c r="AF4" s="607"/>
      <c r="AG4" s="607"/>
      <c r="AH4" s="607"/>
      <c r="AI4" s="607"/>
      <c r="AJ4" s="607"/>
      <c r="AK4" s="21" t="s">
        <v>92</v>
      </c>
      <c r="AL4" s="2"/>
      <c r="AM4" s="2"/>
      <c r="AN4" s="2"/>
      <c r="AO4" s="2"/>
      <c r="AP4" s="2"/>
      <c r="AQ4" s="2"/>
      <c r="AR4" s="2"/>
      <c r="AS4" s="2"/>
      <c r="AT4" s="2"/>
      <c r="AU4" s="2"/>
      <c r="AV4" s="2"/>
      <c r="AW4" s="2"/>
      <c r="AX4" s="2"/>
    </row>
    <row r="5" spans="1:56" s="3" customFormat="1" ht="10.4"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c r="AV5" s="2"/>
      <c r="AW5" s="2"/>
      <c r="AX5" s="2"/>
    </row>
    <row r="6" spans="1:56" s="3" customFormat="1" ht="12" customHeight="1">
      <c r="B6" s="1"/>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8" t="str">
        <f>【必須】サービス個別①②!AK6</f>
        <v>2026/5/25　Ver15</v>
      </c>
      <c r="AL6" s="2"/>
      <c r="AM6" s="2"/>
      <c r="AN6" s="2"/>
      <c r="BD6" s="13"/>
    </row>
    <row r="7" spans="1:56" ht="12.75" customHeight="1">
      <c r="A7" s="49"/>
      <c r="B7" s="44" t="s">
        <v>322</v>
      </c>
      <c r="C7" s="44"/>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row>
    <row r="8" spans="1:56" ht="12.75" customHeight="1" thickBot="1">
      <c r="A8" s="49"/>
      <c r="B8" s="44" t="s">
        <v>323</v>
      </c>
      <c r="C8" s="44"/>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56" ht="18" customHeight="1">
      <c r="A9" s="49"/>
      <c r="B9" s="50" t="s">
        <v>173</v>
      </c>
      <c r="C9" s="1132" t="s">
        <v>324</v>
      </c>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2"/>
      <c r="AB9" s="1132"/>
      <c r="AC9" s="1132"/>
      <c r="AD9" s="1132"/>
      <c r="AE9" s="1132"/>
      <c r="AF9" s="1132"/>
      <c r="AG9" s="1132"/>
      <c r="AH9" s="1132"/>
      <c r="AI9" s="1132"/>
      <c r="AJ9" s="1132"/>
      <c r="AK9" s="1133"/>
      <c r="AL9" s="49"/>
    </row>
    <row r="10" spans="1:56" ht="18" customHeight="1">
      <c r="A10" s="49"/>
      <c r="B10" s="1134" t="s">
        <v>325</v>
      </c>
      <c r="C10" s="1135"/>
      <c r="D10" s="1135"/>
      <c r="E10" s="1135"/>
      <c r="F10" s="1135"/>
      <c r="G10" s="1135"/>
      <c r="H10" s="1135"/>
      <c r="I10" s="1135"/>
      <c r="J10" s="1136"/>
      <c r="K10" s="1137"/>
      <c r="L10" s="1135"/>
      <c r="M10" s="1135"/>
      <c r="N10" s="1135"/>
      <c r="O10" s="1135"/>
      <c r="P10" s="1135"/>
      <c r="Q10" s="1135"/>
      <c r="R10" s="1135"/>
      <c r="S10" s="1136"/>
      <c r="T10" s="1137"/>
      <c r="U10" s="1135"/>
      <c r="V10" s="1135"/>
      <c r="W10" s="1135"/>
      <c r="X10" s="1135"/>
      <c r="Y10" s="1135"/>
      <c r="Z10" s="1135"/>
      <c r="AA10" s="1135"/>
      <c r="AB10" s="1136"/>
      <c r="AC10" s="1137"/>
      <c r="AD10" s="1135"/>
      <c r="AE10" s="1135"/>
      <c r="AF10" s="1135"/>
      <c r="AG10" s="1135"/>
      <c r="AH10" s="1135"/>
      <c r="AI10" s="1135"/>
      <c r="AJ10" s="1135"/>
      <c r="AK10" s="1138"/>
      <c r="AL10" s="49"/>
    </row>
    <row r="11" spans="1:56" ht="19.399999999999999" customHeight="1">
      <c r="A11" s="49"/>
      <c r="B11" s="1110" t="s">
        <v>326</v>
      </c>
      <c r="C11" s="1111"/>
      <c r="D11" s="1112"/>
      <c r="E11" s="1073" t="s">
        <v>327</v>
      </c>
      <c r="F11" s="1074"/>
      <c r="G11" s="1074"/>
      <c r="H11" s="1074"/>
      <c r="I11" s="1074"/>
      <c r="J11" s="1075"/>
      <c r="K11" s="1067"/>
      <c r="L11" s="309"/>
      <c r="M11" s="309"/>
      <c r="N11" s="309"/>
      <c r="O11" s="309"/>
      <c r="P11" s="309"/>
      <c r="Q11" s="309"/>
      <c r="R11" s="309"/>
      <c r="S11" s="310"/>
      <c r="T11" s="1067"/>
      <c r="U11" s="309"/>
      <c r="V11" s="309"/>
      <c r="W11" s="309"/>
      <c r="X11" s="309"/>
      <c r="Y11" s="309"/>
      <c r="Z11" s="309"/>
      <c r="AA11" s="309"/>
      <c r="AB11" s="310"/>
      <c r="AC11" s="1067"/>
      <c r="AD11" s="309"/>
      <c r="AE11" s="309"/>
      <c r="AF11" s="309"/>
      <c r="AG11" s="309"/>
      <c r="AH11" s="309"/>
      <c r="AI11" s="309"/>
      <c r="AJ11" s="309"/>
      <c r="AK11" s="310"/>
      <c r="AL11" s="49"/>
      <c r="AM11" s="49"/>
    </row>
    <row r="12" spans="1:56" ht="19.399999999999999" customHeight="1">
      <c r="A12" s="49"/>
      <c r="B12" s="1113"/>
      <c r="C12" s="1114"/>
      <c r="D12" s="1115"/>
      <c r="E12" s="1073" t="s">
        <v>328</v>
      </c>
      <c r="F12" s="1074"/>
      <c r="G12" s="1074"/>
      <c r="H12" s="1074"/>
      <c r="I12" s="1074"/>
      <c r="J12" s="1075"/>
      <c r="K12" s="1131"/>
      <c r="L12" s="309"/>
      <c r="M12" s="309"/>
      <c r="N12" s="309"/>
      <c r="O12" s="309"/>
      <c r="P12" s="309"/>
      <c r="Q12" s="309"/>
      <c r="R12" s="309"/>
      <c r="S12" s="310"/>
      <c r="T12" s="1131"/>
      <c r="U12" s="309"/>
      <c r="V12" s="309"/>
      <c r="W12" s="309"/>
      <c r="X12" s="309"/>
      <c r="Y12" s="309"/>
      <c r="Z12" s="309"/>
      <c r="AA12" s="309"/>
      <c r="AB12" s="310"/>
      <c r="AC12" s="1131"/>
      <c r="AD12" s="309"/>
      <c r="AE12" s="309"/>
      <c r="AF12" s="309"/>
      <c r="AG12" s="309"/>
      <c r="AH12" s="309"/>
      <c r="AI12" s="309"/>
      <c r="AJ12" s="309"/>
      <c r="AK12" s="310"/>
    </row>
    <row r="13" spans="1:56" ht="19.399999999999999" customHeight="1">
      <c r="A13" s="49"/>
      <c r="B13" s="1113"/>
      <c r="C13" s="1114"/>
      <c r="D13" s="1115"/>
      <c r="E13" s="1073" t="s">
        <v>329</v>
      </c>
      <c r="F13" s="1074"/>
      <c r="G13" s="1074"/>
      <c r="H13" s="1074"/>
      <c r="I13" s="1074"/>
      <c r="J13" s="1075"/>
      <c r="K13" s="1067"/>
      <c r="L13" s="309"/>
      <c r="M13" s="309"/>
      <c r="N13" s="309"/>
      <c r="O13" s="309"/>
      <c r="P13" s="309"/>
      <c r="Q13" s="309"/>
      <c r="R13" s="309"/>
      <c r="S13" s="310"/>
      <c r="T13" s="1067"/>
      <c r="U13" s="309"/>
      <c r="V13" s="309"/>
      <c r="W13" s="309"/>
      <c r="X13" s="309"/>
      <c r="Y13" s="309"/>
      <c r="Z13" s="309"/>
      <c r="AA13" s="309"/>
      <c r="AB13" s="310"/>
      <c r="AC13" s="1067"/>
      <c r="AD13" s="309"/>
      <c r="AE13" s="309"/>
      <c r="AF13" s="309"/>
      <c r="AG13" s="309"/>
      <c r="AH13" s="309"/>
      <c r="AI13" s="309"/>
      <c r="AJ13" s="309"/>
      <c r="AK13" s="310"/>
      <c r="AL13" s="49"/>
      <c r="AM13" s="49"/>
    </row>
    <row r="14" spans="1:56" ht="19.399999999999999" customHeight="1">
      <c r="A14" s="49"/>
      <c r="B14" s="1113"/>
      <c r="C14" s="1114"/>
      <c r="D14" s="1115"/>
      <c r="E14" s="1073" t="s">
        <v>330</v>
      </c>
      <c r="F14" s="1074"/>
      <c r="G14" s="1074"/>
      <c r="H14" s="1074"/>
      <c r="I14" s="1074"/>
      <c r="J14" s="1075"/>
      <c r="K14" s="1131"/>
      <c r="L14" s="309"/>
      <c r="M14" s="309"/>
      <c r="N14" s="309"/>
      <c r="O14" s="309"/>
      <c r="P14" s="309"/>
      <c r="Q14" s="309"/>
      <c r="R14" s="309"/>
      <c r="S14" s="310"/>
      <c r="T14" s="1131"/>
      <c r="U14" s="309"/>
      <c r="V14" s="309"/>
      <c r="W14" s="309"/>
      <c r="X14" s="309"/>
      <c r="Y14" s="309"/>
      <c r="Z14" s="309"/>
      <c r="AA14" s="309"/>
      <c r="AB14" s="310"/>
      <c r="AC14" s="1131"/>
      <c r="AD14" s="309"/>
      <c r="AE14" s="309"/>
      <c r="AF14" s="309"/>
      <c r="AG14" s="309"/>
      <c r="AH14" s="309"/>
      <c r="AI14" s="309"/>
      <c r="AJ14" s="309"/>
      <c r="AK14" s="310"/>
    </row>
    <row r="15" spans="1:56" ht="19.399999999999999" customHeight="1">
      <c r="A15" s="49"/>
      <c r="B15" s="1113"/>
      <c r="C15" s="1114"/>
      <c r="D15" s="1115"/>
      <c r="E15" s="1073" t="s">
        <v>331</v>
      </c>
      <c r="F15" s="1074"/>
      <c r="G15" s="1074"/>
      <c r="H15" s="1074"/>
      <c r="I15" s="1074"/>
      <c r="J15" s="1074"/>
      <c r="K15" s="1067"/>
      <c r="L15" s="309"/>
      <c r="M15" s="309"/>
      <c r="N15" s="309"/>
      <c r="O15" s="309"/>
      <c r="P15" s="309"/>
      <c r="Q15" s="309"/>
      <c r="R15" s="309"/>
      <c r="S15" s="310"/>
      <c r="T15" s="1067"/>
      <c r="U15" s="309"/>
      <c r="V15" s="309"/>
      <c r="W15" s="309"/>
      <c r="X15" s="309"/>
      <c r="Y15" s="309"/>
      <c r="Z15" s="309"/>
      <c r="AA15" s="309"/>
      <c r="AB15" s="310"/>
      <c r="AC15" s="1067"/>
      <c r="AD15" s="309"/>
      <c r="AE15" s="309"/>
      <c r="AF15" s="309"/>
      <c r="AG15" s="309"/>
      <c r="AH15" s="309"/>
      <c r="AI15" s="309"/>
      <c r="AJ15" s="309"/>
      <c r="AK15" s="310"/>
    </row>
    <row r="16" spans="1:56" ht="19.399999999999999" customHeight="1">
      <c r="A16" s="49"/>
      <c r="B16" s="1113"/>
      <c r="C16" s="1114"/>
      <c r="D16" s="1115"/>
      <c r="E16" s="1073" t="s">
        <v>332</v>
      </c>
      <c r="F16" s="1074"/>
      <c r="G16" s="1074"/>
      <c r="H16" s="1074"/>
      <c r="I16" s="1074"/>
      <c r="J16" s="1074"/>
      <c r="K16" s="1106"/>
      <c r="L16" s="1107"/>
      <c r="M16" s="1107"/>
      <c r="N16" s="1107"/>
      <c r="O16" s="1107"/>
      <c r="P16" s="1107"/>
      <c r="Q16" s="1107"/>
      <c r="R16" s="1107"/>
      <c r="S16" s="1108"/>
      <c r="T16" s="1106"/>
      <c r="U16" s="1107"/>
      <c r="V16" s="1107"/>
      <c r="W16" s="1107"/>
      <c r="X16" s="1107"/>
      <c r="Y16" s="1107"/>
      <c r="Z16" s="1107"/>
      <c r="AA16" s="1107"/>
      <c r="AB16" s="1108"/>
      <c r="AC16" s="1106"/>
      <c r="AD16" s="1107"/>
      <c r="AE16" s="1107"/>
      <c r="AF16" s="1107"/>
      <c r="AG16" s="1107"/>
      <c r="AH16" s="1107"/>
      <c r="AI16" s="1107"/>
      <c r="AJ16" s="1107"/>
      <c r="AK16" s="1108"/>
    </row>
    <row r="17" spans="1:39" ht="19.399999999999999" customHeight="1">
      <c r="A17" s="49"/>
      <c r="B17" s="1113"/>
      <c r="C17" s="1114"/>
      <c r="D17" s="1115"/>
      <c r="E17" s="1073" t="s">
        <v>333</v>
      </c>
      <c r="F17" s="1074"/>
      <c r="G17" s="1074"/>
      <c r="H17" s="1074"/>
      <c r="I17" s="1074"/>
      <c r="J17" s="1075"/>
      <c r="K17" s="1067"/>
      <c r="L17" s="309"/>
      <c r="M17" s="309"/>
      <c r="N17" s="309"/>
      <c r="O17" s="309"/>
      <c r="P17" s="309"/>
      <c r="Q17" s="309"/>
      <c r="R17" s="309"/>
      <c r="S17" s="310"/>
      <c r="T17" s="1067"/>
      <c r="U17" s="309"/>
      <c r="V17" s="309"/>
      <c r="W17" s="309"/>
      <c r="X17" s="309"/>
      <c r="Y17" s="309"/>
      <c r="Z17" s="309"/>
      <c r="AA17" s="309"/>
      <c r="AB17" s="310"/>
      <c r="AC17" s="1067"/>
      <c r="AD17" s="309"/>
      <c r="AE17" s="309"/>
      <c r="AF17" s="309"/>
      <c r="AG17" s="309"/>
      <c r="AH17" s="309"/>
      <c r="AI17" s="309"/>
      <c r="AJ17" s="309"/>
      <c r="AK17" s="310"/>
    </row>
    <row r="18" spans="1:39" ht="19.399999999999999" customHeight="1">
      <c r="A18" s="49"/>
      <c r="B18" s="1113"/>
      <c r="C18" s="1114"/>
      <c r="D18" s="1115"/>
      <c r="E18" s="1045" t="s">
        <v>334</v>
      </c>
      <c r="F18" s="1046"/>
      <c r="G18" s="1046"/>
      <c r="H18" s="1046"/>
      <c r="I18" s="1046"/>
      <c r="J18" s="1047"/>
      <c r="K18" s="1067"/>
      <c r="L18" s="309"/>
      <c r="M18" s="309"/>
      <c r="N18" s="309"/>
      <c r="O18" s="309"/>
      <c r="P18" s="309"/>
      <c r="Q18" s="309"/>
      <c r="R18" s="309"/>
      <c r="S18" s="310"/>
      <c r="T18" s="1067"/>
      <c r="U18" s="309"/>
      <c r="V18" s="309"/>
      <c r="W18" s="309"/>
      <c r="X18" s="309"/>
      <c r="Y18" s="309"/>
      <c r="Z18" s="309"/>
      <c r="AA18" s="309"/>
      <c r="AB18" s="310"/>
      <c r="AC18" s="1067"/>
      <c r="AD18" s="309"/>
      <c r="AE18" s="309"/>
      <c r="AF18" s="309"/>
      <c r="AG18" s="309"/>
      <c r="AH18" s="309"/>
      <c r="AI18" s="309"/>
      <c r="AJ18" s="309"/>
      <c r="AK18" s="310"/>
    </row>
    <row r="19" spans="1:39" ht="18.75" customHeight="1">
      <c r="A19" s="49"/>
      <c r="B19" s="1113"/>
      <c r="C19" s="1114"/>
      <c r="D19" s="1115"/>
      <c r="E19" s="1094" t="s">
        <v>335</v>
      </c>
      <c r="F19" s="1095"/>
      <c r="G19" s="1095"/>
      <c r="H19" s="1095"/>
      <c r="I19" s="1095"/>
      <c r="J19" s="1096"/>
      <c r="K19" s="1125"/>
      <c r="L19" s="1126"/>
      <c r="M19" s="1126"/>
      <c r="N19" s="1126"/>
      <c r="O19" s="1126"/>
      <c r="P19" s="1126"/>
      <c r="Q19" s="1126"/>
      <c r="R19" s="1126"/>
      <c r="S19" s="1127"/>
      <c r="T19" s="1125"/>
      <c r="U19" s="1126"/>
      <c r="V19" s="1126"/>
      <c r="W19" s="1126"/>
      <c r="X19" s="1126"/>
      <c r="Y19" s="1126"/>
      <c r="Z19" s="1126"/>
      <c r="AA19" s="1126"/>
      <c r="AB19" s="1127"/>
      <c r="AC19" s="1125"/>
      <c r="AD19" s="1126"/>
      <c r="AE19" s="1126"/>
      <c r="AF19" s="1126"/>
      <c r="AG19" s="1126"/>
      <c r="AH19" s="1126"/>
      <c r="AI19" s="1126"/>
      <c r="AJ19" s="1126"/>
      <c r="AK19" s="1127"/>
    </row>
    <row r="20" spans="1:39" ht="18.75" customHeight="1">
      <c r="A20" s="49"/>
      <c r="B20" s="1113"/>
      <c r="C20" s="1114"/>
      <c r="D20" s="1115"/>
      <c r="E20" s="1122"/>
      <c r="F20" s="1123"/>
      <c r="G20" s="1123"/>
      <c r="H20" s="1123"/>
      <c r="I20" s="1123"/>
      <c r="J20" s="1124"/>
      <c r="K20" s="1128"/>
      <c r="L20" s="1129"/>
      <c r="M20" s="1129"/>
      <c r="N20" s="1129"/>
      <c r="O20" s="1129"/>
      <c r="P20" s="1129"/>
      <c r="Q20" s="1129"/>
      <c r="R20" s="1129"/>
      <c r="S20" s="1130"/>
      <c r="T20" s="1128"/>
      <c r="U20" s="1129"/>
      <c r="V20" s="1129"/>
      <c r="W20" s="1129"/>
      <c r="X20" s="1129"/>
      <c r="Y20" s="1129"/>
      <c r="Z20" s="1129"/>
      <c r="AA20" s="1129"/>
      <c r="AB20" s="1130"/>
      <c r="AC20" s="1128"/>
      <c r="AD20" s="1129"/>
      <c r="AE20" s="1129"/>
      <c r="AF20" s="1129"/>
      <c r="AG20" s="1129"/>
      <c r="AH20" s="1129"/>
      <c r="AI20" s="1129"/>
      <c r="AJ20" s="1129"/>
      <c r="AK20" s="1130"/>
    </row>
    <row r="21" spans="1:39" ht="19.399999999999999" customHeight="1">
      <c r="A21" s="49"/>
      <c r="B21" s="1113"/>
      <c r="C21" s="1114"/>
      <c r="D21" s="1115"/>
      <c r="E21" s="1094" t="s">
        <v>192</v>
      </c>
      <c r="F21" s="1095"/>
      <c r="G21" s="1095"/>
      <c r="H21" s="1095"/>
      <c r="I21" s="1095"/>
      <c r="J21" s="1096"/>
      <c r="K21" s="1058"/>
      <c r="L21" s="1059"/>
      <c r="M21" s="1059"/>
      <c r="N21" s="1059"/>
      <c r="O21" s="1059"/>
      <c r="P21" s="1059"/>
      <c r="Q21" s="1059"/>
      <c r="R21" s="1059"/>
      <c r="S21" s="1060"/>
      <c r="T21" s="1058"/>
      <c r="U21" s="1059"/>
      <c r="V21" s="1059"/>
      <c r="W21" s="1059"/>
      <c r="X21" s="1059"/>
      <c r="Y21" s="1059"/>
      <c r="Z21" s="1059"/>
      <c r="AA21" s="1059"/>
      <c r="AB21" s="1060"/>
      <c r="AC21" s="1058"/>
      <c r="AD21" s="1059"/>
      <c r="AE21" s="1059"/>
      <c r="AF21" s="1059"/>
      <c r="AG21" s="1059"/>
      <c r="AH21" s="1059"/>
      <c r="AI21" s="1059"/>
      <c r="AJ21" s="1059"/>
      <c r="AK21" s="1060"/>
    </row>
    <row r="22" spans="1:39" ht="19.399999999999999" customHeight="1">
      <c r="A22" s="49"/>
      <c r="B22" s="1119"/>
      <c r="C22" s="1120"/>
      <c r="D22" s="1121"/>
      <c r="E22" s="1122"/>
      <c r="F22" s="1123"/>
      <c r="G22" s="1123"/>
      <c r="H22" s="1123"/>
      <c r="I22" s="1123"/>
      <c r="J22" s="1124"/>
      <c r="K22" s="1042"/>
      <c r="L22" s="1043"/>
      <c r="M22" s="1043"/>
      <c r="N22" s="1043"/>
      <c r="O22" s="1043"/>
      <c r="P22" s="1043"/>
      <c r="Q22" s="1043"/>
      <c r="R22" s="1043"/>
      <c r="S22" s="1044"/>
      <c r="T22" s="1042"/>
      <c r="U22" s="1043"/>
      <c r="V22" s="1043"/>
      <c r="W22" s="1043"/>
      <c r="X22" s="1043"/>
      <c r="Y22" s="1043"/>
      <c r="Z22" s="1043"/>
      <c r="AA22" s="1043"/>
      <c r="AB22" s="1044"/>
      <c r="AC22" s="1042"/>
      <c r="AD22" s="1043"/>
      <c r="AE22" s="1043"/>
      <c r="AF22" s="1043"/>
      <c r="AG22" s="1043"/>
      <c r="AH22" s="1043"/>
      <c r="AI22" s="1043"/>
      <c r="AJ22" s="1043"/>
      <c r="AK22" s="1044"/>
    </row>
    <row r="23" spans="1:39" ht="19.399999999999999" customHeight="1">
      <c r="A23" s="49"/>
      <c r="B23" s="1110" t="s">
        <v>336</v>
      </c>
      <c r="C23" s="1111"/>
      <c r="D23" s="1112"/>
      <c r="E23" s="1073" t="s">
        <v>337</v>
      </c>
      <c r="F23" s="1074"/>
      <c r="G23" s="1074"/>
      <c r="H23" s="1074"/>
      <c r="I23" s="1074"/>
      <c r="J23" s="1075"/>
      <c r="K23" s="1091"/>
      <c r="L23" s="1092"/>
      <c r="M23" s="1092"/>
      <c r="N23" s="1092"/>
      <c r="O23" s="1092"/>
      <c r="P23" s="1092"/>
      <c r="Q23" s="1092"/>
      <c r="R23" s="1092"/>
      <c r="S23" s="1093"/>
      <c r="T23" s="1091"/>
      <c r="U23" s="1092"/>
      <c r="V23" s="1092"/>
      <c r="W23" s="1092"/>
      <c r="X23" s="1092"/>
      <c r="Y23" s="1092"/>
      <c r="Z23" s="1092"/>
      <c r="AA23" s="1092"/>
      <c r="AB23" s="1093"/>
      <c r="AC23" s="1091"/>
      <c r="AD23" s="1092"/>
      <c r="AE23" s="1092"/>
      <c r="AF23" s="1092"/>
      <c r="AG23" s="1092"/>
      <c r="AH23" s="1092"/>
      <c r="AI23" s="1092"/>
      <c r="AJ23" s="1092"/>
      <c r="AK23" s="1093"/>
      <c r="AL23" s="49"/>
      <c r="AM23" s="49"/>
    </row>
    <row r="24" spans="1:39" ht="19.399999999999999" customHeight="1">
      <c r="A24" s="49"/>
      <c r="B24" s="1119"/>
      <c r="C24" s="1120"/>
      <c r="D24" s="1121"/>
      <c r="E24" s="1073" t="s">
        <v>338</v>
      </c>
      <c r="F24" s="1074"/>
      <c r="G24" s="1074"/>
      <c r="H24" s="1074"/>
      <c r="I24" s="1074"/>
      <c r="J24" s="1075"/>
      <c r="K24" s="1091"/>
      <c r="L24" s="1092"/>
      <c r="M24" s="1092"/>
      <c r="N24" s="1092"/>
      <c r="O24" s="1092"/>
      <c r="P24" s="1092"/>
      <c r="Q24" s="1092"/>
      <c r="R24" s="1092"/>
      <c r="S24" s="1093"/>
      <c r="T24" s="1091"/>
      <c r="U24" s="1092"/>
      <c r="V24" s="1092"/>
      <c r="W24" s="1092"/>
      <c r="X24" s="1092"/>
      <c r="Y24" s="1092"/>
      <c r="Z24" s="1092"/>
      <c r="AA24" s="1092"/>
      <c r="AB24" s="1093"/>
      <c r="AC24" s="1091"/>
      <c r="AD24" s="1092"/>
      <c r="AE24" s="1092"/>
      <c r="AF24" s="1092"/>
      <c r="AG24" s="1092"/>
      <c r="AH24" s="1092"/>
      <c r="AI24" s="1092"/>
      <c r="AJ24" s="1092"/>
      <c r="AK24" s="1093"/>
      <c r="AL24" s="49"/>
      <c r="AM24" s="49"/>
    </row>
    <row r="25" spans="1:39" ht="19.399999999999999" customHeight="1">
      <c r="A25" s="49"/>
      <c r="B25" s="1110" t="s">
        <v>339</v>
      </c>
      <c r="C25" s="1111"/>
      <c r="D25" s="1112"/>
      <c r="E25" s="1071" t="s">
        <v>340</v>
      </c>
      <c r="F25" s="1074"/>
      <c r="G25" s="1074"/>
      <c r="H25" s="1074"/>
      <c r="I25" s="1074"/>
      <c r="J25" s="1075"/>
      <c r="K25" s="1091"/>
      <c r="L25" s="1092"/>
      <c r="M25" s="1092"/>
      <c r="N25" s="1092"/>
      <c r="O25" s="1092"/>
      <c r="P25" s="1092"/>
      <c r="Q25" s="1092"/>
      <c r="R25" s="1092"/>
      <c r="S25" s="1093"/>
      <c r="T25" s="1091"/>
      <c r="U25" s="1092"/>
      <c r="V25" s="1092"/>
      <c r="W25" s="1092"/>
      <c r="X25" s="1092"/>
      <c r="Y25" s="1092"/>
      <c r="Z25" s="1092"/>
      <c r="AA25" s="1092"/>
      <c r="AB25" s="1093"/>
      <c r="AC25" s="1091"/>
      <c r="AD25" s="1092"/>
      <c r="AE25" s="1092"/>
      <c r="AF25" s="1092"/>
      <c r="AG25" s="1092"/>
      <c r="AH25" s="1092"/>
      <c r="AI25" s="1092"/>
      <c r="AJ25" s="1092"/>
      <c r="AK25" s="1093"/>
    </row>
    <row r="26" spans="1:39" ht="19.399999999999999" customHeight="1">
      <c r="A26" s="49"/>
      <c r="B26" s="1113"/>
      <c r="C26" s="1114"/>
      <c r="D26" s="1115"/>
      <c r="E26" s="1071" t="s">
        <v>341</v>
      </c>
      <c r="F26" s="1074"/>
      <c r="G26" s="1074"/>
      <c r="H26" s="1074"/>
      <c r="I26" s="1074"/>
      <c r="J26" s="1075"/>
      <c r="K26" s="1067"/>
      <c r="L26" s="309"/>
      <c r="M26" s="309"/>
      <c r="N26" s="309"/>
      <c r="O26" s="309"/>
      <c r="P26" s="309"/>
      <c r="Q26" s="309"/>
      <c r="R26" s="309"/>
      <c r="S26" s="310"/>
      <c r="T26" s="1067"/>
      <c r="U26" s="309"/>
      <c r="V26" s="309"/>
      <c r="W26" s="309"/>
      <c r="X26" s="309"/>
      <c r="Y26" s="309"/>
      <c r="Z26" s="309"/>
      <c r="AA26" s="309"/>
      <c r="AB26" s="310"/>
      <c r="AC26" s="1067"/>
      <c r="AD26" s="309"/>
      <c r="AE26" s="309"/>
      <c r="AF26" s="309"/>
      <c r="AG26" s="309"/>
      <c r="AH26" s="309"/>
      <c r="AI26" s="309"/>
      <c r="AJ26" s="309"/>
      <c r="AK26" s="310"/>
    </row>
    <row r="27" spans="1:39" ht="19.399999999999999" hidden="1" customHeight="1">
      <c r="A27" s="49"/>
      <c r="B27" s="1113"/>
      <c r="C27" s="1114"/>
      <c r="D27" s="1115"/>
      <c r="E27" s="1090" t="s">
        <v>342</v>
      </c>
      <c r="F27" s="1079"/>
      <c r="G27" s="1079"/>
      <c r="H27" s="1079"/>
      <c r="I27" s="1079"/>
      <c r="J27" s="1080"/>
      <c r="K27" s="1076"/>
      <c r="L27" s="1077"/>
      <c r="M27" s="1077"/>
      <c r="N27" s="1077"/>
      <c r="O27" s="1077"/>
      <c r="P27" s="1077"/>
      <c r="Q27" s="1077"/>
      <c r="R27" s="1077"/>
      <c r="S27" s="1078"/>
      <c r="T27" s="1076"/>
      <c r="U27" s="1077"/>
      <c r="V27" s="1077"/>
      <c r="W27" s="1077"/>
      <c r="X27" s="1077"/>
      <c r="Y27" s="1077"/>
      <c r="Z27" s="1077"/>
      <c r="AA27" s="1077"/>
      <c r="AB27" s="1078"/>
      <c r="AC27" s="1076"/>
      <c r="AD27" s="1077"/>
      <c r="AE27" s="1077"/>
      <c r="AF27" s="1077"/>
      <c r="AG27" s="1077"/>
      <c r="AH27" s="1077"/>
      <c r="AI27" s="1077"/>
      <c r="AJ27" s="1077"/>
      <c r="AK27" s="1078"/>
    </row>
    <row r="28" spans="1:39" ht="19" hidden="1" customHeight="1">
      <c r="A28" s="49"/>
      <c r="B28" s="1113"/>
      <c r="C28" s="1114"/>
      <c r="D28" s="1115"/>
      <c r="E28" s="1090" t="s">
        <v>343</v>
      </c>
      <c r="F28" s="1079"/>
      <c r="G28" s="1079"/>
      <c r="H28" s="1079"/>
      <c r="I28" s="1079"/>
      <c r="J28" s="1080"/>
      <c r="K28" s="1076"/>
      <c r="L28" s="1077"/>
      <c r="M28" s="1077"/>
      <c r="N28" s="1077"/>
      <c r="O28" s="1077"/>
      <c r="P28" s="1077"/>
      <c r="Q28" s="1077"/>
      <c r="R28" s="1077"/>
      <c r="S28" s="1078"/>
      <c r="T28" s="1076"/>
      <c r="U28" s="1077"/>
      <c r="V28" s="1077"/>
      <c r="W28" s="1077"/>
      <c r="X28" s="1077"/>
      <c r="Y28" s="1077"/>
      <c r="Z28" s="1077"/>
      <c r="AA28" s="1077"/>
      <c r="AB28" s="1078"/>
      <c r="AC28" s="1076"/>
      <c r="AD28" s="1077"/>
      <c r="AE28" s="1077"/>
      <c r="AF28" s="1077"/>
      <c r="AG28" s="1077"/>
      <c r="AH28" s="1077"/>
      <c r="AI28" s="1077"/>
      <c r="AJ28" s="1077"/>
      <c r="AK28" s="1078"/>
    </row>
    <row r="29" spans="1:39" ht="19.399999999999999" customHeight="1">
      <c r="A29" s="49"/>
      <c r="B29" s="1116" t="s">
        <v>344</v>
      </c>
      <c r="C29" s="1117"/>
      <c r="D29" s="1118"/>
      <c r="E29" s="1071" t="s">
        <v>345</v>
      </c>
      <c r="F29" s="1074"/>
      <c r="G29" s="1074"/>
      <c r="H29" s="1074"/>
      <c r="I29" s="1074"/>
      <c r="J29" s="1075"/>
      <c r="K29" s="1091"/>
      <c r="L29" s="1092"/>
      <c r="M29" s="1092"/>
      <c r="N29" s="1092"/>
      <c r="O29" s="1092"/>
      <c r="P29" s="1092"/>
      <c r="Q29" s="1092"/>
      <c r="R29" s="1092"/>
      <c r="S29" s="1093"/>
      <c r="T29" s="1091"/>
      <c r="U29" s="1092"/>
      <c r="V29" s="1092"/>
      <c r="W29" s="1092"/>
      <c r="X29" s="1092"/>
      <c r="Y29" s="1092"/>
      <c r="Z29" s="1092"/>
      <c r="AA29" s="1092"/>
      <c r="AB29" s="1093"/>
      <c r="AC29" s="1091"/>
      <c r="AD29" s="1092"/>
      <c r="AE29" s="1092"/>
      <c r="AF29" s="1092"/>
      <c r="AG29" s="1092"/>
      <c r="AH29" s="1092"/>
      <c r="AI29" s="1092"/>
      <c r="AJ29" s="1092"/>
      <c r="AK29" s="1093"/>
    </row>
    <row r="30" spans="1:39" ht="19.399999999999999" customHeight="1">
      <c r="A30" s="49"/>
      <c r="B30" s="1097" t="s">
        <v>346</v>
      </c>
      <c r="C30" s="1098"/>
      <c r="D30" s="1098"/>
      <c r="E30" s="1073" t="s">
        <v>347</v>
      </c>
      <c r="F30" s="1074"/>
      <c r="G30" s="1074"/>
      <c r="H30" s="1074"/>
      <c r="I30" s="1074"/>
      <c r="J30" s="1074"/>
      <c r="K30" s="1067"/>
      <c r="L30" s="309"/>
      <c r="M30" s="309"/>
      <c r="N30" s="309"/>
      <c r="O30" s="309"/>
      <c r="P30" s="309"/>
      <c r="Q30" s="309"/>
      <c r="R30" s="309"/>
      <c r="S30" s="310"/>
      <c r="T30" s="1067"/>
      <c r="U30" s="309"/>
      <c r="V30" s="309"/>
      <c r="W30" s="309"/>
      <c r="X30" s="309"/>
      <c r="Y30" s="309"/>
      <c r="Z30" s="309"/>
      <c r="AA30" s="309"/>
      <c r="AB30" s="310"/>
      <c r="AC30" s="1067"/>
      <c r="AD30" s="309"/>
      <c r="AE30" s="309"/>
      <c r="AF30" s="309"/>
      <c r="AG30" s="309"/>
      <c r="AH30" s="309"/>
      <c r="AI30" s="309"/>
      <c r="AJ30" s="309"/>
      <c r="AK30" s="310"/>
    </row>
    <row r="31" spans="1:39" ht="19.399999999999999" customHeight="1">
      <c r="A31" s="49"/>
      <c r="B31" s="1097"/>
      <c r="C31" s="1098"/>
      <c r="D31" s="1098"/>
      <c r="E31" s="1073" t="s">
        <v>348</v>
      </c>
      <c r="F31" s="1074"/>
      <c r="G31" s="1074"/>
      <c r="H31" s="1074"/>
      <c r="I31" s="1074"/>
      <c r="J31" s="1074"/>
      <c r="K31" s="1067"/>
      <c r="L31" s="309"/>
      <c r="M31" s="309"/>
      <c r="N31" s="309"/>
      <c r="O31" s="309"/>
      <c r="P31" s="309"/>
      <c r="Q31" s="309"/>
      <c r="R31" s="309"/>
      <c r="S31" s="310"/>
      <c r="T31" s="1067"/>
      <c r="U31" s="309"/>
      <c r="V31" s="309"/>
      <c r="W31" s="309"/>
      <c r="X31" s="309"/>
      <c r="Y31" s="309"/>
      <c r="Z31" s="309"/>
      <c r="AA31" s="309"/>
      <c r="AB31" s="310"/>
      <c r="AC31" s="1067"/>
      <c r="AD31" s="309"/>
      <c r="AE31" s="309"/>
      <c r="AF31" s="309"/>
      <c r="AG31" s="309"/>
      <c r="AH31" s="309"/>
      <c r="AI31" s="309"/>
      <c r="AJ31" s="309"/>
      <c r="AK31" s="310"/>
    </row>
    <row r="32" spans="1:39" ht="19.399999999999999" customHeight="1">
      <c r="A32" s="49"/>
      <c r="B32" s="1097"/>
      <c r="C32" s="1098"/>
      <c r="D32" s="1098"/>
      <c r="E32" s="1099" t="s">
        <v>349</v>
      </c>
      <c r="F32" s="1100"/>
      <c r="G32" s="1100"/>
      <c r="H32" s="1100"/>
      <c r="I32" s="1100"/>
      <c r="J32" s="1100"/>
      <c r="K32" s="1067"/>
      <c r="L32" s="309"/>
      <c r="M32" s="309"/>
      <c r="N32" s="309"/>
      <c r="O32" s="309"/>
      <c r="P32" s="309"/>
      <c r="Q32" s="309"/>
      <c r="R32" s="309"/>
      <c r="S32" s="310"/>
      <c r="T32" s="1067"/>
      <c r="U32" s="309"/>
      <c r="V32" s="309"/>
      <c r="W32" s="309"/>
      <c r="X32" s="309"/>
      <c r="Y32" s="309"/>
      <c r="Z32" s="309"/>
      <c r="AA32" s="309"/>
      <c r="AB32" s="310"/>
      <c r="AC32" s="1067"/>
      <c r="AD32" s="309"/>
      <c r="AE32" s="309"/>
      <c r="AF32" s="309"/>
      <c r="AG32" s="309"/>
      <c r="AH32" s="309"/>
      <c r="AI32" s="309"/>
      <c r="AJ32" s="309"/>
      <c r="AK32" s="310"/>
    </row>
    <row r="33" spans="1:65" ht="19.399999999999999" customHeight="1">
      <c r="A33" s="49"/>
      <c r="B33" s="1097"/>
      <c r="C33" s="1098"/>
      <c r="D33" s="1098"/>
      <c r="E33" s="1099" t="s">
        <v>1217</v>
      </c>
      <c r="F33" s="1100"/>
      <c r="G33" s="1100"/>
      <c r="H33" s="1100"/>
      <c r="I33" s="1100"/>
      <c r="J33" s="1100"/>
      <c r="K33" s="1067"/>
      <c r="L33" s="309"/>
      <c r="M33" s="309"/>
      <c r="N33" s="309"/>
      <c r="O33" s="309"/>
      <c r="P33" s="309"/>
      <c r="Q33" s="309"/>
      <c r="R33" s="309"/>
      <c r="S33" s="310"/>
      <c r="T33" s="1067"/>
      <c r="U33" s="309"/>
      <c r="V33" s="309"/>
      <c r="W33" s="309"/>
      <c r="X33" s="309"/>
      <c r="Y33" s="309"/>
      <c r="Z33" s="309"/>
      <c r="AA33" s="309"/>
      <c r="AB33" s="310"/>
      <c r="AC33" s="1067"/>
      <c r="AD33" s="309"/>
      <c r="AE33" s="309"/>
      <c r="AF33" s="309"/>
      <c r="AG33" s="309"/>
      <c r="AH33" s="309"/>
      <c r="AI33" s="309"/>
      <c r="AJ33" s="309"/>
      <c r="AK33" s="310"/>
    </row>
    <row r="34" spans="1:65" ht="19.399999999999999" customHeight="1">
      <c r="A34" s="49"/>
      <c r="B34" s="1110" t="s">
        <v>350</v>
      </c>
      <c r="C34" s="1111"/>
      <c r="D34" s="1112"/>
      <c r="E34" s="1073" t="s">
        <v>351</v>
      </c>
      <c r="F34" s="1074"/>
      <c r="G34" s="1074"/>
      <c r="H34" s="1074"/>
      <c r="I34" s="1074"/>
      <c r="J34" s="1075"/>
      <c r="K34" s="1067"/>
      <c r="L34" s="309"/>
      <c r="M34" s="309"/>
      <c r="N34" s="309"/>
      <c r="O34" s="309"/>
      <c r="P34" s="309"/>
      <c r="Q34" s="309"/>
      <c r="R34" s="309"/>
      <c r="S34" s="310"/>
      <c r="T34" s="1067"/>
      <c r="U34" s="309"/>
      <c r="V34" s="309"/>
      <c r="W34" s="309"/>
      <c r="X34" s="309"/>
      <c r="Y34" s="309"/>
      <c r="Z34" s="309"/>
      <c r="AA34" s="309"/>
      <c r="AB34" s="310"/>
      <c r="AC34" s="1067"/>
      <c r="AD34" s="309"/>
      <c r="AE34" s="309"/>
      <c r="AF34" s="309"/>
      <c r="AG34" s="309"/>
      <c r="AH34" s="309"/>
      <c r="AI34" s="309"/>
      <c r="AJ34" s="309"/>
      <c r="AK34" s="310"/>
    </row>
    <row r="35" spans="1:65" ht="19.399999999999999" customHeight="1">
      <c r="A35" s="49"/>
      <c r="B35" s="1113"/>
      <c r="C35" s="1114"/>
      <c r="D35" s="1115"/>
      <c r="E35" s="1073" t="s">
        <v>352</v>
      </c>
      <c r="F35" s="1074"/>
      <c r="G35" s="1074"/>
      <c r="H35" s="1074"/>
      <c r="I35" s="1074"/>
      <c r="J35" s="1075"/>
      <c r="K35" s="1067"/>
      <c r="L35" s="309"/>
      <c r="M35" s="309"/>
      <c r="N35" s="309"/>
      <c r="O35" s="309"/>
      <c r="P35" s="309"/>
      <c r="Q35" s="309"/>
      <c r="R35" s="309"/>
      <c r="S35" s="310"/>
      <c r="T35" s="1067"/>
      <c r="U35" s="309"/>
      <c r="V35" s="309"/>
      <c r="W35" s="309"/>
      <c r="X35" s="309"/>
      <c r="Y35" s="309"/>
      <c r="Z35" s="309"/>
      <c r="AA35" s="309"/>
      <c r="AB35" s="310"/>
      <c r="AC35" s="1067"/>
      <c r="AD35" s="309"/>
      <c r="AE35" s="309"/>
      <c r="AF35" s="309"/>
      <c r="AG35" s="309"/>
      <c r="AH35" s="309"/>
      <c r="AI35" s="309"/>
      <c r="AJ35" s="309"/>
      <c r="AK35" s="310"/>
    </row>
    <row r="36" spans="1:65" ht="19.399999999999999" customHeight="1">
      <c r="A36" s="49"/>
      <c r="B36" s="1113"/>
      <c r="C36" s="1114"/>
      <c r="D36" s="1115"/>
      <c r="E36" s="1073" t="s">
        <v>353</v>
      </c>
      <c r="F36" s="1074"/>
      <c r="G36" s="1074"/>
      <c r="H36" s="1074"/>
      <c r="I36" s="1074"/>
      <c r="J36" s="1075"/>
      <c r="K36" s="1067"/>
      <c r="L36" s="309"/>
      <c r="M36" s="309"/>
      <c r="N36" s="309"/>
      <c r="O36" s="309"/>
      <c r="P36" s="309"/>
      <c r="Q36" s="309"/>
      <c r="R36" s="309"/>
      <c r="S36" s="310"/>
      <c r="T36" s="1067"/>
      <c r="U36" s="309"/>
      <c r="V36" s="309"/>
      <c r="W36" s="309"/>
      <c r="X36" s="309"/>
      <c r="Y36" s="309"/>
      <c r="Z36" s="309"/>
      <c r="AA36" s="309"/>
      <c r="AB36" s="310"/>
      <c r="AC36" s="1067"/>
      <c r="AD36" s="309"/>
      <c r="AE36" s="309"/>
      <c r="AF36" s="309"/>
      <c r="AG36" s="309"/>
      <c r="AH36" s="309"/>
      <c r="AI36" s="309"/>
      <c r="AJ36" s="309"/>
      <c r="AK36" s="310"/>
    </row>
    <row r="37" spans="1:65" ht="19.399999999999999" customHeight="1">
      <c r="A37" s="49"/>
      <c r="B37" s="1113"/>
      <c r="C37" s="1114"/>
      <c r="D37" s="1115"/>
      <c r="E37" s="1073" t="s">
        <v>354</v>
      </c>
      <c r="F37" s="1074"/>
      <c r="G37" s="1074"/>
      <c r="H37" s="1074"/>
      <c r="I37" s="1074"/>
      <c r="J37" s="1075"/>
      <c r="K37" s="1067"/>
      <c r="L37" s="309"/>
      <c r="M37" s="309"/>
      <c r="N37" s="309"/>
      <c r="O37" s="309"/>
      <c r="P37" s="309"/>
      <c r="Q37" s="309"/>
      <c r="R37" s="309"/>
      <c r="S37" s="310"/>
      <c r="T37" s="1067"/>
      <c r="U37" s="309"/>
      <c r="V37" s="309"/>
      <c r="W37" s="309"/>
      <c r="X37" s="309"/>
      <c r="Y37" s="309"/>
      <c r="Z37" s="309"/>
      <c r="AA37" s="309"/>
      <c r="AB37" s="310"/>
      <c r="AC37" s="1067"/>
      <c r="AD37" s="309"/>
      <c r="AE37" s="309"/>
      <c r="AF37" s="309"/>
      <c r="AG37" s="309"/>
      <c r="AH37" s="309"/>
      <c r="AI37" s="309"/>
      <c r="AJ37" s="309"/>
      <c r="AK37" s="310"/>
    </row>
    <row r="38" spans="1:65" ht="19.399999999999999" customHeight="1">
      <c r="A38" s="49"/>
      <c r="B38" s="1113"/>
      <c r="C38" s="1114"/>
      <c r="D38" s="1115"/>
      <c r="E38" s="1073" t="s">
        <v>355</v>
      </c>
      <c r="F38" s="1074"/>
      <c r="G38" s="1074"/>
      <c r="H38" s="1074"/>
      <c r="I38" s="1074"/>
      <c r="J38" s="1075"/>
      <c r="K38" s="1067"/>
      <c r="L38" s="309"/>
      <c r="M38" s="309"/>
      <c r="N38" s="309"/>
      <c r="O38" s="309"/>
      <c r="P38" s="309"/>
      <c r="Q38" s="309"/>
      <c r="R38" s="309"/>
      <c r="S38" s="310"/>
      <c r="T38" s="1067"/>
      <c r="U38" s="309"/>
      <c r="V38" s="309"/>
      <c r="W38" s="309"/>
      <c r="X38" s="309"/>
      <c r="Y38" s="309"/>
      <c r="Z38" s="309"/>
      <c r="AA38" s="309"/>
      <c r="AB38" s="310"/>
      <c r="AC38" s="1067"/>
      <c r="AD38" s="309"/>
      <c r="AE38" s="309"/>
      <c r="AF38" s="309"/>
      <c r="AG38" s="309"/>
      <c r="AH38" s="309"/>
      <c r="AI38" s="309"/>
      <c r="AJ38" s="309"/>
      <c r="AK38" s="310"/>
    </row>
    <row r="39" spans="1:65" ht="19.399999999999999" customHeight="1">
      <c r="A39" s="49"/>
      <c r="B39" s="1113"/>
      <c r="C39" s="1114"/>
      <c r="D39" s="1115"/>
      <c r="E39" s="1073" t="s">
        <v>356</v>
      </c>
      <c r="F39" s="1074"/>
      <c r="G39" s="1074"/>
      <c r="H39" s="1074"/>
      <c r="I39" s="1074"/>
      <c r="J39" s="1075"/>
      <c r="K39" s="1106"/>
      <c r="L39" s="1107"/>
      <c r="M39" s="1107"/>
      <c r="N39" s="1107"/>
      <c r="O39" s="1107"/>
      <c r="P39" s="1107"/>
      <c r="Q39" s="1107"/>
      <c r="R39" s="1107"/>
      <c r="S39" s="1108"/>
      <c r="T39" s="1106"/>
      <c r="U39" s="1107"/>
      <c r="V39" s="1107"/>
      <c r="W39" s="1107"/>
      <c r="X39" s="1107"/>
      <c r="Y39" s="1107"/>
      <c r="Z39" s="1107"/>
      <c r="AA39" s="1107"/>
      <c r="AB39" s="1108"/>
      <c r="AC39" s="1106"/>
      <c r="AD39" s="1107"/>
      <c r="AE39" s="1107"/>
      <c r="AF39" s="1107"/>
      <c r="AG39" s="1107"/>
      <c r="AH39" s="1107"/>
      <c r="AI39" s="1107"/>
      <c r="AJ39" s="1107"/>
      <c r="AK39" s="1108"/>
    </row>
    <row r="40" spans="1:65" ht="18.75" customHeight="1">
      <c r="A40" s="49"/>
      <c r="B40" s="1031" t="s">
        <v>357</v>
      </c>
      <c r="C40" s="1032"/>
      <c r="D40" s="1033"/>
      <c r="E40" s="1073" t="s">
        <v>358</v>
      </c>
      <c r="F40" s="1074"/>
      <c r="G40" s="1074"/>
      <c r="H40" s="1074"/>
      <c r="I40" s="1074"/>
      <c r="J40" s="1075"/>
      <c r="K40" s="1067"/>
      <c r="L40" s="309"/>
      <c r="M40" s="309"/>
      <c r="N40" s="309"/>
      <c r="O40" s="309"/>
      <c r="P40" s="309"/>
      <c r="Q40" s="309"/>
      <c r="R40" s="309"/>
      <c r="S40" s="310"/>
      <c r="T40" s="1067"/>
      <c r="U40" s="309"/>
      <c r="V40" s="309"/>
      <c r="W40" s="309"/>
      <c r="X40" s="309"/>
      <c r="Y40" s="309"/>
      <c r="Z40" s="309"/>
      <c r="AA40" s="309"/>
      <c r="AB40" s="310"/>
      <c r="AC40" s="1067"/>
      <c r="AD40" s="309"/>
      <c r="AE40" s="309"/>
      <c r="AF40" s="309"/>
      <c r="AG40" s="309"/>
      <c r="AH40" s="309"/>
      <c r="AI40" s="309"/>
      <c r="AJ40" s="309"/>
      <c r="AK40" s="310"/>
    </row>
    <row r="41" spans="1:65" ht="27.75" customHeight="1">
      <c r="A41" s="49"/>
      <c r="B41" s="1034"/>
      <c r="C41" s="1035"/>
      <c r="D41" s="1036"/>
      <c r="E41" s="1109" t="s">
        <v>359</v>
      </c>
      <c r="F41" s="1074"/>
      <c r="G41" s="1074"/>
      <c r="H41" s="1074"/>
      <c r="I41" s="1074"/>
      <c r="J41" s="1075"/>
      <c r="K41" s="1067"/>
      <c r="L41" s="309"/>
      <c r="M41" s="309"/>
      <c r="N41" s="309"/>
      <c r="O41" s="309"/>
      <c r="P41" s="309"/>
      <c r="Q41" s="309"/>
      <c r="R41" s="309"/>
      <c r="S41" s="310"/>
      <c r="T41" s="1067"/>
      <c r="U41" s="309"/>
      <c r="V41" s="309"/>
      <c r="W41" s="309"/>
      <c r="X41" s="309"/>
      <c r="Y41" s="309"/>
      <c r="Z41" s="309"/>
      <c r="AA41" s="309"/>
      <c r="AB41" s="310"/>
      <c r="AC41" s="1067"/>
      <c r="AD41" s="309"/>
      <c r="AE41" s="309"/>
      <c r="AF41" s="309"/>
      <c r="AG41" s="309"/>
      <c r="AH41" s="309"/>
      <c r="AI41" s="309"/>
      <c r="AJ41" s="309"/>
      <c r="AK41" s="310"/>
      <c r="AL41" s="224"/>
    </row>
    <row r="42" spans="1:65" ht="18.75" customHeight="1">
      <c r="A42" s="49"/>
      <c r="B42" s="1034"/>
      <c r="C42" s="1035"/>
      <c r="D42" s="1036"/>
      <c r="E42" s="1073" t="s">
        <v>360</v>
      </c>
      <c r="F42" s="1074"/>
      <c r="G42" s="1074"/>
      <c r="H42" s="1074"/>
      <c r="I42" s="1074"/>
      <c r="J42" s="1075"/>
      <c r="K42" s="1067"/>
      <c r="L42" s="309"/>
      <c r="M42" s="309"/>
      <c r="N42" s="309"/>
      <c r="O42" s="309"/>
      <c r="P42" s="309"/>
      <c r="Q42" s="309"/>
      <c r="R42" s="309"/>
      <c r="S42" s="310"/>
      <c r="T42" s="1067"/>
      <c r="U42" s="309"/>
      <c r="V42" s="309"/>
      <c r="W42" s="309"/>
      <c r="X42" s="309"/>
      <c r="Y42" s="309"/>
      <c r="Z42" s="309"/>
      <c r="AA42" s="309"/>
      <c r="AB42" s="310"/>
      <c r="AC42" s="1067"/>
      <c r="AD42" s="309"/>
      <c r="AE42" s="309"/>
      <c r="AF42" s="309"/>
      <c r="AG42" s="309"/>
      <c r="AH42" s="309"/>
      <c r="AI42" s="309"/>
      <c r="AJ42" s="309"/>
      <c r="AK42" s="310"/>
      <c r="AL42" s="224"/>
      <c r="BM42" s="299"/>
    </row>
    <row r="43" spans="1:65" ht="19.399999999999999" customHeight="1">
      <c r="A43" s="49"/>
      <c r="B43" s="1034"/>
      <c r="C43" s="1035"/>
      <c r="D43" s="1036"/>
      <c r="E43" s="1073" t="s">
        <v>361</v>
      </c>
      <c r="F43" s="1074"/>
      <c r="G43" s="1074"/>
      <c r="H43" s="1074"/>
      <c r="I43" s="1074"/>
      <c r="J43" s="1075"/>
      <c r="K43" s="1067"/>
      <c r="L43" s="309"/>
      <c r="M43" s="309"/>
      <c r="N43" s="309"/>
      <c r="O43" s="309"/>
      <c r="P43" s="309"/>
      <c r="Q43" s="309"/>
      <c r="R43" s="309"/>
      <c r="S43" s="310"/>
      <c r="T43" s="1067"/>
      <c r="U43" s="309"/>
      <c r="V43" s="309"/>
      <c r="W43" s="309"/>
      <c r="X43" s="309"/>
      <c r="Y43" s="309"/>
      <c r="Z43" s="309"/>
      <c r="AA43" s="309"/>
      <c r="AB43" s="310"/>
      <c r="AC43" s="1067"/>
      <c r="AD43" s="309"/>
      <c r="AE43" s="309"/>
      <c r="AF43" s="309"/>
      <c r="AG43" s="309"/>
      <c r="AH43" s="309"/>
      <c r="AI43" s="309"/>
      <c r="AJ43" s="309"/>
      <c r="AK43" s="310"/>
      <c r="AL43" s="224"/>
      <c r="BM43" s="300"/>
    </row>
    <row r="44" spans="1:65" ht="19.399999999999999" customHeight="1">
      <c r="A44" s="49"/>
      <c r="B44" s="1034"/>
      <c r="C44" s="1035"/>
      <c r="D44" s="1036"/>
      <c r="E44" s="1073" t="s">
        <v>362</v>
      </c>
      <c r="F44" s="1074"/>
      <c r="G44" s="1074"/>
      <c r="H44" s="1074"/>
      <c r="I44" s="1074"/>
      <c r="J44" s="1074"/>
      <c r="K44" s="1067"/>
      <c r="L44" s="309"/>
      <c r="M44" s="309"/>
      <c r="N44" s="309"/>
      <c r="O44" s="309"/>
      <c r="P44" s="309"/>
      <c r="Q44" s="309"/>
      <c r="R44" s="309"/>
      <c r="S44" s="310"/>
      <c r="T44" s="1067"/>
      <c r="U44" s="309"/>
      <c r="V44" s="309"/>
      <c r="W44" s="309"/>
      <c r="X44" s="309"/>
      <c r="Y44" s="309"/>
      <c r="Z44" s="309"/>
      <c r="AA44" s="309"/>
      <c r="AB44" s="310"/>
      <c r="AC44" s="1067"/>
      <c r="AD44" s="309"/>
      <c r="AE44" s="309"/>
      <c r="AF44" s="309"/>
      <c r="AG44" s="309"/>
      <c r="AH44" s="309"/>
      <c r="AI44" s="309"/>
      <c r="AJ44" s="309"/>
      <c r="AK44" s="310"/>
      <c r="BM44" s="300"/>
    </row>
    <row r="45" spans="1:65" ht="19.399999999999999" customHeight="1">
      <c r="A45" s="49"/>
      <c r="B45" s="1034"/>
      <c r="C45" s="1035"/>
      <c r="D45" s="1036"/>
      <c r="E45" s="1073" t="s">
        <v>363</v>
      </c>
      <c r="F45" s="1074"/>
      <c r="G45" s="1074"/>
      <c r="H45" s="1074"/>
      <c r="I45" s="1074"/>
      <c r="J45" s="1074"/>
      <c r="K45" s="1067"/>
      <c r="L45" s="309"/>
      <c r="M45" s="309"/>
      <c r="N45" s="309"/>
      <c r="O45" s="309"/>
      <c r="P45" s="309"/>
      <c r="Q45" s="309"/>
      <c r="R45" s="309"/>
      <c r="S45" s="310"/>
      <c r="T45" s="1067"/>
      <c r="U45" s="309"/>
      <c r="V45" s="309"/>
      <c r="W45" s="309"/>
      <c r="X45" s="309"/>
      <c r="Y45" s="309"/>
      <c r="Z45" s="309"/>
      <c r="AA45" s="309"/>
      <c r="AB45" s="310"/>
      <c r="AC45" s="1067"/>
      <c r="AD45" s="309"/>
      <c r="AE45" s="309"/>
      <c r="AF45" s="309"/>
      <c r="AG45" s="309"/>
      <c r="AH45" s="309"/>
      <c r="AI45" s="309"/>
      <c r="AJ45" s="309"/>
      <c r="AK45" s="310"/>
      <c r="BM45" s="300"/>
    </row>
    <row r="46" spans="1:65" ht="19.399999999999999" customHeight="1">
      <c r="A46" s="49"/>
      <c r="B46" s="1034"/>
      <c r="C46" s="1035"/>
      <c r="D46" s="1036"/>
      <c r="E46" s="1071" t="s">
        <v>364</v>
      </c>
      <c r="F46" s="1072"/>
      <c r="G46" s="1072"/>
      <c r="H46" s="1072"/>
      <c r="I46" s="1072"/>
      <c r="J46" s="1103"/>
      <c r="K46" s="1067"/>
      <c r="L46" s="309"/>
      <c r="M46" s="309"/>
      <c r="N46" s="309"/>
      <c r="O46" s="309"/>
      <c r="P46" s="309"/>
      <c r="Q46" s="309"/>
      <c r="R46" s="309"/>
      <c r="S46" s="310"/>
      <c r="T46" s="1067"/>
      <c r="U46" s="309"/>
      <c r="V46" s="309"/>
      <c r="W46" s="309"/>
      <c r="X46" s="309"/>
      <c r="Y46" s="309"/>
      <c r="Z46" s="309"/>
      <c r="AA46" s="309"/>
      <c r="AB46" s="310"/>
      <c r="AC46" s="1067"/>
      <c r="AD46" s="309"/>
      <c r="AE46" s="309"/>
      <c r="AF46" s="309"/>
      <c r="AG46" s="309"/>
      <c r="AH46" s="309"/>
      <c r="AI46" s="309"/>
      <c r="AJ46" s="309"/>
      <c r="AK46" s="310"/>
      <c r="BM46" s="300"/>
    </row>
    <row r="47" spans="1:65" ht="19.399999999999999" customHeight="1">
      <c r="A47" s="49"/>
      <c r="B47" s="1034"/>
      <c r="C47" s="1035"/>
      <c r="D47" s="1036"/>
      <c r="E47" s="1104"/>
      <c r="F47" s="1074" t="s">
        <v>365</v>
      </c>
      <c r="G47" s="1101"/>
      <c r="H47" s="1101"/>
      <c r="I47" s="1101"/>
      <c r="J47" s="1102"/>
      <c r="K47" s="1067"/>
      <c r="L47" s="309"/>
      <c r="M47" s="309"/>
      <c r="N47" s="309"/>
      <c r="O47" s="309"/>
      <c r="P47" s="309"/>
      <c r="Q47" s="309"/>
      <c r="R47" s="309"/>
      <c r="S47" s="310"/>
      <c r="T47" s="1067"/>
      <c r="U47" s="309"/>
      <c r="V47" s="309"/>
      <c r="W47" s="309"/>
      <c r="X47" s="309"/>
      <c r="Y47" s="309"/>
      <c r="Z47" s="309"/>
      <c r="AA47" s="309"/>
      <c r="AB47" s="310"/>
      <c r="AC47" s="1067"/>
      <c r="AD47" s="309"/>
      <c r="AE47" s="309"/>
      <c r="AF47" s="309"/>
      <c r="AG47" s="309"/>
      <c r="AH47" s="309"/>
      <c r="AI47" s="309"/>
      <c r="AJ47" s="309"/>
      <c r="AK47" s="310"/>
      <c r="BM47" s="300"/>
    </row>
    <row r="48" spans="1:65" ht="19.399999999999999" customHeight="1">
      <c r="A48" s="49"/>
      <c r="B48" s="1034"/>
      <c r="C48" s="1035"/>
      <c r="D48" s="1036"/>
      <c r="E48" s="1104"/>
      <c r="F48" s="1074" t="s">
        <v>366</v>
      </c>
      <c r="G48" s="1101"/>
      <c r="H48" s="1101"/>
      <c r="I48" s="1101"/>
      <c r="J48" s="1102"/>
      <c r="K48" s="1067"/>
      <c r="L48" s="309"/>
      <c r="M48" s="309"/>
      <c r="N48" s="309"/>
      <c r="O48" s="309"/>
      <c r="P48" s="309"/>
      <c r="Q48" s="309"/>
      <c r="R48" s="309"/>
      <c r="S48" s="310"/>
      <c r="T48" s="1067"/>
      <c r="U48" s="309"/>
      <c r="V48" s="309"/>
      <c r="W48" s="309"/>
      <c r="X48" s="309"/>
      <c r="Y48" s="309"/>
      <c r="Z48" s="309"/>
      <c r="AA48" s="309"/>
      <c r="AB48" s="310"/>
      <c r="AC48" s="1067"/>
      <c r="AD48" s="309"/>
      <c r="AE48" s="309"/>
      <c r="AF48" s="309"/>
      <c r="AG48" s="309"/>
      <c r="AH48" s="309"/>
      <c r="AI48" s="309"/>
      <c r="AJ48" s="309"/>
      <c r="AK48" s="310"/>
      <c r="BM48" s="300"/>
    </row>
    <row r="49" spans="1:38" ht="19.399999999999999" customHeight="1">
      <c r="A49" s="49"/>
      <c r="B49" s="1034"/>
      <c r="C49" s="1035"/>
      <c r="D49" s="1036"/>
      <c r="E49" s="1104"/>
      <c r="F49" s="1074" t="s">
        <v>367</v>
      </c>
      <c r="G49" s="1101"/>
      <c r="H49" s="1101"/>
      <c r="I49" s="1101"/>
      <c r="J49" s="1102"/>
      <c r="K49" s="1067"/>
      <c r="L49" s="309"/>
      <c r="M49" s="309"/>
      <c r="N49" s="309"/>
      <c r="O49" s="309"/>
      <c r="P49" s="309"/>
      <c r="Q49" s="309"/>
      <c r="R49" s="309"/>
      <c r="S49" s="310"/>
      <c r="T49" s="1067"/>
      <c r="U49" s="309"/>
      <c r="V49" s="309"/>
      <c r="W49" s="309"/>
      <c r="X49" s="309"/>
      <c r="Y49" s="309"/>
      <c r="Z49" s="309"/>
      <c r="AA49" s="309"/>
      <c r="AB49" s="310"/>
      <c r="AC49" s="1067"/>
      <c r="AD49" s="309"/>
      <c r="AE49" s="309"/>
      <c r="AF49" s="309"/>
      <c r="AG49" s="309"/>
      <c r="AH49" s="309"/>
      <c r="AI49" s="309"/>
      <c r="AJ49" s="309"/>
      <c r="AK49" s="310"/>
    </row>
    <row r="50" spans="1:38" ht="19.399999999999999" customHeight="1">
      <c r="A50" s="49"/>
      <c r="B50" s="1034"/>
      <c r="C50" s="1035"/>
      <c r="D50" s="1036"/>
      <c r="E50" s="1105"/>
      <c r="F50" s="1074" t="s">
        <v>368</v>
      </c>
      <c r="G50" s="1101"/>
      <c r="H50" s="1101"/>
      <c r="I50" s="1101"/>
      <c r="J50" s="1102"/>
      <c r="K50" s="1067"/>
      <c r="L50" s="309"/>
      <c r="M50" s="309"/>
      <c r="N50" s="309"/>
      <c r="O50" s="309"/>
      <c r="P50" s="309"/>
      <c r="Q50" s="309"/>
      <c r="R50" s="309"/>
      <c r="S50" s="310"/>
      <c r="T50" s="1067"/>
      <c r="U50" s="309"/>
      <c r="V50" s="309"/>
      <c r="W50" s="309"/>
      <c r="X50" s="309"/>
      <c r="Y50" s="309"/>
      <c r="Z50" s="309"/>
      <c r="AA50" s="309"/>
      <c r="AB50" s="310"/>
      <c r="AC50" s="1067"/>
      <c r="AD50" s="309"/>
      <c r="AE50" s="309"/>
      <c r="AF50" s="309"/>
      <c r="AG50" s="309"/>
      <c r="AH50" s="309"/>
      <c r="AI50" s="309"/>
      <c r="AJ50" s="309"/>
      <c r="AK50" s="310"/>
    </row>
    <row r="51" spans="1:38" ht="19.399999999999999" customHeight="1">
      <c r="A51" s="49"/>
      <c r="B51" s="1034"/>
      <c r="C51" s="1035"/>
      <c r="D51" s="1036"/>
      <c r="E51" s="1071" t="s">
        <v>369</v>
      </c>
      <c r="F51" s="1072"/>
      <c r="G51" s="1072"/>
      <c r="H51" s="1072"/>
      <c r="I51" s="1072"/>
      <c r="J51" s="1103"/>
      <c r="K51" s="1067"/>
      <c r="L51" s="309"/>
      <c r="M51" s="309"/>
      <c r="N51" s="309"/>
      <c r="O51" s="309"/>
      <c r="P51" s="309"/>
      <c r="Q51" s="309"/>
      <c r="R51" s="309"/>
      <c r="S51" s="310"/>
      <c r="T51" s="1067"/>
      <c r="U51" s="309"/>
      <c r="V51" s="309"/>
      <c r="W51" s="309"/>
      <c r="X51" s="309"/>
      <c r="Y51" s="309"/>
      <c r="Z51" s="309"/>
      <c r="AA51" s="309"/>
      <c r="AB51" s="310"/>
      <c r="AC51" s="1067"/>
      <c r="AD51" s="309"/>
      <c r="AE51" s="309"/>
      <c r="AF51" s="309"/>
      <c r="AG51" s="309"/>
      <c r="AH51" s="309"/>
      <c r="AI51" s="309"/>
      <c r="AJ51" s="309"/>
      <c r="AK51" s="310"/>
    </row>
    <row r="52" spans="1:38" ht="19.399999999999999" customHeight="1">
      <c r="A52" s="49"/>
      <c r="B52" s="1034"/>
      <c r="C52" s="1035"/>
      <c r="D52" s="1036"/>
      <c r="E52" s="1104"/>
      <c r="F52" s="1074" t="s">
        <v>370</v>
      </c>
      <c r="G52" s="1101"/>
      <c r="H52" s="1101"/>
      <c r="I52" s="1101"/>
      <c r="J52" s="1102"/>
      <c r="K52" s="1067"/>
      <c r="L52" s="309"/>
      <c r="M52" s="309"/>
      <c r="N52" s="309"/>
      <c r="O52" s="309"/>
      <c r="P52" s="309"/>
      <c r="Q52" s="309"/>
      <c r="R52" s="309"/>
      <c r="S52" s="310"/>
      <c r="T52" s="1067"/>
      <c r="U52" s="309"/>
      <c r="V52" s="309"/>
      <c r="W52" s="309"/>
      <c r="X52" s="309"/>
      <c r="Y52" s="309"/>
      <c r="Z52" s="309"/>
      <c r="AA52" s="309"/>
      <c r="AB52" s="310"/>
      <c r="AC52" s="1067"/>
      <c r="AD52" s="309"/>
      <c r="AE52" s="309"/>
      <c r="AF52" s="309"/>
      <c r="AG52" s="309"/>
      <c r="AH52" s="309"/>
      <c r="AI52" s="309"/>
      <c r="AJ52" s="309"/>
      <c r="AK52" s="310"/>
    </row>
    <row r="53" spans="1:38" ht="19.399999999999999" customHeight="1">
      <c r="A53" s="49"/>
      <c r="B53" s="1034"/>
      <c r="C53" s="1035"/>
      <c r="D53" s="1036"/>
      <c r="E53" s="1104"/>
      <c r="F53" s="1074" t="s">
        <v>371</v>
      </c>
      <c r="G53" s="1101"/>
      <c r="H53" s="1101"/>
      <c r="I53" s="1101"/>
      <c r="J53" s="1102"/>
      <c r="K53" s="1067"/>
      <c r="L53" s="309"/>
      <c r="M53" s="309"/>
      <c r="N53" s="309"/>
      <c r="O53" s="309"/>
      <c r="P53" s="309"/>
      <c r="Q53" s="309"/>
      <c r="R53" s="309"/>
      <c r="S53" s="310"/>
      <c r="T53" s="1067"/>
      <c r="U53" s="309"/>
      <c r="V53" s="309"/>
      <c r="W53" s="309"/>
      <c r="X53" s="309"/>
      <c r="Y53" s="309"/>
      <c r="Z53" s="309"/>
      <c r="AA53" s="309"/>
      <c r="AB53" s="310"/>
      <c r="AC53" s="1067"/>
      <c r="AD53" s="309"/>
      <c r="AE53" s="309"/>
      <c r="AF53" s="309"/>
      <c r="AG53" s="309"/>
      <c r="AH53" s="309"/>
      <c r="AI53" s="309"/>
      <c r="AJ53" s="309"/>
      <c r="AK53" s="310"/>
    </row>
    <row r="54" spans="1:38" ht="19.399999999999999" customHeight="1">
      <c r="A54" s="49"/>
      <c r="B54" s="1034"/>
      <c r="C54" s="1035"/>
      <c r="D54" s="1036"/>
      <c r="E54" s="1104"/>
      <c r="F54" s="1074" t="s">
        <v>372</v>
      </c>
      <c r="G54" s="1101"/>
      <c r="H54" s="1101"/>
      <c r="I54" s="1101"/>
      <c r="J54" s="1102"/>
      <c r="K54" s="1067"/>
      <c r="L54" s="309"/>
      <c r="M54" s="309"/>
      <c r="N54" s="309"/>
      <c r="O54" s="309"/>
      <c r="P54" s="309"/>
      <c r="Q54" s="309"/>
      <c r="R54" s="309"/>
      <c r="S54" s="310"/>
      <c r="T54" s="1067"/>
      <c r="U54" s="309"/>
      <c r="V54" s="309"/>
      <c r="W54" s="309"/>
      <c r="X54" s="309"/>
      <c r="Y54" s="309"/>
      <c r="Z54" s="309"/>
      <c r="AA54" s="309"/>
      <c r="AB54" s="310"/>
      <c r="AC54" s="1067"/>
      <c r="AD54" s="309"/>
      <c r="AE54" s="309"/>
      <c r="AF54" s="309"/>
      <c r="AG54" s="309"/>
      <c r="AH54" s="309"/>
      <c r="AI54" s="309"/>
      <c r="AJ54" s="309"/>
      <c r="AK54" s="310"/>
    </row>
    <row r="55" spans="1:38" ht="19.399999999999999" customHeight="1">
      <c r="A55" s="49"/>
      <c r="B55" s="1034"/>
      <c r="C55" s="1035"/>
      <c r="D55" s="1036"/>
      <c r="E55" s="1105"/>
      <c r="F55" s="1074" t="s">
        <v>373</v>
      </c>
      <c r="G55" s="1101"/>
      <c r="H55" s="1101"/>
      <c r="I55" s="1101"/>
      <c r="J55" s="1102"/>
      <c r="K55" s="1067"/>
      <c r="L55" s="309"/>
      <c r="M55" s="309"/>
      <c r="N55" s="309"/>
      <c r="O55" s="309"/>
      <c r="P55" s="309"/>
      <c r="Q55" s="309"/>
      <c r="R55" s="309"/>
      <c r="S55" s="310"/>
      <c r="T55" s="1067"/>
      <c r="U55" s="309"/>
      <c r="V55" s="309"/>
      <c r="W55" s="309"/>
      <c r="X55" s="309"/>
      <c r="Y55" s="309"/>
      <c r="Z55" s="309"/>
      <c r="AA55" s="309"/>
      <c r="AB55" s="310"/>
      <c r="AC55" s="1067"/>
      <c r="AD55" s="309"/>
      <c r="AE55" s="309"/>
      <c r="AF55" s="309"/>
      <c r="AG55" s="309"/>
      <c r="AH55" s="309"/>
      <c r="AI55" s="309"/>
      <c r="AJ55" s="309"/>
      <c r="AK55" s="310"/>
    </row>
    <row r="56" spans="1:38" ht="19.399999999999999" customHeight="1">
      <c r="A56" s="49"/>
      <c r="B56" s="1037"/>
      <c r="C56" s="1038"/>
      <c r="D56" s="1039"/>
      <c r="E56" s="1073" t="s">
        <v>374</v>
      </c>
      <c r="F56" s="1074"/>
      <c r="G56" s="1074"/>
      <c r="H56" s="1074"/>
      <c r="I56" s="1074"/>
      <c r="J56" s="1075"/>
      <c r="K56" s="1067"/>
      <c r="L56" s="309"/>
      <c r="M56" s="309"/>
      <c r="N56" s="309"/>
      <c r="O56" s="309"/>
      <c r="P56" s="309"/>
      <c r="Q56" s="309"/>
      <c r="R56" s="309"/>
      <c r="S56" s="310"/>
      <c r="T56" s="1067"/>
      <c r="U56" s="309"/>
      <c r="V56" s="309"/>
      <c r="W56" s="309"/>
      <c r="X56" s="309"/>
      <c r="Y56" s="309"/>
      <c r="Z56" s="309"/>
      <c r="AA56" s="309"/>
      <c r="AB56" s="310"/>
      <c r="AC56" s="1067"/>
      <c r="AD56" s="309"/>
      <c r="AE56" s="309"/>
      <c r="AF56" s="309"/>
      <c r="AG56" s="309"/>
      <c r="AH56" s="309"/>
      <c r="AI56" s="309"/>
      <c r="AJ56" s="309"/>
      <c r="AK56" s="310"/>
    </row>
    <row r="57" spans="1:38" ht="19.399999999999999" customHeight="1">
      <c r="A57" s="49"/>
      <c r="B57" s="1097" t="s">
        <v>375</v>
      </c>
      <c r="C57" s="1098"/>
      <c r="D57" s="1098"/>
      <c r="E57" s="1099" t="s">
        <v>375</v>
      </c>
      <c r="F57" s="1100"/>
      <c r="G57" s="1100"/>
      <c r="H57" s="1100"/>
      <c r="I57" s="1100"/>
      <c r="J57" s="1100"/>
      <c r="K57" s="1067"/>
      <c r="L57" s="309"/>
      <c r="M57" s="309"/>
      <c r="N57" s="309"/>
      <c r="O57" s="309"/>
      <c r="P57" s="309"/>
      <c r="Q57" s="309"/>
      <c r="R57" s="309"/>
      <c r="S57" s="310"/>
      <c r="T57" s="1067"/>
      <c r="U57" s="309"/>
      <c r="V57" s="309"/>
      <c r="W57" s="309"/>
      <c r="X57" s="309"/>
      <c r="Y57" s="309"/>
      <c r="Z57" s="309"/>
      <c r="AA57" s="309"/>
      <c r="AB57" s="310"/>
      <c r="AC57" s="1067"/>
      <c r="AD57" s="309"/>
      <c r="AE57" s="309"/>
      <c r="AF57" s="309"/>
      <c r="AG57" s="309"/>
      <c r="AH57" s="309"/>
      <c r="AI57" s="309"/>
      <c r="AJ57" s="309"/>
      <c r="AK57" s="310"/>
    </row>
    <row r="58" spans="1:38" ht="19.399999999999999" customHeight="1">
      <c r="A58" s="49"/>
      <c r="B58" s="1097"/>
      <c r="C58" s="1098"/>
      <c r="D58" s="1098"/>
      <c r="E58" s="1099" t="s">
        <v>376</v>
      </c>
      <c r="F58" s="1100"/>
      <c r="G58" s="1100"/>
      <c r="H58" s="1100"/>
      <c r="I58" s="1100"/>
      <c r="J58" s="1100"/>
      <c r="K58" s="1067"/>
      <c r="L58" s="309"/>
      <c r="M58" s="309"/>
      <c r="N58" s="309"/>
      <c r="O58" s="309"/>
      <c r="P58" s="309"/>
      <c r="Q58" s="309"/>
      <c r="R58" s="309"/>
      <c r="S58" s="310"/>
      <c r="T58" s="1067"/>
      <c r="U58" s="309"/>
      <c r="V58" s="309"/>
      <c r="W58" s="309"/>
      <c r="X58" s="309"/>
      <c r="Y58" s="309"/>
      <c r="Z58" s="309"/>
      <c r="AA58" s="309"/>
      <c r="AB58" s="310"/>
      <c r="AC58" s="1067"/>
      <c r="AD58" s="309"/>
      <c r="AE58" s="309"/>
      <c r="AF58" s="309"/>
      <c r="AG58" s="309"/>
      <c r="AH58" s="309"/>
      <c r="AI58" s="309"/>
      <c r="AJ58" s="309"/>
      <c r="AK58" s="310"/>
    </row>
    <row r="59" spans="1:38" ht="19.399999999999999" customHeight="1">
      <c r="A59" s="49"/>
      <c r="B59" s="1031" t="s">
        <v>377</v>
      </c>
      <c r="C59" s="1032"/>
      <c r="D59" s="1033"/>
      <c r="E59" s="1045" t="s">
        <v>378</v>
      </c>
      <c r="F59" s="1046"/>
      <c r="G59" s="1046"/>
      <c r="H59" s="1046"/>
      <c r="I59" s="1046"/>
      <c r="J59" s="1047"/>
      <c r="K59" s="1091"/>
      <c r="L59" s="1092"/>
      <c r="M59" s="1092"/>
      <c r="N59" s="1092"/>
      <c r="O59" s="1092"/>
      <c r="P59" s="1092"/>
      <c r="Q59" s="1092"/>
      <c r="R59" s="1092"/>
      <c r="S59" s="1093"/>
      <c r="T59" s="1091"/>
      <c r="U59" s="1092"/>
      <c r="V59" s="1092"/>
      <c r="W59" s="1092"/>
      <c r="X59" s="1092"/>
      <c r="Y59" s="1092"/>
      <c r="Z59" s="1092"/>
      <c r="AA59" s="1092"/>
      <c r="AB59" s="1093"/>
      <c r="AC59" s="1091"/>
      <c r="AD59" s="1092"/>
      <c r="AE59" s="1092"/>
      <c r="AF59" s="1092"/>
      <c r="AG59" s="1092"/>
      <c r="AH59" s="1092"/>
      <c r="AI59" s="1092"/>
      <c r="AJ59" s="1092"/>
      <c r="AK59" s="1093"/>
    </row>
    <row r="60" spans="1:38" ht="19.399999999999999" customHeight="1">
      <c r="A60" s="49"/>
      <c r="B60" s="1034"/>
      <c r="C60" s="1035"/>
      <c r="D60" s="1036"/>
      <c r="E60" s="1094" t="s">
        <v>379</v>
      </c>
      <c r="F60" s="1095"/>
      <c r="G60" s="1095"/>
      <c r="H60" s="1095"/>
      <c r="I60" s="1095"/>
      <c r="J60" s="1096"/>
      <c r="K60" s="452"/>
      <c r="L60" s="453"/>
      <c r="M60" s="453"/>
      <c r="N60" s="453"/>
      <c r="O60" s="453"/>
      <c r="P60" s="453"/>
      <c r="Q60" s="453"/>
      <c r="R60" s="453"/>
      <c r="S60" s="454"/>
      <c r="T60" s="452"/>
      <c r="U60" s="453"/>
      <c r="V60" s="453"/>
      <c r="W60" s="453"/>
      <c r="X60" s="453"/>
      <c r="Y60" s="453"/>
      <c r="Z60" s="453"/>
      <c r="AA60" s="453"/>
      <c r="AB60" s="454"/>
      <c r="AC60" s="452"/>
      <c r="AD60" s="453"/>
      <c r="AE60" s="453"/>
      <c r="AF60" s="453"/>
      <c r="AG60" s="453"/>
      <c r="AH60" s="453"/>
      <c r="AI60" s="453"/>
      <c r="AJ60" s="453"/>
      <c r="AK60" s="454"/>
    </row>
    <row r="61" spans="1:38" ht="19.399999999999999" customHeight="1">
      <c r="A61" s="49"/>
      <c r="B61" s="1037"/>
      <c r="C61" s="1038"/>
      <c r="D61" s="1039"/>
      <c r="E61" s="1045" t="s">
        <v>380</v>
      </c>
      <c r="F61" s="1046"/>
      <c r="G61" s="1046"/>
      <c r="H61" s="1046"/>
      <c r="I61" s="1046"/>
      <c r="J61" s="1047"/>
      <c r="K61" s="1067"/>
      <c r="L61" s="309"/>
      <c r="M61" s="309"/>
      <c r="N61" s="309"/>
      <c r="O61" s="309"/>
      <c r="P61" s="309"/>
      <c r="Q61" s="309"/>
      <c r="R61" s="309"/>
      <c r="S61" s="310"/>
      <c r="T61" s="1067"/>
      <c r="U61" s="309"/>
      <c r="V61" s="309"/>
      <c r="W61" s="309"/>
      <c r="X61" s="309"/>
      <c r="Y61" s="309"/>
      <c r="Z61" s="309"/>
      <c r="AA61" s="309"/>
      <c r="AB61" s="310"/>
      <c r="AC61" s="1067"/>
      <c r="AD61" s="309"/>
      <c r="AE61" s="309"/>
      <c r="AF61" s="309"/>
      <c r="AG61" s="309"/>
      <c r="AH61" s="309"/>
      <c r="AI61" s="309"/>
      <c r="AJ61" s="309"/>
      <c r="AK61" s="310"/>
    </row>
    <row r="62" spans="1:38" ht="18.75" hidden="1" customHeight="1">
      <c r="A62" s="49"/>
      <c r="B62" s="1084" t="s">
        <v>346</v>
      </c>
      <c r="C62" s="1085"/>
      <c r="D62" s="1086"/>
      <c r="E62" s="1090" t="s">
        <v>381</v>
      </c>
      <c r="F62" s="1079"/>
      <c r="G62" s="1079"/>
      <c r="H62" s="1079"/>
      <c r="I62" s="1079"/>
      <c r="J62" s="1080"/>
      <c r="K62" s="1076"/>
      <c r="L62" s="1077"/>
      <c r="M62" s="1077"/>
      <c r="N62" s="1077"/>
      <c r="O62" s="1077"/>
      <c r="P62" s="1077"/>
      <c r="Q62" s="1077"/>
      <c r="R62" s="1077"/>
      <c r="S62" s="1078"/>
      <c r="T62" s="1076"/>
      <c r="U62" s="1077"/>
      <c r="V62" s="1077"/>
      <c r="W62" s="1077"/>
      <c r="X62" s="1077"/>
      <c r="Y62" s="1077"/>
      <c r="Z62" s="1077"/>
      <c r="AA62" s="1077"/>
      <c r="AB62" s="1078"/>
      <c r="AC62" s="1076"/>
      <c r="AD62" s="1077"/>
      <c r="AE62" s="1077"/>
      <c r="AF62" s="1077"/>
      <c r="AG62" s="1077"/>
      <c r="AH62" s="1077"/>
      <c r="AI62" s="1077"/>
      <c r="AJ62" s="1077"/>
      <c r="AK62" s="1078"/>
      <c r="AL62" s="224"/>
    </row>
    <row r="63" spans="1:38" ht="18.75" hidden="1" customHeight="1">
      <c r="A63" s="49"/>
      <c r="B63" s="1087"/>
      <c r="C63" s="1088"/>
      <c r="D63" s="1089"/>
      <c r="E63" s="240"/>
      <c r="F63" s="1079" t="s">
        <v>382</v>
      </c>
      <c r="G63" s="1079"/>
      <c r="H63" s="1079"/>
      <c r="I63" s="1079"/>
      <c r="J63" s="1080"/>
      <c r="K63" s="1076"/>
      <c r="L63" s="1077"/>
      <c r="M63" s="1077"/>
      <c r="N63" s="1077"/>
      <c r="O63" s="1077"/>
      <c r="P63" s="1077"/>
      <c r="Q63" s="1077"/>
      <c r="R63" s="1077"/>
      <c r="S63" s="1078"/>
      <c r="T63" s="1076"/>
      <c r="U63" s="1077"/>
      <c r="V63" s="1077"/>
      <c r="W63" s="1077"/>
      <c r="X63" s="1077"/>
      <c r="Y63" s="1077"/>
      <c r="Z63" s="1077"/>
      <c r="AA63" s="1077"/>
      <c r="AB63" s="1078"/>
      <c r="AC63" s="1076"/>
      <c r="AD63" s="1077"/>
      <c r="AE63" s="1077"/>
      <c r="AF63" s="1077"/>
      <c r="AG63" s="1077"/>
      <c r="AH63" s="1077"/>
      <c r="AI63" s="1077"/>
      <c r="AJ63" s="1077"/>
      <c r="AK63" s="1078"/>
      <c r="AL63" s="224"/>
    </row>
    <row r="64" spans="1:38" ht="18.75" hidden="1" customHeight="1">
      <c r="A64" s="49"/>
      <c r="B64" s="1087"/>
      <c r="C64" s="1088"/>
      <c r="D64" s="1089"/>
      <c r="E64" s="240"/>
      <c r="F64" s="1079" t="s">
        <v>347</v>
      </c>
      <c r="G64" s="1079"/>
      <c r="H64" s="1079"/>
      <c r="I64" s="1079"/>
      <c r="J64" s="1080"/>
      <c r="K64" s="1076"/>
      <c r="L64" s="1077"/>
      <c r="M64" s="1077"/>
      <c r="N64" s="1077"/>
      <c r="O64" s="1077"/>
      <c r="P64" s="1077"/>
      <c r="Q64" s="1077"/>
      <c r="R64" s="1077"/>
      <c r="S64" s="1078"/>
      <c r="T64" s="1076"/>
      <c r="U64" s="1077"/>
      <c r="V64" s="1077"/>
      <c r="W64" s="1077"/>
      <c r="X64" s="1077"/>
      <c r="Y64" s="1077"/>
      <c r="Z64" s="1077"/>
      <c r="AA64" s="1077"/>
      <c r="AB64" s="1078"/>
      <c r="AC64" s="1076"/>
      <c r="AD64" s="1077"/>
      <c r="AE64" s="1077"/>
      <c r="AF64" s="1077"/>
      <c r="AG64" s="1077"/>
      <c r="AH64" s="1077"/>
      <c r="AI64" s="1077"/>
      <c r="AJ64" s="1077"/>
      <c r="AK64" s="1078"/>
      <c r="AL64" s="224"/>
    </row>
    <row r="65" spans="1:37" ht="18.75" hidden="1" customHeight="1">
      <c r="A65" s="49"/>
      <c r="B65" s="1087"/>
      <c r="C65" s="1088"/>
      <c r="D65" s="1089"/>
      <c r="E65" s="241"/>
      <c r="F65" s="1079" t="s">
        <v>383</v>
      </c>
      <c r="G65" s="1079"/>
      <c r="H65" s="1079"/>
      <c r="I65" s="1079"/>
      <c r="J65" s="1080"/>
      <c r="K65" s="1081"/>
      <c r="L65" s="1082"/>
      <c r="M65" s="1082"/>
      <c r="N65" s="1082"/>
      <c r="O65" s="1082"/>
      <c r="P65" s="1082"/>
      <c r="Q65" s="1082"/>
      <c r="R65" s="1082"/>
      <c r="S65" s="1083"/>
      <c r="T65" s="1081"/>
      <c r="U65" s="1082"/>
      <c r="V65" s="1082"/>
      <c r="W65" s="1082"/>
      <c r="X65" s="1082"/>
      <c r="Y65" s="1082"/>
      <c r="Z65" s="1082"/>
      <c r="AA65" s="1082"/>
      <c r="AB65" s="1083"/>
      <c r="AC65" s="1081"/>
      <c r="AD65" s="1082"/>
      <c r="AE65" s="1082"/>
      <c r="AF65" s="1082"/>
      <c r="AG65" s="1082"/>
      <c r="AH65" s="1082"/>
      <c r="AI65" s="1082"/>
      <c r="AJ65" s="1082"/>
      <c r="AK65" s="1083"/>
    </row>
    <row r="66" spans="1:37" ht="18.75" customHeight="1">
      <c r="A66" s="49"/>
      <c r="B66" s="1034" t="s">
        <v>384</v>
      </c>
      <c r="C66" s="1035"/>
      <c r="D66" s="1036"/>
      <c r="E66" s="1073" t="s">
        <v>385</v>
      </c>
      <c r="F66" s="1074"/>
      <c r="G66" s="1074"/>
      <c r="H66" s="1074"/>
      <c r="I66" s="1074"/>
      <c r="J66" s="1075"/>
      <c r="K66" s="1067"/>
      <c r="L66" s="309"/>
      <c r="M66" s="309"/>
      <c r="N66" s="309"/>
      <c r="O66" s="309"/>
      <c r="P66" s="309"/>
      <c r="Q66" s="309"/>
      <c r="R66" s="309"/>
      <c r="S66" s="310"/>
      <c r="T66" s="1067"/>
      <c r="U66" s="309"/>
      <c r="V66" s="309"/>
      <c r="W66" s="309"/>
      <c r="X66" s="309"/>
      <c r="Y66" s="309"/>
      <c r="Z66" s="309"/>
      <c r="AA66" s="309"/>
      <c r="AB66" s="310"/>
      <c r="AC66" s="1067"/>
      <c r="AD66" s="309"/>
      <c r="AE66" s="309"/>
      <c r="AF66" s="309"/>
      <c r="AG66" s="309"/>
      <c r="AH66" s="309"/>
      <c r="AI66" s="309"/>
      <c r="AJ66" s="309"/>
      <c r="AK66" s="310"/>
    </row>
    <row r="67" spans="1:37" ht="18.75" customHeight="1">
      <c r="A67" s="49"/>
      <c r="B67" s="1034"/>
      <c r="C67" s="1035"/>
      <c r="D67" s="1036"/>
      <c r="E67" s="1073" t="s">
        <v>386</v>
      </c>
      <c r="F67" s="1074"/>
      <c r="G67" s="1074"/>
      <c r="H67" s="1074"/>
      <c r="I67" s="1074"/>
      <c r="J67" s="1075"/>
      <c r="K67" s="1067"/>
      <c r="L67" s="309"/>
      <c r="M67" s="309"/>
      <c r="N67" s="309"/>
      <c r="O67" s="309"/>
      <c r="P67" s="309"/>
      <c r="Q67" s="309"/>
      <c r="R67" s="309"/>
      <c r="S67" s="310"/>
      <c r="T67" s="1067"/>
      <c r="U67" s="309"/>
      <c r="V67" s="309"/>
      <c r="W67" s="309"/>
      <c r="X67" s="309"/>
      <c r="Y67" s="309"/>
      <c r="Z67" s="309"/>
      <c r="AA67" s="309"/>
      <c r="AB67" s="310"/>
      <c r="AC67" s="1067"/>
      <c r="AD67" s="309"/>
      <c r="AE67" s="309"/>
      <c r="AF67" s="309"/>
      <c r="AG67" s="309"/>
      <c r="AH67" s="309"/>
      <c r="AI67" s="309"/>
      <c r="AJ67" s="309"/>
      <c r="AK67" s="310"/>
    </row>
    <row r="68" spans="1:37" ht="18.75" customHeight="1">
      <c r="A68" s="49"/>
      <c r="B68" s="1034"/>
      <c r="C68" s="1035"/>
      <c r="D68" s="1036"/>
      <c r="E68" s="1073" t="s">
        <v>387</v>
      </c>
      <c r="F68" s="1074"/>
      <c r="G68" s="1074"/>
      <c r="H68" s="1074"/>
      <c r="I68" s="1074"/>
      <c r="J68" s="1075"/>
      <c r="K68" s="1067"/>
      <c r="L68" s="309"/>
      <c r="M68" s="309"/>
      <c r="N68" s="309"/>
      <c r="O68" s="309"/>
      <c r="P68" s="309"/>
      <c r="Q68" s="309"/>
      <c r="R68" s="309"/>
      <c r="S68" s="310"/>
      <c r="T68" s="1067"/>
      <c r="U68" s="309"/>
      <c r="V68" s="309"/>
      <c r="W68" s="309"/>
      <c r="X68" s="309"/>
      <c r="Y68" s="309"/>
      <c r="Z68" s="309"/>
      <c r="AA68" s="309"/>
      <c r="AB68" s="310"/>
      <c r="AC68" s="1067"/>
      <c r="AD68" s="309"/>
      <c r="AE68" s="309"/>
      <c r="AF68" s="309"/>
      <c r="AG68" s="309"/>
      <c r="AH68" s="309"/>
      <c r="AI68" s="309"/>
      <c r="AJ68" s="309"/>
      <c r="AK68" s="310"/>
    </row>
    <row r="69" spans="1:37" ht="18.75" customHeight="1">
      <c r="A69" s="49"/>
      <c r="B69" s="1034"/>
      <c r="C69" s="1035"/>
      <c r="D69" s="1036"/>
      <c r="E69" s="1073" t="s">
        <v>388</v>
      </c>
      <c r="F69" s="1074"/>
      <c r="G69" s="1074"/>
      <c r="H69" s="1074"/>
      <c r="I69" s="1074"/>
      <c r="J69" s="1075"/>
      <c r="K69" s="1067"/>
      <c r="L69" s="309"/>
      <c r="M69" s="309"/>
      <c r="N69" s="309"/>
      <c r="O69" s="309"/>
      <c r="P69" s="309"/>
      <c r="Q69" s="309"/>
      <c r="R69" s="309"/>
      <c r="S69" s="310"/>
      <c r="T69" s="1067"/>
      <c r="U69" s="309"/>
      <c r="V69" s="309"/>
      <c r="W69" s="309"/>
      <c r="X69" s="309"/>
      <c r="Y69" s="309"/>
      <c r="Z69" s="309"/>
      <c r="AA69" s="309"/>
      <c r="AB69" s="310"/>
      <c r="AC69" s="1067"/>
      <c r="AD69" s="309"/>
      <c r="AE69" s="309"/>
      <c r="AF69" s="309"/>
      <c r="AG69" s="309"/>
      <c r="AH69" s="309"/>
      <c r="AI69" s="309"/>
      <c r="AJ69" s="309"/>
      <c r="AK69" s="310"/>
    </row>
    <row r="70" spans="1:37" ht="18.75" customHeight="1">
      <c r="A70" s="49"/>
      <c r="B70" s="1034"/>
      <c r="C70" s="1035"/>
      <c r="D70" s="1036"/>
      <c r="E70" s="1073" t="s">
        <v>389</v>
      </c>
      <c r="F70" s="1074"/>
      <c r="G70" s="1074"/>
      <c r="H70" s="1074"/>
      <c r="I70" s="1074"/>
      <c r="J70" s="1075"/>
      <c r="K70" s="1067"/>
      <c r="L70" s="309"/>
      <c r="M70" s="309"/>
      <c r="N70" s="309"/>
      <c r="O70" s="309"/>
      <c r="P70" s="309"/>
      <c r="Q70" s="309"/>
      <c r="R70" s="309"/>
      <c r="S70" s="310"/>
      <c r="T70" s="1067"/>
      <c r="U70" s="309"/>
      <c r="V70" s="309"/>
      <c r="W70" s="309"/>
      <c r="X70" s="309"/>
      <c r="Y70" s="309"/>
      <c r="Z70" s="309"/>
      <c r="AA70" s="309"/>
      <c r="AB70" s="310"/>
      <c r="AC70" s="1067"/>
      <c r="AD70" s="309"/>
      <c r="AE70" s="309"/>
      <c r="AF70" s="309"/>
      <c r="AG70" s="309"/>
      <c r="AH70" s="309"/>
      <c r="AI70" s="309"/>
      <c r="AJ70" s="309"/>
      <c r="AK70" s="310"/>
    </row>
    <row r="71" spans="1:37" ht="18.75" customHeight="1">
      <c r="A71" s="49"/>
      <c r="B71" s="1034"/>
      <c r="C71" s="1035"/>
      <c r="D71" s="1036"/>
      <c r="E71" s="1073" t="s">
        <v>390</v>
      </c>
      <c r="F71" s="1074"/>
      <c r="G71" s="1074"/>
      <c r="H71" s="1074"/>
      <c r="I71" s="1074"/>
      <c r="J71" s="1075"/>
      <c r="K71" s="1067"/>
      <c r="L71" s="309"/>
      <c r="M71" s="309"/>
      <c r="N71" s="309"/>
      <c r="O71" s="309"/>
      <c r="P71" s="309"/>
      <c r="Q71" s="309"/>
      <c r="R71" s="309"/>
      <c r="S71" s="310"/>
      <c r="T71" s="1067"/>
      <c r="U71" s="309"/>
      <c r="V71" s="309"/>
      <c r="W71" s="309"/>
      <c r="X71" s="309"/>
      <c r="Y71" s="309"/>
      <c r="Z71" s="309"/>
      <c r="AA71" s="309"/>
      <c r="AB71" s="310"/>
      <c r="AC71" s="1067"/>
      <c r="AD71" s="309"/>
      <c r="AE71" s="309"/>
      <c r="AF71" s="309"/>
      <c r="AG71" s="309"/>
      <c r="AH71" s="309"/>
      <c r="AI71" s="309"/>
      <c r="AJ71" s="309"/>
      <c r="AK71" s="310"/>
    </row>
    <row r="72" spans="1:37" ht="18.75" customHeight="1">
      <c r="A72" s="49"/>
      <c r="B72" s="1037"/>
      <c r="C72" s="1038"/>
      <c r="D72" s="1039"/>
      <c r="E72" s="1073" t="s">
        <v>373</v>
      </c>
      <c r="F72" s="1074"/>
      <c r="G72" s="1074"/>
      <c r="H72" s="1074"/>
      <c r="I72" s="1074"/>
      <c r="J72" s="1075"/>
      <c r="K72" s="1067"/>
      <c r="L72" s="309"/>
      <c r="M72" s="309"/>
      <c r="N72" s="309"/>
      <c r="O72" s="309"/>
      <c r="P72" s="309"/>
      <c r="Q72" s="309"/>
      <c r="R72" s="309"/>
      <c r="S72" s="310"/>
      <c r="T72" s="1067"/>
      <c r="U72" s="309"/>
      <c r="V72" s="309"/>
      <c r="W72" s="309"/>
      <c r="X72" s="309"/>
      <c r="Y72" s="309"/>
      <c r="Z72" s="309"/>
      <c r="AA72" s="309"/>
      <c r="AB72" s="310"/>
      <c r="AC72" s="1067"/>
      <c r="AD72" s="309"/>
      <c r="AE72" s="309"/>
      <c r="AF72" s="309"/>
      <c r="AG72" s="309"/>
      <c r="AH72" s="309"/>
      <c r="AI72" s="309"/>
      <c r="AJ72" s="309"/>
      <c r="AK72" s="310"/>
    </row>
    <row r="73" spans="1:37" ht="19.399999999999999" customHeight="1">
      <c r="A73" s="49"/>
      <c r="B73" s="1031" t="s">
        <v>391</v>
      </c>
      <c r="C73" s="1032"/>
      <c r="D73" s="1033"/>
      <c r="E73" s="1040" t="s">
        <v>392</v>
      </c>
      <c r="F73" s="1041"/>
      <c r="G73" s="1041"/>
      <c r="H73" s="1041"/>
      <c r="I73" s="1041"/>
      <c r="J73" s="1041"/>
      <c r="K73" s="1042"/>
      <c r="L73" s="1043"/>
      <c r="M73" s="1043"/>
      <c r="N73" s="1043"/>
      <c r="O73" s="1043"/>
      <c r="P73" s="1043"/>
      <c r="Q73" s="1043"/>
      <c r="R73" s="1043"/>
      <c r="S73" s="1044"/>
      <c r="T73" s="1042"/>
      <c r="U73" s="1043"/>
      <c r="V73" s="1043"/>
      <c r="W73" s="1043"/>
      <c r="X73" s="1043"/>
      <c r="Y73" s="1043"/>
      <c r="Z73" s="1043"/>
      <c r="AA73" s="1043"/>
      <c r="AB73" s="1044"/>
      <c r="AC73" s="1042"/>
      <c r="AD73" s="1043"/>
      <c r="AE73" s="1043"/>
      <c r="AF73" s="1043"/>
      <c r="AG73" s="1043"/>
      <c r="AH73" s="1043"/>
      <c r="AI73" s="1043"/>
      <c r="AJ73" s="1043"/>
      <c r="AK73" s="1044"/>
    </row>
    <row r="74" spans="1:37" ht="19.399999999999999" customHeight="1">
      <c r="A74" s="49"/>
      <c r="B74" s="1034"/>
      <c r="C74" s="1035"/>
      <c r="D74" s="1036"/>
      <c r="E74" s="1045" t="s">
        <v>388</v>
      </c>
      <c r="F74" s="1046"/>
      <c r="G74" s="1046"/>
      <c r="H74" s="1046"/>
      <c r="I74" s="1046"/>
      <c r="J74" s="1047"/>
      <c r="K74" s="1067"/>
      <c r="L74" s="309"/>
      <c r="M74" s="309"/>
      <c r="N74" s="309"/>
      <c r="O74" s="309"/>
      <c r="P74" s="309"/>
      <c r="Q74" s="309"/>
      <c r="R74" s="309"/>
      <c r="S74" s="310"/>
      <c r="T74" s="1067"/>
      <c r="U74" s="309"/>
      <c r="V74" s="309"/>
      <c r="W74" s="309"/>
      <c r="X74" s="309"/>
      <c r="Y74" s="309"/>
      <c r="Z74" s="309"/>
      <c r="AA74" s="309"/>
      <c r="AB74" s="310"/>
      <c r="AC74" s="1067"/>
      <c r="AD74" s="309"/>
      <c r="AE74" s="309"/>
      <c r="AF74" s="309"/>
      <c r="AG74" s="309"/>
      <c r="AH74" s="309"/>
      <c r="AI74" s="309"/>
      <c r="AJ74" s="309"/>
      <c r="AK74" s="310"/>
    </row>
    <row r="75" spans="1:37" ht="19.399999999999999" customHeight="1">
      <c r="A75" s="49"/>
      <c r="B75" s="1034"/>
      <c r="C75" s="1035"/>
      <c r="D75" s="1036"/>
      <c r="E75" s="1045" t="s">
        <v>389</v>
      </c>
      <c r="F75" s="1046"/>
      <c r="G75" s="1046"/>
      <c r="H75" s="1046"/>
      <c r="I75" s="1046"/>
      <c r="J75" s="1047"/>
      <c r="K75" s="1067"/>
      <c r="L75" s="309"/>
      <c r="M75" s="309"/>
      <c r="N75" s="309"/>
      <c r="O75" s="309"/>
      <c r="P75" s="309"/>
      <c r="Q75" s="309"/>
      <c r="R75" s="309"/>
      <c r="S75" s="310"/>
      <c r="T75" s="1067"/>
      <c r="U75" s="309"/>
      <c r="V75" s="309"/>
      <c r="W75" s="309"/>
      <c r="X75" s="309"/>
      <c r="Y75" s="309"/>
      <c r="Z75" s="309"/>
      <c r="AA75" s="309"/>
      <c r="AB75" s="310"/>
      <c r="AC75" s="1067"/>
      <c r="AD75" s="309"/>
      <c r="AE75" s="309"/>
      <c r="AF75" s="309"/>
      <c r="AG75" s="309"/>
      <c r="AH75" s="309"/>
      <c r="AI75" s="309"/>
      <c r="AJ75" s="309"/>
      <c r="AK75" s="310"/>
    </row>
    <row r="76" spans="1:37" ht="19.399999999999999" customHeight="1">
      <c r="A76" s="49"/>
      <c r="B76" s="1034"/>
      <c r="C76" s="1035"/>
      <c r="D76" s="1036"/>
      <c r="E76" s="1045" t="s">
        <v>393</v>
      </c>
      <c r="F76" s="1046"/>
      <c r="G76" s="1046"/>
      <c r="H76" s="1046"/>
      <c r="I76" s="1046"/>
      <c r="J76" s="1047"/>
      <c r="K76" s="1042"/>
      <c r="L76" s="1043"/>
      <c r="M76" s="1043"/>
      <c r="N76" s="1043"/>
      <c r="O76" s="1043"/>
      <c r="P76" s="1043"/>
      <c r="Q76" s="1043"/>
      <c r="R76" s="1043"/>
      <c r="S76" s="1044"/>
      <c r="T76" s="1042"/>
      <c r="U76" s="1043"/>
      <c r="V76" s="1043"/>
      <c r="W76" s="1043"/>
      <c r="X76" s="1043"/>
      <c r="Y76" s="1043"/>
      <c r="Z76" s="1043"/>
      <c r="AA76" s="1043"/>
      <c r="AB76" s="1044"/>
      <c r="AC76" s="1042"/>
      <c r="AD76" s="1043"/>
      <c r="AE76" s="1043"/>
      <c r="AF76" s="1043"/>
      <c r="AG76" s="1043"/>
      <c r="AH76" s="1043"/>
      <c r="AI76" s="1043"/>
      <c r="AJ76" s="1043"/>
      <c r="AK76" s="1044"/>
    </row>
    <row r="77" spans="1:37" ht="19.399999999999999" customHeight="1">
      <c r="A77" s="49"/>
      <c r="B77" s="1034"/>
      <c r="C77" s="1035"/>
      <c r="D77" s="1036"/>
      <c r="E77" s="1045" t="s">
        <v>373</v>
      </c>
      <c r="F77" s="1046"/>
      <c r="G77" s="1046"/>
      <c r="H77" s="1046"/>
      <c r="I77" s="1046"/>
      <c r="J77" s="1047"/>
      <c r="K77" s="1058"/>
      <c r="L77" s="1059"/>
      <c r="M77" s="1059"/>
      <c r="N77" s="1059"/>
      <c r="O77" s="1059"/>
      <c r="P77" s="1059"/>
      <c r="Q77" s="1059"/>
      <c r="R77" s="1059"/>
      <c r="S77" s="1060"/>
      <c r="T77" s="1058"/>
      <c r="U77" s="1059"/>
      <c r="V77" s="1059"/>
      <c r="W77" s="1059"/>
      <c r="X77" s="1059"/>
      <c r="Y77" s="1059"/>
      <c r="Z77" s="1059"/>
      <c r="AA77" s="1059"/>
      <c r="AB77" s="1060"/>
      <c r="AC77" s="1058"/>
      <c r="AD77" s="1059"/>
      <c r="AE77" s="1059"/>
      <c r="AF77" s="1059"/>
      <c r="AG77" s="1059"/>
      <c r="AH77" s="1059"/>
      <c r="AI77" s="1059"/>
      <c r="AJ77" s="1059"/>
      <c r="AK77" s="1060"/>
    </row>
    <row r="78" spans="1:37" ht="19.399999999999999" customHeight="1">
      <c r="A78" s="49"/>
      <c r="B78" s="1037"/>
      <c r="C78" s="1038"/>
      <c r="D78" s="1039"/>
      <c r="E78" s="1045" t="s">
        <v>394</v>
      </c>
      <c r="F78" s="1046"/>
      <c r="G78" s="1046"/>
      <c r="H78" s="1046"/>
      <c r="I78" s="1046"/>
      <c r="J78" s="1047"/>
      <c r="K78" s="1058"/>
      <c r="L78" s="1059"/>
      <c r="M78" s="1059"/>
      <c r="N78" s="1059"/>
      <c r="O78" s="1059"/>
      <c r="P78" s="1059"/>
      <c r="Q78" s="1059"/>
      <c r="R78" s="1059"/>
      <c r="S78" s="1060"/>
      <c r="T78" s="1058"/>
      <c r="U78" s="1059"/>
      <c r="V78" s="1059"/>
      <c r="W78" s="1059"/>
      <c r="X78" s="1059"/>
      <c r="Y78" s="1059"/>
      <c r="Z78" s="1059"/>
      <c r="AA78" s="1059"/>
      <c r="AB78" s="1060"/>
      <c r="AC78" s="1058"/>
      <c r="AD78" s="1059"/>
      <c r="AE78" s="1059"/>
      <c r="AF78" s="1059"/>
      <c r="AG78" s="1059"/>
      <c r="AH78" s="1059"/>
      <c r="AI78" s="1059"/>
      <c r="AJ78" s="1059"/>
      <c r="AK78" s="1060"/>
    </row>
    <row r="79" spans="1:37" ht="19.399999999999999" customHeight="1">
      <c r="A79" s="49"/>
      <c r="B79" s="1034" t="s">
        <v>395</v>
      </c>
      <c r="C79" s="1035"/>
      <c r="D79" s="1036"/>
      <c r="E79" s="1071" t="s">
        <v>392</v>
      </c>
      <c r="F79" s="1072"/>
      <c r="G79" s="1072"/>
      <c r="H79" s="1072"/>
      <c r="I79" s="1072"/>
      <c r="J79" s="1072"/>
      <c r="K79" s="1067"/>
      <c r="L79" s="309"/>
      <c r="M79" s="309"/>
      <c r="N79" s="309"/>
      <c r="O79" s="309"/>
      <c r="P79" s="309"/>
      <c r="Q79" s="309"/>
      <c r="R79" s="309"/>
      <c r="S79" s="310"/>
      <c r="T79" s="1067"/>
      <c r="U79" s="309"/>
      <c r="V79" s="309"/>
      <c r="W79" s="309"/>
      <c r="X79" s="309"/>
      <c r="Y79" s="309"/>
      <c r="Z79" s="309"/>
      <c r="AA79" s="309"/>
      <c r="AB79" s="310"/>
      <c r="AC79" s="1067"/>
      <c r="AD79" s="309"/>
      <c r="AE79" s="309"/>
      <c r="AF79" s="309"/>
      <c r="AG79" s="309"/>
      <c r="AH79" s="309"/>
      <c r="AI79" s="309"/>
      <c r="AJ79" s="309"/>
      <c r="AK79" s="310"/>
    </row>
    <row r="80" spans="1:37" ht="19.399999999999999" customHeight="1">
      <c r="A80" s="49"/>
      <c r="B80" s="1034"/>
      <c r="C80" s="1035"/>
      <c r="D80" s="1036"/>
      <c r="E80" s="1045" t="s">
        <v>388</v>
      </c>
      <c r="F80" s="1046"/>
      <c r="G80" s="1046"/>
      <c r="H80" s="1046"/>
      <c r="I80" s="1046"/>
      <c r="J80" s="1047"/>
      <c r="K80" s="1067"/>
      <c r="L80" s="309"/>
      <c r="M80" s="309"/>
      <c r="N80" s="309"/>
      <c r="O80" s="309"/>
      <c r="P80" s="309"/>
      <c r="Q80" s="309"/>
      <c r="R80" s="309"/>
      <c r="S80" s="310"/>
      <c r="T80" s="1067"/>
      <c r="U80" s="309"/>
      <c r="V80" s="309"/>
      <c r="W80" s="309"/>
      <c r="X80" s="309"/>
      <c r="Y80" s="309"/>
      <c r="Z80" s="309"/>
      <c r="AA80" s="309"/>
      <c r="AB80" s="310"/>
      <c r="AC80" s="1067"/>
      <c r="AD80" s="309"/>
      <c r="AE80" s="309"/>
      <c r="AF80" s="309"/>
      <c r="AG80" s="309"/>
      <c r="AH80" s="309"/>
      <c r="AI80" s="309"/>
      <c r="AJ80" s="309"/>
      <c r="AK80" s="310"/>
    </row>
    <row r="81" spans="1:38" ht="19.399999999999999" customHeight="1">
      <c r="A81" s="49"/>
      <c r="B81" s="1034"/>
      <c r="C81" s="1035"/>
      <c r="D81" s="1036"/>
      <c r="E81" s="1045" t="s">
        <v>389</v>
      </c>
      <c r="F81" s="1046"/>
      <c r="G81" s="1046"/>
      <c r="H81" s="1046"/>
      <c r="I81" s="1046"/>
      <c r="J81" s="1047"/>
      <c r="K81" s="1067"/>
      <c r="L81" s="309"/>
      <c r="M81" s="309"/>
      <c r="N81" s="309"/>
      <c r="O81" s="309"/>
      <c r="P81" s="309"/>
      <c r="Q81" s="309"/>
      <c r="R81" s="309"/>
      <c r="S81" s="310"/>
      <c r="T81" s="1067"/>
      <c r="U81" s="309"/>
      <c r="V81" s="309"/>
      <c r="W81" s="309"/>
      <c r="X81" s="309"/>
      <c r="Y81" s="309"/>
      <c r="Z81" s="309"/>
      <c r="AA81" s="309"/>
      <c r="AB81" s="310"/>
      <c r="AC81" s="1067"/>
      <c r="AD81" s="309"/>
      <c r="AE81" s="309"/>
      <c r="AF81" s="309"/>
      <c r="AG81" s="309"/>
      <c r="AH81" s="309"/>
      <c r="AI81" s="309"/>
      <c r="AJ81" s="309"/>
      <c r="AK81" s="310"/>
    </row>
    <row r="82" spans="1:38" ht="19.399999999999999" customHeight="1">
      <c r="A82" s="49"/>
      <c r="B82" s="1034"/>
      <c r="C82" s="1035"/>
      <c r="D82" s="1036"/>
      <c r="E82" s="1045" t="s">
        <v>393</v>
      </c>
      <c r="F82" s="1046"/>
      <c r="G82" s="1046"/>
      <c r="H82" s="1046"/>
      <c r="I82" s="1046"/>
      <c r="J82" s="1047"/>
      <c r="K82" s="1042"/>
      <c r="L82" s="1043"/>
      <c r="M82" s="1043"/>
      <c r="N82" s="1043"/>
      <c r="O82" s="1043"/>
      <c r="P82" s="1043"/>
      <c r="Q82" s="1043"/>
      <c r="R82" s="1043"/>
      <c r="S82" s="1044"/>
      <c r="T82" s="1042"/>
      <c r="U82" s="1043"/>
      <c r="V82" s="1043"/>
      <c r="W82" s="1043"/>
      <c r="X82" s="1043"/>
      <c r="Y82" s="1043"/>
      <c r="Z82" s="1043"/>
      <c r="AA82" s="1043"/>
      <c r="AB82" s="1044"/>
      <c r="AC82" s="1042"/>
      <c r="AD82" s="1043"/>
      <c r="AE82" s="1043"/>
      <c r="AF82" s="1043"/>
      <c r="AG82" s="1043"/>
      <c r="AH82" s="1043"/>
      <c r="AI82" s="1043"/>
      <c r="AJ82" s="1043"/>
      <c r="AK82" s="1044"/>
    </row>
    <row r="83" spans="1:38" ht="19.399999999999999" customHeight="1">
      <c r="A83" s="49"/>
      <c r="B83" s="1034"/>
      <c r="C83" s="1035"/>
      <c r="D83" s="1036"/>
      <c r="E83" s="1045" t="s">
        <v>373</v>
      </c>
      <c r="F83" s="1046"/>
      <c r="G83" s="1046"/>
      <c r="H83" s="1046"/>
      <c r="I83" s="1046"/>
      <c r="J83" s="1047"/>
      <c r="K83" s="1058"/>
      <c r="L83" s="1059"/>
      <c r="M83" s="1059"/>
      <c r="N83" s="1059"/>
      <c r="O83" s="1059"/>
      <c r="P83" s="1059"/>
      <c r="Q83" s="1059"/>
      <c r="R83" s="1059"/>
      <c r="S83" s="1060"/>
      <c r="T83" s="1058"/>
      <c r="U83" s="1059"/>
      <c r="V83" s="1059"/>
      <c r="W83" s="1059"/>
      <c r="X83" s="1059"/>
      <c r="Y83" s="1059"/>
      <c r="Z83" s="1059"/>
      <c r="AA83" s="1059"/>
      <c r="AB83" s="1060"/>
      <c r="AC83" s="1058"/>
      <c r="AD83" s="1059"/>
      <c r="AE83" s="1059"/>
      <c r="AF83" s="1059"/>
      <c r="AG83" s="1059"/>
      <c r="AH83" s="1059"/>
      <c r="AI83" s="1059"/>
      <c r="AJ83" s="1059"/>
      <c r="AK83" s="1060"/>
    </row>
    <row r="84" spans="1:38" ht="19.399999999999999" customHeight="1" thickBot="1">
      <c r="A84" s="49"/>
      <c r="B84" s="1068"/>
      <c r="C84" s="1069"/>
      <c r="D84" s="1070"/>
      <c r="E84" s="1061" t="s">
        <v>394</v>
      </c>
      <c r="F84" s="1062"/>
      <c r="G84" s="1062"/>
      <c r="H84" s="1062"/>
      <c r="I84" s="1062"/>
      <c r="J84" s="1063"/>
      <c r="K84" s="1064"/>
      <c r="L84" s="1065"/>
      <c r="M84" s="1065"/>
      <c r="N84" s="1065"/>
      <c r="O84" s="1065"/>
      <c r="P84" s="1065"/>
      <c r="Q84" s="1065"/>
      <c r="R84" s="1065"/>
      <c r="S84" s="1066"/>
      <c r="T84" s="1064"/>
      <c r="U84" s="1065"/>
      <c r="V84" s="1065"/>
      <c r="W84" s="1065"/>
      <c r="X84" s="1065"/>
      <c r="Y84" s="1065"/>
      <c r="Z84" s="1065"/>
      <c r="AA84" s="1065"/>
      <c r="AB84" s="1066"/>
      <c r="AC84" s="1064"/>
      <c r="AD84" s="1065"/>
      <c r="AE84" s="1065"/>
      <c r="AF84" s="1065"/>
      <c r="AG84" s="1065"/>
      <c r="AH84" s="1065"/>
      <c r="AI84" s="1065"/>
      <c r="AJ84" s="1065"/>
      <c r="AK84" s="1066"/>
    </row>
    <row r="85" spans="1:38" ht="9.75" customHeight="1" thickBot="1">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row>
    <row r="86" spans="1:38" ht="18" customHeight="1">
      <c r="B86" s="1048" t="s">
        <v>396</v>
      </c>
      <c r="C86" s="1049"/>
      <c r="D86" s="1049"/>
      <c r="E86" s="1049"/>
      <c r="F86" s="1050"/>
      <c r="G86" s="1054"/>
      <c r="H86" s="1054"/>
      <c r="I86" s="1054"/>
      <c r="J86" s="1054"/>
      <c r="K86" s="1054"/>
      <c r="L86" s="1054"/>
      <c r="M86" s="1054"/>
      <c r="N86" s="1054"/>
      <c r="O86" s="1054"/>
      <c r="P86" s="1054"/>
      <c r="Q86" s="1054"/>
      <c r="R86" s="1054"/>
      <c r="S86" s="1054"/>
      <c r="T86" s="1054"/>
      <c r="U86" s="1054"/>
      <c r="V86" s="1054"/>
      <c r="W86" s="1054"/>
      <c r="X86" s="1054"/>
      <c r="Y86" s="1054"/>
      <c r="Z86" s="1054"/>
      <c r="AA86" s="1054"/>
      <c r="AB86" s="1054"/>
      <c r="AC86" s="1054"/>
      <c r="AD86" s="1054"/>
      <c r="AE86" s="1054"/>
      <c r="AF86" s="1054"/>
      <c r="AG86" s="1054"/>
      <c r="AH86" s="1054"/>
      <c r="AI86" s="1054"/>
      <c r="AJ86" s="1054"/>
      <c r="AK86" s="1055"/>
    </row>
    <row r="87" spans="1:38" ht="18" customHeight="1" thickBot="1">
      <c r="B87" s="1051"/>
      <c r="C87" s="1052"/>
      <c r="D87" s="1052"/>
      <c r="E87" s="1052"/>
      <c r="F87" s="1053"/>
      <c r="G87" s="1056"/>
      <c r="H87" s="1056"/>
      <c r="I87" s="1056"/>
      <c r="J87" s="1056"/>
      <c r="K87" s="1056"/>
      <c r="L87" s="1056"/>
      <c r="M87" s="1056"/>
      <c r="N87" s="1056"/>
      <c r="O87" s="1056"/>
      <c r="P87" s="1056"/>
      <c r="Q87" s="1056"/>
      <c r="R87" s="1056"/>
      <c r="S87" s="1056"/>
      <c r="T87" s="1056"/>
      <c r="U87" s="1056"/>
      <c r="V87" s="1056"/>
      <c r="W87" s="1056"/>
      <c r="X87" s="1056"/>
      <c r="Y87" s="1056"/>
      <c r="Z87" s="1056"/>
      <c r="AA87" s="1056"/>
      <c r="AB87" s="1056"/>
      <c r="AC87" s="1056"/>
      <c r="AD87" s="1056"/>
      <c r="AE87" s="1056"/>
      <c r="AF87" s="1056"/>
      <c r="AG87" s="1056"/>
      <c r="AH87" s="1056"/>
      <c r="AI87" s="1056"/>
      <c r="AJ87" s="1056"/>
      <c r="AK87" s="1057"/>
    </row>
    <row r="88" spans="1:38" ht="9.75" customHeight="1"/>
  </sheetData>
  <mergeCells count="313">
    <mergeCell ref="B4:J4"/>
    <mergeCell ref="L4:P4"/>
    <mergeCell ref="Q4:AJ4"/>
    <mergeCell ref="C9:AK9"/>
    <mergeCell ref="B10:J10"/>
    <mergeCell ref="K10:S10"/>
    <mergeCell ref="T10:AB10"/>
    <mergeCell ref="AC10:AK10"/>
    <mergeCell ref="B11:D22"/>
    <mergeCell ref="E11:J11"/>
    <mergeCell ref="K11:S11"/>
    <mergeCell ref="T11:AB11"/>
    <mergeCell ref="AC11:AK11"/>
    <mergeCell ref="E12:J12"/>
    <mergeCell ref="K12:S12"/>
    <mergeCell ref="T12:AB12"/>
    <mergeCell ref="AC12:AK12"/>
    <mergeCell ref="E13:J13"/>
    <mergeCell ref="E15:J15"/>
    <mergeCell ref="K15:S15"/>
    <mergeCell ref="T15:AB15"/>
    <mergeCell ref="AC15:AK15"/>
    <mergeCell ref="E16:J16"/>
    <mergeCell ref="K16:S16"/>
    <mergeCell ref="T16:AB16"/>
    <mergeCell ref="AC16:AK16"/>
    <mergeCell ref="K13:S13"/>
    <mergeCell ref="T13:AB13"/>
    <mergeCell ref="AC13:AK13"/>
    <mergeCell ref="E14:J14"/>
    <mergeCell ref="K14:S14"/>
    <mergeCell ref="T14:AB14"/>
    <mergeCell ref="AC14:AK14"/>
    <mergeCell ref="E19:J20"/>
    <mergeCell ref="K19:S20"/>
    <mergeCell ref="T19:AB20"/>
    <mergeCell ref="AC19:AK20"/>
    <mergeCell ref="E21:J22"/>
    <mergeCell ref="K21:S22"/>
    <mergeCell ref="T21:AB22"/>
    <mergeCell ref="AC21:AK22"/>
    <mergeCell ref="E17:J17"/>
    <mergeCell ref="K17:S17"/>
    <mergeCell ref="T17:AB17"/>
    <mergeCell ref="AC17:AK17"/>
    <mergeCell ref="E18:J18"/>
    <mergeCell ref="K18:S18"/>
    <mergeCell ref="T18:AB18"/>
    <mergeCell ref="AC18:AK18"/>
    <mergeCell ref="B23:D24"/>
    <mergeCell ref="E23:J23"/>
    <mergeCell ref="K23:S23"/>
    <mergeCell ref="T23:AB23"/>
    <mergeCell ref="AC23:AK23"/>
    <mergeCell ref="E24:J24"/>
    <mergeCell ref="K24:S24"/>
    <mergeCell ref="T24:AB24"/>
    <mergeCell ref="AC24:AK24"/>
    <mergeCell ref="K27:S27"/>
    <mergeCell ref="T27:AB27"/>
    <mergeCell ref="AC27:AK27"/>
    <mergeCell ref="E28:J28"/>
    <mergeCell ref="K28:S28"/>
    <mergeCell ref="T28:AB28"/>
    <mergeCell ref="AC28:AK28"/>
    <mergeCell ref="B25:D28"/>
    <mergeCell ref="E25:J25"/>
    <mergeCell ref="K25:S25"/>
    <mergeCell ref="T25:AB25"/>
    <mergeCell ref="AC25:AK25"/>
    <mergeCell ref="E26:J26"/>
    <mergeCell ref="K26:S26"/>
    <mergeCell ref="T26:AB26"/>
    <mergeCell ref="AC26:AK26"/>
    <mergeCell ref="E27:J27"/>
    <mergeCell ref="E31:J31"/>
    <mergeCell ref="K31:S31"/>
    <mergeCell ref="T31:AB31"/>
    <mergeCell ref="AC31:AK31"/>
    <mergeCell ref="E32:J32"/>
    <mergeCell ref="K32:S32"/>
    <mergeCell ref="T32:AB32"/>
    <mergeCell ref="AC32:AK32"/>
    <mergeCell ref="B29:D29"/>
    <mergeCell ref="E29:J29"/>
    <mergeCell ref="K29:S29"/>
    <mergeCell ref="T29:AB29"/>
    <mergeCell ref="AC29:AK29"/>
    <mergeCell ref="B30:D33"/>
    <mergeCell ref="E30:J30"/>
    <mergeCell ref="K30:S30"/>
    <mergeCell ref="T30:AB30"/>
    <mergeCell ref="AC30:AK30"/>
    <mergeCell ref="K35:S35"/>
    <mergeCell ref="T35:AB35"/>
    <mergeCell ref="AC35:AK35"/>
    <mergeCell ref="E36:J36"/>
    <mergeCell ref="K36:S36"/>
    <mergeCell ref="T36:AB36"/>
    <mergeCell ref="AC36:AK36"/>
    <mergeCell ref="E33:J33"/>
    <mergeCell ref="K33:S33"/>
    <mergeCell ref="T33:AB33"/>
    <mergeCell ref="AC33:AK33"/>
    <mergeCell ref="E34:J34"/>
    <mergeCell ref="K34:S34"/>
    <mergeCell ref="T34:AB34"/>
    <mergeCell ref="AC34:AK34"/>
    <mergeCell ref="E35:J35"/>
    <mergeCell ref="B40:D56"/>
    <mergeCell ref="E40:J40"/>
    <mergeCell ref="K40:S40"/>
    <mergeCell ref="T40:AB40"/>
    <mergeCell ref="AC40:AK40"/>
    <mergeCell ref="E41:J41"/>
    <mergeCell ref="E37:J37"/>
    <mergeCell ref="K37:S37"/>
    <mergeCell ref="T37:AB37"/>
    <mergeCell ref="AC37:AK37"/>
    <mergeCell ref="E38:J38"/>
    <mergeCell ref="K38:S38"/>
    <mergeCell ref="T38:AB38"/>
    <mergeCell ref="AC38:AK38"/>
    <mergeCell ref="B34:D39"/>
    <mergeCell ref="K41:S41"/>
    <mergeCell ref="T41:AB41"/>
    <mergeCell ref="AC41:AK41"/>
    <mergeCell ref="E42:J42"/>
    <mergeCell ref="K42:S42"/>
    <mergeCell ref="T42:AB42"/>
    <mergeCell ref="AC42:AK42"/>
    <mergeCell ref="E39:J39"/>
    <mergeCell ref="K39:S39"/>
    <mergeCell ref="T39:AB39"/>
    <mergeCell ref="AC39:AK39"/>
    <mergeCell ref="E45:J45"/>
    <mergeCell ref="K45:S45"/>
    <mergeCell ref="T45:AB45"/>
    <mergeCell ref="AC45:AK45"/>
    <mergeCell ref="E46:J46"/>
    <mergeCell ref="K46:S46"/>
    <mergeCell ref="T46:AB46"/>
    <mergeCell ref="AC46:AK46"/>
    <mergeCell ref="E43:J43"/>
    <mergeCell ref="K43:S43"/>
    <mergeCell ref="T43:AB43"/>
    <mergeCell ref="AC43:AK43"/>
    <mergeCell ref="E44:J44"/>
    <mergeCell ref="K44:S44"/>
    <mergeCell ref="T44:AB44"/>
    <mergeCell ref="AC44:AK44"/>
    <mergeCell ref="K49:S49"/>
    <mergeCell ref="T49:AB49"/>
    <mergeCell ref="AC49:AK49"/>
    <mergeCell ref="F50:J50"/>
    <mergeCell ref="K50:S50"/>
    <mergeCell ref="T50:AB50"/>
    <mergeCell ref="AC50:AK50"/>
    <mergeCell ref="E47:E50"/>
    <mergeCell ref="F47:J47"/>
    <mergeCell ref="K47:S47"/>
    <mergeCell ref="T47:AB47"/>
    <mergeCell ref="AC47:AK47"/>
    <mergeCell ref="F48:J48"/>
    <mergeCell ref="K48:S48"/>
    <mergeCell ref="T48:AB48"/>
    <mergeCell ref="AC48:AK48"/>
    <mergeCell ref="F49:J49"/>
    <mergeCell ref="E51:J51"/>
    <mergeCell ref="K51:S51"/>
    <mergeCell ref="T51:AB51"/>
    <mergeCell ref="AC51:AK51"/>
    <mergeCell ref="E52:E55"/>
    <mergeCell ref="F52:J52"/>
    <mergeCell ref="K52:S52"/>
    <mergeCell ref="T52:AB52"/>
    <mergeCell ref="AC52:AK52"/>
    <mergeCell ref="F53:J53"/>
    <mergeCell ref="F55:J55"/>
    <mergeCell ref="K55:S55"/>
    <mergeCell ref="T55:AB55"/>
    <mergeCell ref="AC55:AK55"/>
    <mergeCell ref="E56:J56"/>
    <mergeCell ref="K56:S56"/>
    <mergeCell ref="T56:AB56"/>
    <mergeCell ref="AC56:AK56"/>
    <mergeCell ref="K53:S53"/>
    <mergeCell ref="T53:AB53"/>
    <mergeCell ref="AC53:AK53"/>
    <mergeCell ref="F54:J54"/>
    <mergeCell ref="K54:S54"/>
    <mergeCell ref="T54:AB54"/>
    <mergeCell ref="AC54:AK54"/>
    <mergeCell ref="B57:D58"/>
    <mergeCell ref="E57:J57"/>
    <mergeCell ref="K57:S57"/>
    <mergeCell ref="T57:AB57"/>
    <mergeCell ref="AC57:AK57"/>
    <mergeCell ref="E58:J58"/>
    <mergeCell ref="K58:S58"/>
    <mergeCell ref="T58:AB58"/>
    <mergeCell ref="AC58:AK58"/>
    <mergeCell ref="K61:S61"/>
    <mergeCell ref="T61:AB61"/>
    <mergeCell ref="AC61:AK61"/>
    <mergeCell ref="B62:D65"/>
    <mergeCell ref="E62:J62"/>
    <mergeCell ref="K62:S62"/>
    <mergeCell ref="T62:AB62"/>
    <mergeCell ref="AC62:AK62"/>
    <mergeCell ref="F63:J63"/>
    <mergeCell ref="K63:S63"/>
    <mergeCell ref="B59:D61"/>
    <mergeCell ref="E59:J59"/>
    <mergeCell ref="K59:S59"/>
    <mergeCell ref="T59:AB59"/>
    <mergeCell ref="AC59:AK59"/>
    <mergeCell ref="E60:J60"/>
    <mergeCell ref="K60:S60"/>
    <mergeCell ref="T60:AB60"/>
    <mergeCell ref="AC60:AK60"/>
    <mergeCell ref="E61:J61"/>
    <mergeCell ref="B66:D72"/>
    <mergeCell ref="E66:J66"/>
    <mergeCell ref="K66:S66"/>
    <mergeCell ref="T66:AB66"/>
    <mergeCell ref="AC66:AK66"/>
    <mergeCell ref="E67:J67"/>
    <mergeCell ref="T63:AB63"/>
    <mergeCell ref="AC63:AK63"/>
    <mergeCell ref="F64:J64"/>
    <mergeCell ref="K64:S64"/>
    <mergeCell ref="T64:AB64"/>
    <mergeCell ref="AC64:AK64"/>
    <mergeCell ref="K67:S67"/>
    <mergeCell ref="T67:AB67"/>
    <mergeCell ref="AC67:AK67"/>
    <mergeCell ref="E68:J68"/>
    <mergeCell ref="K68:S68"/>
    <mergeCell ref="T68:AB68"/>
    <mergeCell ref="AC68:AK68"/>
    <mergeCell ref="F65:J65"/>
    <mergeCell ref="K65:S65"/>
    <mergeCell ref="T65:AB65"/>
    <mergeCell ref="AC65:AK65"/>
    <mergeCell ref="E71:J71"/>
    <mergeCell ref="K71:S71"/>
    <mergeCell ref="T71:AB71"/>
    <mergeCell ref="AC71:AK71"/>
    <mergeCell ref="E72:J72"/>
    <mergeCell ref="K72:S72"/>
    <mergeCell ref="T72:AB72"/>
    <mergeCell ref="AC72:AK72"/>
    <mergeCell ref="E69:J69"/>
    <mergeCell ref="K69:S69"/>
    <mergeCell ref="T69:AB69"/>
    <mergeCell ref="AC69:AK69"/>
    <mergeCell ref="E70:J70"/>
    <mergeCell ref="K70:S70"/>
    <mergeCell ref="T70:AB70"/>
    <mergeCell ref="AC70:AK70"/>
    <mergeCell ref="K74:S74"/>
    <mergeCell ref="T74:AB74"/>
    <mergeCell ref="AC74:AK74"/>
    <mergeCell ref="E75:J75"/>
    <mergeCell ref="E77:J77"/>
    <mergeCell ref="K77:S77"/>
    <mergeCell ref="T77:AB77"/>
    <mergeCell ref="AC77:AK77"/>
    <mergeCell ref="E78:J78"/>
    <mergeCell ref="K78:S78"/>
    <mergeCell ref="T78:AB78"/>
    <mergeCell ref="AC78:AK78"/>
    <mergeCell ref="K75:S75"/>
    <mergeCell ref="T75:AB75"/>
    <mergeCell ref="AC75:AK75"/>
    <mergeCell ref="E76:J76"/>
    <mergeCell ref="K76:S76"/>
    <mergeCell ref="T76:AB76"/>
    <mergeCell ref="AC76:AK76"/>
    <mergeCell ref="E79:J79"/>
    <mergeCell ref="K79:S79"/>
    <mergeCell ref="T79:AB79"/>
    <mergeCell ref="AC79:AK79"/>
    <mergeCell ref="E80:J80"/>
    <mergeCell ref="K80:S80"/>
    <mergeCell ref="T80:AB80"/>
    <mergeCell ref="AC80:AK80"/>
    <mergeCell ref="E81:J81"/>
    <mergeCell ref="B73:D78"/>
    <mergeCell ref="E73:J73"/>
    <mergeCell ref="K73:S73"/>
    <mergeCell ref="T73:AB73"/>
    <mergeCell ref="AC73:AK73"/>
    <mergeCell ref="E74:J74"/>
    <mergeCell ref="B86:F87"/>
    <mergeCell ref="G86:AK87"/>
    <mergeCell ref="E83:J83"/>
    <mergeCell ref="K83:S83"/>
    <mergeCell ref="T83:AB83"/>
    <mergeCell ref="AC83:AK83"/>
    <mergeCell ref="E84:J84"/>
    <mergeCell ref="K84:S84"/>
    <mergeCell ref="T84:AB84"/>
    <mergeCell ref="AC84:AK84"/>
    <mergeCell ref="K81:S81"/>
    <mergeCell ref="T81:AB81"/>
    <mergeCell ref="AC81:AK81"/>
    <mergeCell ref="E82:J82"/>
    <mergeCell ref="K82:S82"/>
    <mergeCell ref="T82:AB82"/>
    <mergeCell ref="AC82:AK82"/>
    <mergeCell ref="B79:D84"/>
  </mergeCells>
  <phoneticPr fontId="3"/>
  <dataValidations count="32">
    <dataValidation type="list" operator="greaterThan" allowBlank="1" showInputMessage="1" showErrorMessage="1" errorTitle="過去日は記入できません。" sqref="K59:AK59" xr:uid="{358FC151-8718-43F3-A81E-60D0BAAB7F65}">
      <formula1>既存回線停止日</formula1>
    </dataValidation>
    <dataValidation type="list" allowBlank="1" showInputMessage="1" showErrorMessage="1" sqref="K41:AK41" xr:uid="{6817CADB-FAD8-46E0-827C-05B4EE33C399}">
      <formula1>回収有無</formula1>
    </dataValidation>
    <dataValidation type="list" allowBlank="1" promptTitle="◆回線開通に関わる連絡先" prompt="・プルダウンメニューより選択してください。_x000a_※各種工事日時調整の際の連絡先となります。" sqref="K73:AK73" xr:uid="{7E117CF3-523A-4F4F-82E1-59E8F2B27C05}">
      <formula1>お客様情報区分⑤</formula1>
    </dataValidation>
    <dataValidation type="list" allowBlank="1" showErrorMessage="1" promptTitle="◆拠点名" prompt="・直接入力してください。" sqref="K13:AK13" xr:uid="{656A95CD-4828-4309-B39D-FE9F5702709B}">
      <formula1>接続先DC</formula1>
    </dataValidation>
    <dataValidation type="list" allowBlank="1" showInputMessage="1" showErrorMessage="1" sqref="K62:AK62" xr:uid="{CB9601A0-0CAD-45FA-8578-13FCF05CAAE5}">
      <formula1>SDWAN_回線</formula1>
    </dataValidation>
    <dataValidation imeMode="off" allowBlank="1" promptTitle="◆工事立会者＞E-Mail" prompt="・工事立会者の E-Mail を入力してください。" sqref="K84:AK84" xr:uid="{683D1647-5241-4539-AB9A-72948B7248BC}"/>
    <dataValidation imeMode="off" allowBlank="1" promptTitle="◆工事立会者＞電話番号" prompt="・工事立会者の 電話番号 を入力してください。" sqref="K83:AK83" xr:uid="{BBD7931D-E81D-41C1-9AA8-9C95C383199E}"/>
    <dataValidation allowBlank="1" promptTitle="◆工事立会者＞お名前" prompt="・工事立会者の お名前 を入力してください。" sqref="K82:AK82" xr:uid="{CD89C8FC-73D3-4A9A-B5C9-C1EF05EDEBC1}"/>
    <dataValidation allowBlank="1" promptTitle="◆工事立会者＞部署名" prompt="(任意)_x000a_・工事立会者の 部署名 を入力してください。" sqref="K81:AK81" xr:uid="{5224FEDF-A581-48C0-BE4A-626386DAE9F8}"/>
    <dataValidation allowBlank="1" promptTitle="◆工事立会者＞法人名" prompt="・工事立会者の 法人名 を入力してください。" sqref="K80:AK80" xr:uid="{CDAC2944-D00E-457A-907C-CF8228619CFF}"/>
    <dataValidation imeMode="off" allowBlank="1" promptTitle="◆回線開通に関わる連絡先＞E-Mail" prompt="・回線開通に関わる連絡先の方の_x000a_　E-Mail を入力してください。" sqref="K78:AK78" xr:uid="{4858A7AB-CAE6-4E2C-B964-AED69044E5D0}"/>
    <dataValidation imeMode="off" allowBlank="1" promptTitle="◆回線開通に関わる連絡先＞電話番号" prompt="・回線開通に関わる連絡先の方の_x000a_　電話番号 を入力してください。" sqref="K77:AK77" xr:uid="{924B3D37-C4A8-490F-94D8-8A0C24F8131C}"/>
    <dataValidation allowBlank="1" promptTitle="◆回線開通に関わる連絡先＞お名前" prompt="・回線開通に関わる連絡先の方の_x000a_　お名前 を入力してください。" sqref="K76:AK76" xr:uid="{6BE062C7-47F5-410B-9DA7-F76D96A9741A}"/>
    <dataValidation allowBlank="1" promptTitle="◆回線開通に関わる連絡先＞部署名" prompt="(任意)_x000a_・回線開通に関わる連絡先の方の_x000a_　部署名 を入力してください。" sqref="K75:AK75" xr:uid="{E8940F62-DD0F-4608-9F70-5E6EF82961C5}"/>
    <dataValidation allowBlank="1" promptTitle="◆回線開通に関わる連絡先＞法人名" prompt="・回線開通に関わる連絡先の方の_x000a_　法人名 を入力してください。" sqref="K74:AK74" xr:uid="{FFDB8ADE-4A32-45FB-9A21-31B6206D2FDE}"/>
    <dataValidation type="list" allowBlank="1" promptTitle="◆設備撤去希望日" prompt="・希望日有無をプルダウンメニューより選択してください。_x000a_・ご希望がある場合、_x000a_　回線最終利用日の翌営業日以降を入力してください。" sqref="K60:AK60" xr:uid="{837BD6AE-195D-412F-9B6A-210C24FFE0B0}">
      <formula1>工事希望日</formula1>
    </dataValidation>
    <dataValidation imeMode="off" allowBlank="1" promptTitle="◆電話番号" prompt="・設置場所の 電話番号 を入力してください。_x000a_※未確定の場合「未定」と入力してください。" sqref="K39:AK39" xr:uid="{5365324B-FDC7-4FFA-8AD0-5559347DCC69}"/>
    <dataValidation allowBlank="1" promptTitle="◆ビル総階数" prompt="・設置場所建屋の総階数(何階建て)を入力してください。" sqref="K38:AK38" xr:uid="{A3F4419A-1F92-4275-9C00-7A062733E172}"/>
    <dataValidation allowBlank="1" promptTitle="◆フロア数" prompt="・設置場所の フロア数 を入力してください。" sqref="K37:AK37" xr:uid="{CF4F34D2-0F66-41D2-9074-BE37F698505D}"/>
    <dataValidation allowBlank="1" promptTitle="◆ビル名" prompt="・設置場所の ビル名 を入力してください。_x000a_※同一敷地内に建屋が複数存在する場合は入力必須" sqref="K36:AK36" xr:uid="{5910F544-1660-40DA-924D-E22BCBB8C37C}"/>
    <dataValidation allowBlank="1" promptTitle="◆設置場所 住所" prompt="・設置場所の 住所 を入力してください。" sqref="K35:AK35" xr:uid="{F6E1D000-636C-48BA-A273-2BBF83E815F4}"/>
    <dataValidation imeMode="off" allowBlank="1" promptTitle="◆郵便番号" prompt="・設置場所の 郵便番号 を入力してください。_x000a_※〒の記号は不要です。" sqref="K34:AK34" xr:uid="{5B39242C-F49F-488F-8A4D-0D0E985777F8}"/>
    <dataValidation type="list" allowBlank="1" promptTitle="◆入線工事希望日" prompt="・ご指定がある場合、サービス反映希望日の_x000a_　1週間前～2営業日前 を入力してください。_x000a_■回線申込区分 【新規】_x000a_　 工事内容　 ：入線及び終端装置設置の設置_x000a_　 指定可能日：サービス反映希望日の 1週間前～2営業日前の平日_x000a_■回線申込区分 【変更】 ※借用を伴う場合_x000a_　 工事内容　 ：入線及び終端装置設置の移動、または設置_x000a_　 指定可能日：サービス反映希望日" sqref="K29:AK29" xr:uid="{070EC46E-5AFB-40FF-ABDB-E5B8EB31D3CA}">
      <formula1>工事希望日</formula1>
    </dataValidation>
    <dataValidation allowBlank="1" promptTitle="◆備考" prompt="・伝達事項等ございましたら入力してください。" sqref="K21 T21 AC21" xr:uid="{39AE2F1F-9BF9-4D21-8EA0-74049DC96042}"/>
    <dataValidation type="list" allowBlank="1" promptTitle="◆現地調査情報＞希望日時" prompt="・希望日有無をプルダウンメニューより選択してください。_x000a_・ご希望がある場合、_x000a_　サービス反映希望日の1か月前の「平日」を_x000a_　目安に入力してください。" sqref="K25:AK25" xr:uid="{2ED8EFD5-1FAC-4AB0-BA16-AB2FAABD838A}">
      <formula1>工事希望日</formula1>
    </dataValidation>
    <dataValidation type="list" allowBlank="1" promptTitle="◆工事立会者" prompt="・プルダウンメニューより選択してください。_x000a_※各種工事にお立会者となります。" sqref="K79:AK79" xr:uid="{191FC3E7-0ADB-4886-A4C6-7A9559F0E078}">
      <formula1>お客様情報区分②</formula1>
    </dataValidation>
    <dataValidation type="list" allowBlank="1" showErrorMessage="1" promptTitle="◆現地調査情報&gt;端末電源種別" prompt="・プルダウンメニューより選択してください。" sqref="K28:AK28" xr:uid="{17200D39-CC9C-472B-8A5F-A0D033528B75}">
      <formula1>端末電源種別</formula1>
    </dataValidation>
    <dataValidation type="list" allowBlank="1" showErrorMessage="1" promptTitle="◆現地調査情報&gt;光ファイバー設備情報" prompt="・プルダウンメニューより選択してください。" sqref="K27:AK27" xr:uid="{16D9B1B6-8AE1-4A48-96D3-3A13697CC3D7}">
      <formula1>光ファイバー設備情報</formula1>
    </dataValidation>
    <dataValidation allowBlank="1" showErrorMessage="1" promptTitle="◆拠点名" prompt="・直接入力してください。" sqref="K11:AK11" xr:uid="{E58FE384-E30A-4D00-9423-61EED94BD6C6}"/>
    <dataValidation type="list" allowBlank="1" showErrorMessage="1" promptTitle="◆NWサービス種別" prompt="・プルダウンメニューより選択してください。" sqref="K12:AK12" xr:uid="{E4E5C577-FD0D-4708-AE29-BE2B4045A30D}">
      <formula1>NWサービス種別</formula1>
    </dataValidation>
    <dataValidation type="date" operator="greaterThan" allowBlank="1" showErrorMessage="1" errorTitle="過去日は記入できません。" promptTitle="◆サービス反映希望日" prompt="・直接入力してください。 (yyyy/m/d)_x000a_※アクセス回線申込区分_x000a_　新規：サービスが開始される日 (=課金開始日)_x000a_　変更：サービスが変更される日_x000a_　解約：サービスの最終利用日 (=課金停止日)" sqref="K23:AK23" xr:uid="{141B87DE-CC6B-4852-BA8A-05FE4BE6AB52}">
      <formula1>TODAY()</formula1>
    </dataValidation>
    <dataValidation type="list" allowBlank="1" showInputMessage="1" showErrorMessage="1" sqref="K56:AK56" xr:uid="{FCF623C4-6FFD-404D-B2AC-1DCA346FA90B}">
      <formula1>ルーター設定変更</formula1>
    </dataValidation>
  </dataValidations>
  <printOptions horizontalCentered="1"/>
  <pageMargins left="0" right="0" top="0" bottom="0" header="0.31496062992125984" footer="0"/>
  <pageSetup paperSize="9" scale="75" fitToHeight="0" orientation="portrait" r:id="rId1"/>
  <headerFooter>
    <oddFooter>&amp;C&amp;"Meiryo UI,標準"&amp;9&amp;D_&amp;T　&amp;F　&amp;P/&amp;N</oddFooter>
  </headerFooter>
  <rowBreaks count="1" manualBreakCount="1">
    <brk id="65" max="37"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3" id="{6413830D-FAA5-4D2F-8BEE-0408D1AFAA0B}">
            <xm:f>K$17=Menu!$AA$12</xm:f>
            <x14:dxf>
              <fill>
                <patternFill>
                  <bgColor theme="0" tint="-0.14996795556505021"/>
                </patternFill>
              </fill>
            </x14:dxf>
          </x14:cfRule>
          <xm:sqref>K56 K18:AK18 K44:AK55 T56 AC56 K57:AK58 K60:AK61 K65:AK72</xm:sqref>
        </x14:conditionalFormatting>
        <x14:conditionalFormatting xmlns:xm="http://schemas.microsoft.com/office/excel/2006/main">
          <x14:cfRule type="expression" priority="32" id="{A20D70DE-A32C-4DA6-952D-907457C1B4BF}">
            <xm:f>K$17=Menu!$AA$13</xm:f>
            <x14:dxf>
              <fill>
                <patternFill>
                  <bgColor theme="0" tint="-0.14996795556505021"/>
                </patternFill>
              </fill>
            </x14:dxf>
          </x14:cfRule>
          <xm:sqref>K56 K18:AK18 K44:AK55 T56 AC56 K57:AK58 K60:AK84</xm:sqref>
        </x14:conditionalFormatting>
        <x14:conditionalFormatting xmlns:xm="http://schemas.microsoft.com/office/excel/2006/main">
          <x14:cfRule type="expression" priority="16" id="{17F7C365-0156-4E59-9D12-89621230F11B}">
            <xm:f>OR(K$42=Menu!$BI$14,K$42=Menu!$BI$15)</xm:f>
            <x14:dxf>
              <fill>
                <patternFill>
                  <bgColor theme="0" tint="-0.14996795556505021"/>
                </patternFill>
              </fill>
            </x14:dxf>
          </x14:cfRule>
          <xm:sqref>K56 K44:AK55 T56 AC56 K57:AK58 K60:AK61</xm:sqref>
        </x14:conditionalFormatting>
        <x14:conditionalFormatting xmlns:xm="http://schemas.microsoft.com/office/excel/2006/main">
          <x14:cfRule type="expression" priority="41" id="{CDBC36DA-ECC2-4D1D-A24A-711BC69C9522}">
            <xm:f>OR(K$51=Menu!$BQ$5,K$51=Menu!$BQ$6)</xm:f>
            <x14:dxf>
              <fill>
                <patternFill>
                  <bgColor theme="0" tint="-0.14996795556505021"/>
                </patternFill>
              </fill>
            </x14:dxf>
          </x14:cfRule>
          <xm:sqref>K56 K52:AK55 T56 AC56</xm:sqref>
        </x14:conditionalFormatting>
        <x14:conditionalFormatting xmlns:xm="http://schemas.microsoft.com/office/excel/2006/main">
          <x14:cfRule type="expression" priority="2" id="{55C10CFA-8631-4CE7-93F8-8F2A5A7392D0}">
            <xm:f>K$40=Menu!$BG$6</xm:f>
            <x14:dxf>
              <fill>
                <patternFill patternType="none">
                  <bgColor auto="1"/>
                </patternFill>
              </fill>
            </x14:dxf>
          </x14:cfRule>
          <xm:sqref>K56</xm:sqref>
        </x14:conditionalFormatting>
        <x14:conditionalFormatting xmlns:xm="http://schemas.microsoft.com/office/excel/2006/main">
          <x14:cfRule type="expression" priority="18" id="{52426F42-AFCD-4124-8FF2-E9D04EC1C90F}">
            <xm:f>K$12=Menu!$X$6</xm:f>
            <x14:dxf>
              <fill>
                <patternFill>
                  <bgColor theme="0" tint="-0.14996795556505021"/>
                </patternFill>
              </fill>
            </x14:dxf>
          </x14:cfRule>
          <x14:cfRule type="expression" priority="19" id="{0168B1A1-6F84-4BDD-9740-98C9B5649330}">
            <xm:f>K$12=Menu!$X$5</xm:f>
            <x14:dxf>
              <fill>
                <patternFill>
                  <bgColor theme="0" tint="-0.14996795556505021"/>
                </patternFill>
              </fill>
            </x14:dxf>
          </x14:cfRule>
          <xm:sqref>K13:AK13</xm:sqref>
        </x14:conditionalFormatting>
        <x14:conditionalFormatting xmlns:xm="http://schemas.microsoft.com/office/excel/2006/main">
          <x14:cfRule type="expression" priority="38" id="{98E7BD98-8283-40A1-9A87-EA3D6A205BDF}">
            <xm:f>K$12=Menu!$X$6</xm:f>
            <x14:dxf>
              <fill>
                <patternFill>
                  <bgColor theme="0" tint="-0.14996795556505021"/>
                </patternFill>
              </fill>
            </x14:dxf>
          </x14:cfRule>
          <xm:sqref>K15:AK16 K57:AK58</xm:sqref>
        </x14:conditionalFormatting>
        <x14:conditionalFormatting xmlns:xm="http://schemas.microsoft.com/office/excel/2006/main">
          <x14:cfRule type="expression" priority="24" id="{636BD851-713F-479D-BDAB-31EF785030BB}">
            <xm:f>K$12=Menu!$X$7</xm:f>
            <x14:dxf>
              <fill>
                <patternFill>
                  <bgColor theme="0" tint="-0.14996795556505021"/>
                </patternFill>
              </fill>
            </x14:dxf>
          </x14:cfRule>
          <xm:sqref>K15:AK16</xm:sqref>
        </x14:conditionalFormatting>
        <x14:conditionalFormatting xmlns:xm="http://schemas.microsoft.com/office/excel/2006/main">
          <x14:cfRule type="expression" priority="35" id="{2C5DB621-7D93-4266-BA7C-D600ABFFD9AB}">
            <xm:f>K$15=Menu!$Z$6</xm:f>
            <x14:dxf>
              <fill>
                <patternFill>
                  <bgColor theme="0" tint="-0.14996795556505021"/>
                </patternFill>
              </fill>
            </x14:dxf>
          </x14:cfRule>
          <xm:sqref>K16:AK16</xm:sqref>
        </x14:conditionalFormatting>
        <x14:conditionalFormatting xmlns:xm="http://schemas.microsoft.com/office/excel/2006/main">
          <x14:cfRule type="expression" priority="31" id="{B8ED9081-ECDE-4C61-AA1E-6E7BD71E1C30}">
            <xm:f>K$17=Menu!$AA$14</xm:f>
            <x14:dxf>
              <fill>
                <patternFill>
                  <bgColor theme="0" tint="-0.14996795556505021"/>
                </patternFill>
              </fill>
            </x14:dxf>
          </x14:cfRule>
          <xm:sqref>K18:AK18 K42:AK55 K57:AK58 K60:AK84</xm:sqref>
        </x14:conditionalFormatting>
        <x14:conditionalFormatting xmlns:xm="http://schemas.microsoft.com/office/excel/2006/main">
          <x14:cfRule type="expression" priority="33" id="{45CBE062-404D-4DB9-B07A-E51D3F29DF17}">
            <xm:f>OR(K$17=Menu!$AA$5,K$17=Menu!$AA$8)</xm:f>
            <x14:dxf>
              <fill>
                <patternFill>
                  <bgColor theme="0" tint="-0.14996795556505021"/>
                </patternFill>
              </fill>
            </x14:dxf>
          </x14:cfRule>
          <xm:sqref>K18:AK18</xm:sqref>
        </x14:conditionalFormatting>
        <x14:conditionalFormatting xmlns:xm="http://schemas.microsoft.com/office/excel/2006/main">
          <x14:cfRule type="expression" priority="34" id="{B3C30765-43D7-4564-802C-C99561655467}">
            <xm:f>K$17=Menu!$AA$10</xm:f>
            <x14:dxf>
              <fill>
                <patternFill>
                  <bgColor theme="0" tint="-0.14996795556505021"/>
                </patternFill>
              </fill>
            </x14:dxf>
          </x14:cfRule>
          <xm:sqref>K18:AK20</xm:sqref>
        </x14:conditionalFormatting>
        <x14:conditionalFormatting xmlns:xm="http://schemas.microsoft.com/office/excel/2006/main">
          <x14:cfRule type="expression" priority="5" id="{A55079DE-337E-48E7-92BD-E7D7250E8A51}">
            <xm:f>K$17=Menu!$AA$12</xm:f>
            <x14:dxf>
              <fill>
                <patternFill>
                  <bgColor theme="0" tint="-0.14996795556505021"/>
                </patternFill>
              </fill>
            </x14:dxf>
          </x14:cfRule>
          <xm:sqref>K24:AK39</xm:sqref>
        </x14:conditionalFormatting>
        <x14:conditionalFormatting xmlns:xm="http://schemas.microsoft.com/office/excel/2006/main">
          <x14:cfRule type="expression" priority="7" id="{C8BF5FCC-83FD-409C-B011-6128E8842B62}">
            <xm:f>K$17=Menu!$AA$13</xm:f>
            <x14:dxf>
              <fill>
                <patternFill>
                  <bgColor theme="0" tint="-0.14996795556505021"/>
                </patternFill>
              </fill>
            </x14:dxf>
          </x14:cfRule>
          <xm:sqref>K24:AK40</xm:sqref>
        </x14:conditionalFormatting>
        <x14:conditionalFormatting xmlns:xm="http://schemas.microsoft.com/office/excel/2006/main">
          <x14:cfRule type="expression" priority="4" id="{948BC926-CC5E-4604-98D6-3062AB7A1B11}">
            <xm:f>K$17=Menu!$AA$11</xm:f>
            <x14:dxf>
              <fill>
                <patternFill>
                  <bgColor theme="0" tint="-0.14996795556505021"/>
                </patternFill>
              </fill>
            </x14:dxf>
          </x14:cfRule>
          <xm:sqref>K25:AK33</xm:sqref>
        </x14:conditionalFormatting>
        <x14:conditionalFormatting xmlns:xm="http://schemas.microsoft.com/office/excel/2006/main">
          <x14:cfRule type="expression" priority="6" id="{EA02781C-C865-439A-820E-7D8626792010}">
            <xm:f>K$17=Menu!$AA$14</xm:f>
            <x14:dxf>
              <fill>
                <patternFill>
                  <bgColor theme="0" tint="-0.14996795556505021"/>
                </patternFill>
              </fill>
            </x14:dxf>
          </x14:cfRule>
          <xm:sqref>K25:AK39</xm:sqref>
        </x14:conditionalFormatting>
        <x14:conditionalFormatting xmlns:xm="http://schemas.microsoft.com/office/excel/2006/main">
          <x14:cfRule type="expression" priority="8" id="{D35064C8-7BEF-4985-9F9F-9A6E6B23B058}">
            <xm:f>K$17=Menu!$AA$10</xm:f>
            <x14:dxf>
              <fill>
                <patternFill>
                  <bgColor theme="0" tint="-0.14996795556505021"/>
                </patternFill>
              </fill>
            </x14:dxf>
          </x14:cfRule>
          <xm:sqref>K25:AK84</xm:sqref>
        </x14:conditionalFormatting>
        <x14:conditionalFormatting xmlns:xm="http://schemas.microsoft.com/office/excel/2006/main">
          <x14:cfRule type="expression" priority="30" id="{C80BED08-22D2-442A-ABDE-C3FA10890D8A}">
            <xm:f>K$25=Menu!$BM$5</xm:f>
            <x14:dxf>
              <fill>
                <patternFill>
                  <bgColor theme="0" tint="-0.14996795556505021"/>
                </patternFill>
              </fill>
            </x14:dxf>
          </x14:cfRule>
          <xm:sqref>K26:AK26</xm:sqref>
        </x14:conditionalFormatting>
        <x14:conditionalFormatting xmlns:xm="http://schemas.microsoft.com/office/excel/2006/main">
          <x14:cfRule type="expression" priority="3" id="{F1B1F587-DE8A-48DC-BF3A-C79F884B7C51}">
            <xm:f>AND(K$14&lt;&gt;Menu!$Y$5,K$14&lt;&gt;"")</xm:f>
            <x14:dxf>
              <fill>
                <patternFill>
                  <bgColor theme="0" tint="-0.14996795556505021"/>
                </patternFill>
              </fill>
            </x14:dxf>
          </x14:cfRule>
          <xm:sqref>K33:AK33</xm:sqref>
        </x14:conditionalFormatting>
        <x14:conditionalFormatting xmlns:xm="http://schemas.microsoft.com/office/excel/2006/main">
          <x14:cfRule type="expression" priority="496" id="{49DD8799-C13A-4750-8DC1-EF1A4CFA085D}">
            <xm:f>AND(K$40=Menu!$BG$6,K$17&lt;&gt;Menu!$AA$15)</xm:f>
            <x14:dxf>
              <fill>
                <patternFill>
                  <bgColor theme="0" tint="-0.14996795556505021"/>
                </patternFill>
              </fill>
            </x14:dxf>
          </x14:cfRule>
          <xm:sqref>K41:AK44 K46:AK55</xm:sqref>
        </x14:conditionalFormatting>
        <x14:conditionalFormatting xmlns:xm="http://schemas.microsoft.com/office/excel/2006/main">
          <x14:cfRule type="expression" priority="40" id="{8CB9C006-271C-46DC-955F-D3753F9EE15A}">
            <xm:f>K$42=Menu!$BI$8</xm:f>
            <x14:dxf>
              <fill>
                <patternFill>
                  <bgColor theme="0" tint="-0.14996795556505021"/>
                </patternFill>
              </fill>
            </x14:dxf>
          </x14:cfRule>
          <xm:sqref>K43:AK44</xm:sqref>
        </x14:conditionalFormatting>
        <x14:conditionalFormatting xmlns:xm="http://schemas.microsoft.com/office/excel/2006/main">
          <x14:cfRule type="expression" priority="25" id="{5ABD3FF8-B655-44C4-B78F-D1876C5FE0BA}">
            <xm:f>K$42=Menu!$BI$5</xm:f>
            <x14:dxf>
              <fill>
                <patternFill>
                  <bgColor theme="0" tint="-0.14996795556505021"/>
                </patternFill>
              </fill>
            </x14:dxf>
          </x14:cfRule>
          <xm:sqref>K44:AK44</xm:sqref>
        </x14:conditionalFormatting>
        <x14:conditionalFormatting xmlns:xm="http://schemas.microsoft.com/office/excel/2006/main">
          <x14:cfRule type="expression" priority="37" id="{D20C2047-C7DE-438E-A5DA-457BFC63970A}">
            <xm:f>OR(K$14=Menu!$Y$5,K$14=Menu!$Y$7,K$14=Menu!$Y$8)</xm:f>
            <x14:dxf>
              <fill>
                <patternFill>
                  <bgColor theme="0" tint="-0.14996795556505021"/>
                </patternFill>
              </fill>
            </x14:dxf>
          </x14:cfRule>
          <xm:sqref>K45:AK45</xm:sqref>
        </x14:conditionalFormatting>
        <x14:conditionalFormatting xmlns:xm="http://schemas.microsoft.com/office/excel/2006/main">
          <x14:cfRule type="expression" priority="22" id="{80A97116-BBC7-4FAC-9F25-E2A6E0E8DADE}">
            <xm:f>K$17=Menu!$AA$15</xm:f>
            <x14:dxf>
              <fill>
                <patternFill>
                  <bgColor theme="0" tint="-0.14996795556505021"/>
                </patternFill>
              </fill>
            </x14:dxf>
          </x14:cfRule>
          <xm:sqref>K45:AK56 K18:AK20 K24:AK29 K40:AK40 K59:AK59</xm:sqref>
        </x14:conditionalFormatting>
        <x14:conditionalFormatting xmlns:xm="http://schemas.microsoft.com/office/excel/2006/main">
          <x14:cfRule type="expression" priority="42" id="{C6328CF2-475E-4577-B3CA-F2DC389BA780}">
            <xm:f>K$46=Menu!$BQ$23</xm:f>
            <x14:dxf>
              <fill>
                <patternFill>
                  <bgColor theme="0" tint="-0.14996795556505021"/>
                </patternFill>
              </fill>
            </x14:dxf>
          </x14:cfRule>
          <xm:sqref>K47:AK50</xm:sqref>
        </x14:conditionalFormatting>
        <x14:conditionalFormatting xmlns:xm="http://schemas.microsoft.com/office/excel/2006/main">
          <x14:cfRule type="expression" priority="15" id="{C17E2D43-D269-4C49-A8E0-E610351311C3}">
            <xm:f>K$17=Menu!$AA$4</xm:f>
            <x14:dxf>
              <fill>
                <patternFill>
                  <bgColor theme="0" tint="-0.14996795556505021"/>
                </patternFill>
              </fill>
            </x14:dxf>
          </x14:cfRule>
          <xm:sqref>K56:AK56 K18:AK18 K41:AK41 K60:AK61 K65:AK72</xm:sqref>
        </x14:conditionalFormatting>
        <x14:conditionalFormatting xmlns:xm="http://schemas.microsoft.com/office/excel/2006/main">
          <x14:cfRule type="expression" priority="20" id="{BDC01702-3A03-440B-9094-91C0D16C2B46}">
            <xm:f>K$17=Menu!$AA$11</xm:f>
            <x14:dxf>
              <fill>
                <patternFill>
                  <bgColor theme="0" tint="-0.14996795556505021"/>
                </patternFill>
              </fill>
            </x14:dxf>
          </x14:cfRule>
          <xm:sqref>K56:AK84 K45:AK45</xm:sqref>
        </x14:conditionalFormatting>
        <x14:conditionalFormatting xmlns:xm="http://schemas.microsoft.com/office/excel/2006/main">
          <x14:cfRule type="expression" priority="36" id="{889B49DF-E888-46CE-8A06-38F089A80E3F}">
            <xm:f>AND(K$12=Menu!$X$5,K$14=Menu!$Y$7)</xm:f>
            <x14:dxf>
              <fill>
                <patternFill>
                  <bgColor theme="0" tint="-0.14996795556505021"/>
                </patternFill>
              </fill>
            </x14:dxf>
          </x14:cfRule>
          <xm:sqref>K57:AK58</xm:sqref>
        </x14:conditionalFormatting>
        <x14:conditionalFormatting xmlns:xm="http://schemas.microsoft.com/office/excel/2006/main">
          <x14:cfRule type="expression" priority="29" id="{71ECA3FB-8004-40B3-83D1-A28941485590}">
            <xm:f>K$57=Menu!$F$6</xm:f>
            <x14:dxf>
              <fill>
                <patternFill>
                  <bgColor theme="0" tint="-0.14996795556505021"/>
                </patternFill>
              </fill>
            </x14:dxf>
          </x14:cfRule>
          <xm:sqref>K58:AK58</xm:sqref>
        </x14:conditionalFormatting>
        <x14:conditionalFormatting xmlns:xm="http://schemas.microsoft.com/office/excel/2006/main">
          <x14:cfRule type="expression" priority="9" id="{C73CD0BB-96EC-4F85-A915-96BCEADE440C}">
            <xm:f>K$13=Menu!$BR$5</xm:f>
            <x14:dxf>
              <fill>
                <patternFill>
                  <bgColor theme="0" tint="-0.14996795556505021"/>
                </patternFill>
              </fill>
            </x14:dxf>
          </x14:cfRule>
          <x14:cfRule type="expression" priority="10" id="{71942AB3-9432-49F8-B1D3-54FDD6E8EACC}">
            <xm:f>K$13=Menu!$BR$4</xm:f>
            <x14:dxf>
              <fill>
                <patternFill>
                  <bgColor theme="0" tint="-0.14996795556505021"/>
                </patternFill>
              </fill>
            </x14:dxf>
          </x14:cfRule>
          <x14:cfRule type="expression" priority="11" id="{02E8D2E0-114C-49D0-A3E6-B12839D24F76}">
            <xm:f>K$13=Menu!#REF!</xm:f>
            <x14:dxf>
              <fill>
                <patternFill>
                  <bgColor theme="0" tint="-0.14996795556505021"/>
                </patternFill>
              </fill>
            </x14:dxf>
          </x14:cfRule>
          <x14:cfRule type="expression" priority="12" id="{5D37F89A-5873-449D-992A-C2E51183A431}">
            <xm:f>OR(K$37=Menu!$CB$5,K$37=Menu!$CB$6,K$37=Menu!$CB$9,K$37=Menu!$CB$10,K$37=Menu!$CB$11)</xm:f>
            <x14:dxf>
              <fill>
                <patternFill>
                  <bgColor theme="0" tint="-0.14996795556505021"/>
                </patternFill>
              </fill>
            </x14:dxf>
          </x14:cfRule>
          <x14:cfRule type="expression" priority="13" id="{9271C37E-AFD4-4723-8851-81FE971B1C36}">
            <xm:f>K$13=Menu!$BR$12</xm:f>
            <x14:dxf>
              <fill>
                <patternFill>
                  <bgColor theme="0" tint="-0.14996795556505021"/>
                </patternFill>
              </fill>
            </x14:dxf>
          </x14:cfRule>
          <x14:cfRule type="expression" priority="14" id="{AD1AEA58-2A09-4B1B-B2AE-1B4D80AAF5FE}">
            <xm:f>K$13=Menu!$BR$11</xm:f>
            <x14:dxf>
              <fill>
                <patternFill>
                  <bgColor theme="0" tint="-0.14996795556505021"/>
                </patternFill>
              </fill>
            </x14:dxf>
          </x14:cfRule>
          <xm:sqref>K59:AK59</xm:sqref>
        </x14:conditionalFormatting>
        <x14:conditionalFormatting xmlns:xm="http://schemas.microsoft.com/office/excel/2006/main">
          <x14:cfRule type="expression" priority="39" id="{BCAF1746-A460-4C93-AFD0-3110661D0D81}">
            <xm:f>K$18=Menu!$AB$5</xm:f>
            <x14:dxf>
              <fill>
                <patternFill>
                  <bgColor theme="0" tint="-0.14996795556505021"/>
                </patternFill>
              </fill>
            </x14:dxf>
          </x14:cfRule>
          <xm:sqref>K59:AK72</xm:sqref>
        </x14:conditionalFormatting>
        <x14:conditionalFormatting xmlns:xm="http://schemas.microsoft.com/office/excel/2006/main">
          <x14:cfRule type="expression" priority="28" id="{7DE9F32C-A52F-43B6-814A-3FCAC1A7D28B}">
            <xm:f>K$60=Menu!$BM$5</xm:f>
            <x14:dxf>
              <fill>
                <patternFill>
                  <bgColor theme="0" tint="-0.14996795556505021"/>
                </patternFill>
              </fill>
            </x14:dxf>
          </x14:cfRule>
          <xm:sqref>K61:AK61</xm:sqref>
        </x14:conditionalFormatting>
        <x14:conditionalFormatting xmlns:xm="http://schemas.microsoft.com/office/excel/2006/main">
          <x14:cfRule type="expression" priority="21" id="{513097DA-E352-4C08-BEB3-DD44299AFBEF}">
            <xm:f>AND(K$42&lt;&gt;"",K$42&lt;&gt;Menu!$BI$14,K$42&lt;&gt;Menu!$BI$15)</xm:f>
            <x14:dxf>
              <fill>
                <patternFill>
                  <bgColor theme="0" tint="-0.14996795556505021"/>
                </patternFill>
              </fill>
            </x14:dxf>
          </x14:cfRule>
          <xm:sqref>K62:AK72</xm:sqref>
        </x14:conditionalFormatting>
        <x14:conditionalFormatting xmlns:xm="http://schemas.microsoft.com/office/excel/2006/main">
          <x14:cfRule type="expression" priority="17" id="{7B3F0B69-E473-47E8-A59F-159A8A4F9233}">
            <xm:f>K$62=Menu!$CM$6</xm:f>
            <x14:dxf>
              <fill>
                <patternFill>
                  <bgColor theme="0" tint="-0.14996795556505021"/>
                </patternFill>
              </fill>
            </x14:dxf>
          </x14:cfRule>
          <xm:sqref>K63:AK72</xm:sqref>
        </x14:conditionalFormatting>
        <x14:conditionalFormatting xmlns:xm="http://schemas.microsoft.com/office/excel/2006/main">
          <x14:cfRule type="expression" priority="27" id="{0BC41894-742E-471B-A6E3-0821B2D7BB18}">
            <xm:f>OR(K$73=Menu!$BQ$27,K$73=Menu!$BQ$28,K$73=Menu!$BQ$29)</xm:f>
            <x14:dxf>
              <fill>
                <patternFill>
                  <bgColor theme="0" tint="-0.14996795556505021"/>
                </patternFill>
              </fill>
            </x14:dxf>
          </x14:cfRule>
          <xm:sqref>K74:AK78</xm:sqref>
        </x14:conditionalFormatting>
        <x14:conditionalFormatting xmlns:xm="http://schemas.microsoft.com/office/excel/2006/main">
          <x14:cfRule type="expression" priority="26" id="{229A6DD7-7B41-45A2-BA16-A5044215B675}">
            <xm:f>OR(K$79=Menu!$BQ$10,K$79=Menu!$BQ$11,K$79=Menu!$BQ$12,K$79=Menu!$BQ$13)</xm:f>
            <x14:dxf>
              <fill>
                <patternFill>
                  <bgColor theme="0" tint="-0.14996795556505021"/>
                </patternFill>
              </fill>
            </x14:dxf>
          </x14:cfRule>
          <xm:sqref>K80:AK84</xm:sqref>
        </x14:conditionalFormatting>
      </x14:conditionalFormattings>
    </ext>
    <ext xmlns:x14="http://schemas.microsoft.com/office/spreadsheetml/2009/9/main" uri="{CCE6A557-97BC-4b89-ADB6-D9C93CAAB3DF}">
      <x14:dataValidations xmlns:xm="http://schemas.microsoft.com/office/excel/2006/main" count="26">
        <x14:dataValidation type="list" allowBlank="1" showErrorMessage="1" promptTitle="◆QoS" prompt="・プルダウンメニューより選択してください。_x000a_※一部保証回線（バースト）の場合、回線料金に含まれます。" xr:uid="{AF46B279-52E5-40EE-A9F6-ADC5D8001612}">
          <x14:formula1>
            <xm:f>IF(OR(K$12=Menu!$X$8,COUNTIF(K$30,"*ベストエフォート*"),K$30="ワイヤレスアクセス",K$30="",K$30="auひかり",K$30="",K$30="-"),なし,有無②)</xm:f>
          </x14:formula1>
          <xm:sqref>K32:AK32</xm:sqref>
        </x14:dataValidation>
        <x14:dataValidation type="list" allowBlank="1" showErrorMessage="1" promptTitle="◆QoS" prompt="・プルダウンメニューより選択してください。_x000a_※一部保証回線（バースト）の場合、回線料金に含まれます。" xr:uid="{2D374766-7A39-429F-9C74-4AF17E8550E9}">
          <x14:formula1>
            <xm:f>IF(AND(K$14=Menu!$Y$5,K$30=Menu!$AC$8),LTEバックアップ_キャリアA,なし)</xm:f>
          </x14:formula1>
          <xm:sqref>K33:AK33</xm:sqref>
        </x14:dataValidation>
        <x14:dataValidation type="list" allowBlank="1" showInputMessage="1" showErrorMessage="1" xr:uid="{A3BB808C-27F1-4106-B1D6-5F8C0530295C}">
          <x14:formula1>
            <xm:f>IF(K$28=Menu!$CM$6,なし,回線手配②)</xm:f>
          </x14:formula1>
          <xm:sqref>K63:AK63</xm:sqref>
        </x14:dataValidation>
        <x14:dataValidation type="list" allowBlank="1" promptTitle="◆ルーター機種" prompt="・プルダウンメニューより選択してください。_x000a_※該当の機種がない場合は直接入力してください。" xr:uid="{33198559-B9C2-4881-A9E2-84F70764DECB}">
          <x14:formula1>
            <xm:f>IF(OR(K$42=Menu!$BI$14,K$42=Menu!$BI$15),SDWAN_ルーター帯域,CEルーター)</xm:f>
          </x14:formula1>
          <xm:sqref>K43:AK43</xm:sqref>
        </x14:dataValidation>
        <x14:dataValidation type="list" allowBlank="1" showInputMessage="1" showErrorMessage="1" xr:uid="{83398FD5-369F-461F-B442-AC73589BF496}">
          <x14:formula1>
            <xm:f>IF($K$40=Menu!$BG$6,なし,お客様情報区分①)</xm:f>
          </x14:formula1>
          <xm:sqref>K51:AK51</xm:sqref>
        </x14:dataValidation>
        <x14:dataValidation type="list" allowBlank="1" showErrorMessage="1" promptTitle="◆レンタル種別" prompt="・プルダウンメニューより選択してください。_x000a_　標準レンタル： サービス規定内でのレンタル・保守契約_x000a_　個別レンタル： サービス規定外でのレンタル契約（保守は任意）_x000a_　お客様資産： お客様資産をご利用（保守は任意）" xr:uid="{69FBE3B3-B56F-4317-8066-5CDFEF59BC6A}">
          <x14:formula1>
            <xm:f>IF($K$40=Menu!$BG$6,なし,お客様情報区分④)</xm:f>
          </x14:formula1>
          <xm:sqref>K46:AK46</xm:sqref>
        </x14:dataValidation>
        <x14:dataValidation type="list" allowBlank="1" showInputMessage="1" showErrorMessage="1" xr:uid="{03C59831-65F0-42F8-BC27-88C19BF89640}">
          <x14:formula1>
            <xm:f>IF(K$14=Menu!$Y$6,有無②,Menu!$G$4)</xm:f>
          </x14:formula1>
          <xm:sqref>K45:AK45</xm:sqref>
        </x14:dataValidation>
        <x14:dataValidation type="list" allowBlank="1" showErrorMessage="1" promptTitle="◆作業開始時間帯" prompt="・プルダウンメニューより選択してください。_x000a_※一般カレンダー_x000a_※日中＝作業開始時間 8:00～20:00_x000a_　 夜間=作業開始時間 20:00～8:00" xr:uid="{B5E0A3D6-1EDB-4335-AA8A-60808ACC6BE9}">
          <x14:formula1>
            <xm:f>IF(OR(K$12=Menu!$X$8,K$17=Menu!$AA$15),なし,作業時間帯)</xm:f>
          </x14:formula1>
          <xm:sqref>K24:AK24</xm:sqref>
        </x14:dataValidation>
        <x14:dataValidation type="list" allowBlank="1" showErrorMessage="1" promptTitle="◆レンタル種別" prompt="・プルダウンメニューより選択してください。_x000a_　標準レンタル： サービス規定内でのレンタル・保守契約_x000a_　個別レンタル： サービス規定外でのレンタル契約（保守は任意）_x000a_　お客様資産： お客様資産をご利用（保守は任意）" xr:uid="{11CA642A-886A-4897-A619-6FC7CA81DC9C}">
          <x14:formula1>
            <xm:f>IF(OR(K$17=Menu!$AA$12,K$17=Menu!$AA$13),レンタル種別③,IF(K$12=Menu!$X$5,レンタル種別②,レンタル種別))</xm:f>
          </x14:formula1>
          <xm:sqref>K42:AK42</xm:sqref>
        </x14:dataValidation>
        <x14:dataValidation type="list" allowBlank="1" showInputMessage="1" showErrorMessage="1" xr:uid="{AE9F23D3-C26D-4E6B-909F-B26C413323F8}">
          <x14:formula1>
            <xm:f>IF(K$28=Menu!$CM$6,なし,フレッツ)</xm:f>
          </x14:formula1>
          <xm:sqref>K64:AK64</xm:sqref>
        </x14:dataValidation>
        <x14:dataValidation type="list" allowBlank="1" showInputMessage="1" showErrorMessage="1" xr:uid="{06FD9A94-ED12-46C4-99FB-BBDA24E5A436}">
          <x14:formula1>
            <xm:f>IF(K$28=Menu!$CM$6,なし,既存回線停止日)</xm:f>
          </x14:formula1>
          <xm:sqref>K65:AK65</xm:sqref>
        </x14:dataValidation>
        <x14:dataValidation type="list" allowBlank="1" promptTitle="◆回線速度" prompt="・プルダウンメニューより選択してください。_x000a_※その他の場合は直接入力してください。" xr:uid="{6678F6C7-3B94-4C17-85DF-6ED363372C60}">
          <x14:formula1>
            <xm:f>IF(   OR(     AND($AC$14=Menu!$Y$6,OR($AC$17=Menu!$AA$4,$AC$17=Menu!$AA$5,$AC$17=Menu!$AA$8,$AC$17=Menu!$AA$9)),     AND( OR($AC$17=Menu!$AA$6,$AC$17=Menu!$AA$7), $AC$18=Menu!$AB$6 )   ),   Menu!$AS$10:$AS$11,   IF($AC$12=Menu!$X$8,"",INDIRECT($AC$30)) )</xm:f>
          </x14:formula1>
          <xm:sqref>AC31:AK31</xm:sqref>
        </x14:dataValidation>
        <x14:dataValidation type="list" allowBlank="1" promptTitle="◆設備撤去希望日区分" prompt="・プルダウンメニューより選択してください。" xr:uid="{9178655D-3CBB-469C-904B-B9DB3BD550DA}">
          <x14:formula1>
            <xm:f>IF(K$60&lt;&gt;Menu!$BM$6,工事希望日区分,なし)</xm:f>
          </x14:formula1>
          <xm:sqref>K61:AK61</xm:sqref>
        </x14:dataValidation>
        <x14:dataValidation type="list" imeMode="off" allowBlank="1" promptTitle="◆VLAN数" prompt="・ご利用になる VLAN数を_x000a_　プルダウンメニューより選択してください。" xr:uid="{3D3AFFF5-8463-445B-9FF4-C946C0FAB16E}">
          <x14:formula1>
            <xm:f>IF(K$57=Menu!$F$6,なし,IF(K$57=Menu!$F$5,複数VLAN,""))</xm:f>
          </x14:formula1>
          <xm:sqref>K58:AK58</xm:sqref>
        </x14:dataValidation>
        <x14:dataValidation type="list" allowBlank="1" showErrorMessage="1" promptTitle="◆同一回線切替" prompt="・プルダウンメニューより選択してください。_x000a_※「可」の場合、切替時間帯の回線利用はできません。_x000a_　 支障がある場合は「不可」を選択してください。" xr:uid="{F9D9E50B-2154-468E-A1F8-06DDD9E197FA}">
          <x14:formula1>
            <xm:f>IF(OR(K$17=Menu!$AA$6,K$17=Menu!$AA$7,K$17=Menu!$AA$9),同一回線切替,なし)</xm:f>
          </x14:formula1>
          <xm:sqref>K18:AK18</xm:sqref>
        </x14:dataValidation>
        <x14:dataValidation type="list" allowBlank="1" promptTitle="◆変更内容" prompt="・【旧】【新】の情報を記入してください。_x000a_(例) 回線速度 【旧】1M 【新】10M" xr:uid="{BCE8F92A-0DB0-4CF9-8A5C-D01E6E1F16B9}">
          <x14:formula1>
            <xm:f>IF(OR(K$17=Menu!$AA$6,K$17=Menu!$AA$7,K$17=Menu!$AA$9),同一回線切替,なし)</xm:f>
          </x14:formula1>
          <xm:sqref>K18:AK18</xm:sqref>
        </x14:dataValidation>
        <x14:dataValidation type="list" allowBlank="1" showErrorMessage="1" promptTitle="◆複数VLAN" prompt="・プルダウンメニューより選択してください。_x000a_・1回線で2VLAN以上ご利用になる場合は_x000a_　「あり」を選択してください。_x000a_※NWサービス種別【アクセス回線_共有網】かつ_x000a_　 アクセスキャリア【キャリアA】【キャリアB】の場合のみ_x000a_　 お申込いただけます。" xr:uid="{CBA196A2-3FAC-482F-8090-532121288DFD}">
          <x14:formula1>
            <xm:f>IF(K$12=Menu!$X$6,なし,有無②)</xm:f>
          </x14:formula1>
          <xm:sqref>K57:AK57</xm:sqref>
        </x14:dataValidation>
        <x14:dataValidation type="list" allowBlank="1" showErrorMessage="1" promptTitle="◆TDC共有回線利用有無" prompt="・アクセス回線毎の利用有無をプルダウンメニューより選択してください。" xr:uid="{FBE5CEC8-92C6-4F4D-82FA-30358397D8AD}">
          <x14:formula1>
            <xm:f>IF(K$12=Menu!$X$5,TS共有回線利用有無,なし)</xm:f>
          </x14:formula1>
          <xm:sqref>K15:AK15</xm:sqref>
        </x14:dataValidation>
        <x14:dataValidation type="list" allowBlank="1" promptTitle="◆現地調査情報&gt;工事希望日区分" prompt="・工事日のご希望がある場合_x000a_　プルダウンメニューより選択してください。" xr:uid="{9847462F-262C-4BEA-9D0F-B5E1A7C2BFD2}">
          <x14:formula1>
            <xm:f>IF(K25=Menu!$BM$5,なし,工事希望日区分)</xm:f>
          </x14:formula1>
          <xm:sqref>K26:AK26</xm:sqref>
        </x14:dataValidation>
        <x14:dataValidation type="list" allowBlank="1" showErrorMessage="1" promptTitle="◆アクセスキャリア" prompt="・プルダウンメニューより選択してください。" xr:uid="{A464620B-183E-43E1-A4F1-2160957B953D}">
          <x14:formula1>
            <xm:f>IF(K$12=Menu!$X$7,アクセスキャリア_イーサ専用線,アクセスキャリア)</xm:f>
          </x14:formula1>
          <xm:sqref>K14:AK14</xm:sqref>
        </x14:dataValidation>
        <x14:dataValidation type="list" allowBlank="1" showErrorMessage="1" promptTitle="◆アクセス回線申込区分" prompt="・プルダウンメニューより選択してください。" xr:uid="{20730850-5A38-48CA-B111-1941B5FD1CF7}">
          <x14:formula1>
            <xm:f>IF(K$12&lt;&gt;Menu!$X$7,アクセス回線申込区分,アクセス回線申込区分_SDWAN以外)</xm:f>
          </x14:formula1>
          <xm:sqref>K17:AK17</xm:sqref>
        </x14:dataValidation>
        <x14:dataValidation type="list" allowBlank="1" promptTitle="◆回線種別" prompt="・プルダウンメニューより選択してください。_x000a_※その他の場合は直接入力してください。" xr:uid="{18F6641D-0743-4A39-BF14-4ABA6FE5F8D2}">
          <x14:formula1>
            <xm:f>IF(K$12=Menu!$X$7,IF(K$14=Menu!$Y$5,Menu!$BF$3,IF(K$14=Menu!$Y$7,Menu!$BD$3,IF(K$14=Menu!$Y$8,Menu!$BE$3,0))),IF(K$14=Menu!$Y$5,IF(K$12=Menu!$X$5,回線_キャリアA_共有網,IF(K$12=Menu!$X$6,回線_キャリアA_個別網,0)),IF(K$14=Menu!$Y$6,回線_キャリアB,IF(K$14=Menu!$Y$7,回線_キャリアC,0))))</xm:f>
          </x14:formula1>
          <xm:sqref>K30:AK30</xm:sqref>
        </x14:dataValidation>
        <x14:dataValidation type="list" allowBlank="1" showErrorMessage="1" promptTitle="◆ルーター保守運用代行" prompt="・レンタル種別 【個別レンタル】【お客様資産】の場合、 _x000a_　プルダウンメニューより選択してください。" xr:uid="{4CCB1A17-8E0F-41CE-820B-E29D99623C90}">
          <x14:formula1>
            <xm:f>IF(OR(K$42=Menu!$BI$6,K$42=Menu!$BI$7),有無②,Menu!$G$4)</xm:f>
          </x14:formula1>
          <xm:sqref>K44:AK44</xm:sqref>
        </x14:dataValidation>
        <x14:dataValidation type="list" allowBlank="1" showErrorMessage="1" promptTitle="◆ルーター手配" prompt="・アクセス回線申込区分【変更】の場合、 _x000a_　プルダウンメニューより選択してください。" xr:uid="{5B5B69A8-6104-4789-AA5D-2F3ED75AA63E}">
          <x14:formula1>
            <xm:f>IF(OR(K$17=Menu!$AA$4,K$17=Menu!$AA$12),Menu!$BG$5,IF(K$17=Menu!$AA$15,Menu!$BG$6,ルーター手配))</xm:f>
          </x14:formula1>
          <xm:sqref>K40:AK40</xm:sqref>
        </x14:dataValidation>
        <x14:dataValidation type="list" allowBlank="1" promptTitle="◆回線速度" prompt="・プルダウンメニューより選択してください。_x000a_※その他の場合は直接入力してください。" xr:uid="{C386F253-6FC9-4302-A06C-589064737209}">
          <x14:formula1>
            <xm:f>IF(   OR(     AND($K$14=Menu!$Y$6, OR($K$17=Menu!$AA$4,$K$17=Menu!$AA$5,$K$17=Menu!$AA$8,$K$17=Menu!$AA$9)),     AND( OR($K$17=Menu!$AA$6,$K$17=Menu!$AA$7), $K$18=Menu!$AB$6 )   ),   Menu!$AS$10:$AS$11,   IF($K$12=Menu!$X$8,"",INDIRECT($K$30)) )</xm:f>
          </x14:formula1>
          <xm:sqref>K31:S31</xm:sqref>
        </x14:dataValidation>
        <x14:dataValidation type="list" allowBlank="1" promptTitle="◆回線速度" prompt="・プルダウンメニューより選択してください。_x000a_※その他の場合は直接入力してください。" xr:uid="{D203555B-5AF0-4AF0-BD04-4F1E873B7AA8}">
          <x14:formula1>
            <xm:f>IF(   OR(     AND($T$14=Menu!$Y$6, OR($T$17=Menu!$AA$4,$T$17=Menu!$AA$5,$T$17=Menu!$AA$8,$T$17=Menu!$AA$9)),     AND( OR($T$17=Menu!$AA$6,$T$17=Menu!$AA$7), $T$18=Menu!$AB$6 )   ),   Menu!$AS$10:$AS$11,   IF($T$12=Menu!$X$8,"",INDIRECT($T$30)) )</xm:f>
          </x14:formula1>
          <xm:sqref>T31:AB31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93025-FD05-48EC-BEEF-274AEE9130A2}">
  <sheetPr>
    <tabColor theme="9" tint="0.39997558519241921"/>
    <pageSetUpPr fitToPage="1"/>
  </sheetPr>
  <dimension ref="A1:BT74"/>
  <sheetViews>
    <sheetView view="pageBreakPreview" zoomScale="70" zoomScaleNormal="100" zoomScaleSheetLayoutView="70" workbookViewId="0">
      <selection activeCell="B4" sqref="B4:J4"/>
    </sheetView>
  </sheetViews>
  <sheetFormatPr defaultColWidth="3.54296875" defaultRowHeight="18" customHeight="1"/>
  <cols>
    <col min="1" max="6" width="3.54296875" style="23"/>
    <col min="7" max="7" width="3.54296875" style="23" customWidth="1"/>
    <col min="8" max="34" width="3.54296875" style="23"/>
    <col min="35" max="35" width="4" style="23" bestFit="1" customWidth="1"/>
    <col min="36" max="38" width="3.54296875" style="23"/>
    <col min="39" max="55" width="3.54296875" style="23" customWidth="1"/>
    <col min="56" max="16384" width="3.54296875" style="23"/>
  </cols>
  <sheetData>
    <row r="1" spans="1:56" s="13" customFormat="1" ht="10.4"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row>
    <row r="2" spans="1:56" s="13" customFormat="1" ht="16">
      <c r="B2" s="1" t="s">
        <v>154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row>
    <row r="3" spans="1:56" s="13" customFormat="1" ht="10.4"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row>
    <row r="4" spans="1:56" s="3" customFormat="1" ht="30.75" customHeight="1">
      <c r="B4" s="605" t="s">
        <v>155</v>
      </c>
      <c r="C4" s="605"/>
      <c r="D4" s="605"/>
      <c r="E4" s="605"/>
      <c r="F4" s="605"/>
      <c r="G4" s="605"/>
      <c r="H4" s="605"/>
      <c r="I4" s="605"/>
      <c r="J4" s="605"/>
      <c r="K4" s="21" t="s">
        <v>156</v>
      </c>
      <c r="L4" s="606" t="s">
        <v>157</v>
      </c>
      <c r="M4" s="606"/>
      <c r="N4" s="606"/>
      <c r="O4" s="606"/>
      <c r="P4" s="606"/>
      <c r="Q4" s="607" t="s">
        <v>397</v>
      </c>
      <c r="R4" s="607"/>
      <c r="S4" s="607"/>
      <c r="T4" s="607"/>
      <c r="U4" s="607"/>
      <c r="V4" s="607"/>
      <c r="W4" s="607"/>
      <c r="X4" s="607"/>
      <c r="Y4" s="607"/>
      <c r="Z4" s="607"/>
      <c r="AA4" s="607"/>
      <c r="AB4" s="607"/>
      <c r="AC4" s="607"/>
      <c r="AD4" s="607"/>
      <c r="AE4" s="607"/>
      <c r="AF4" s="607"/>
      <c r="AG4" s="607"/>
      <c r="AH4" s="607"/>
      <c r="AI4" s="607"/>
      <c r="AJ4" s="607"/>
      <c r="AK4" s="21" t="s">
        <v>92</v>
      </c>
      <c r="AL4" s="2"/>
      <c r="AM4" s="2"/>
      <c r="AN4" s="2"/>
      <c r="AO4" s="2"/>
      <c r="AP4" s="2"/>
      <c r="AQ4" s="2"/>
      <c r="AR4" s="2"/>
      <c r="AS4" s="2"/>
      <c r="AT4" s="2"/>
      <c r="AU4" s="2"/>
      <c r="AV4" s="2"/>
      <c r="AW4" s="2"/>
      <c r="AX4" s="2"/>
    </row>
    <row r="5" spans="1:56" s="3" customFormat="1" ht="10.4"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c r="AV5" s="2"/>
      <c r="AW5" s="2"/>
      <c r="AX5" s="2"/>
    </row>
    <row r="6" spans="1:56" s="3" customFormat="1" ht="12" customHeight="1">
      <c r="B6" s="1"/>
      <c r="C6" s="12"/>
      <c r="D6" s="12"/>
      <c r="E6" s="12"/>
      <c r="F6" s="12"/>
      <c r="G6" s="12"/>
      <c r="H6" s="12"/>
      <c r="I6" s="12"/>
      <c r="J6" s="12"/>
      <c r="K6" s="12"/>
      <c r="L6" s="12"/>
      <c r="M6" s="12"/>
      <c r="N6" s="5"/>
      <c r="O6" s="6"/>
      <c r="P6" s="6"/>
      <c r="Q6" s="7"/>
      <c r="R6" s="7"/>
      <c r="S6" s="7"/>
      <c r="T6" s="12"/>
      <c r="U6" s="7"/>
      <c r="V6" s="7"/>
      <c r="W6" s="7"/>
      <c r="X6" s="7"/>
      <c r="Y6" s="7"/>
      <c r="Z6" s="7"/>
      <c r="AA6" s="7"/>
      <c r="AB6" s="7"/>
      <c r="AC6" s="7"/>
      <c r="AD6" s="7"/>
      <c r="AE6" s="7"/>
      <c r="AF6" s="7"/>
      <c r="AG6" s="7"/>
      <c r="AH6" s="7"/>
      <c r="AI6" s="7"/>
      <c r="AJ6" s="7"/>
      <c r="AK6" s="8" t="str">
        <f>【必須】サービス個別①②!AK6</f>
        <v>2026/5/25　Ver15</v>
      </c>
      <c r="AL6" s="2"/>
      <c r="AM6" s="2"/>
      <c r="AN6" s="2"/>
      <c r="BD6" s="13"/>
    </row>
    <row r="7" spans="1:56" ht="12.75" customHeight="1">
      <c r="A7" s="49"/>
      <c r="B7" s="44" t="s">
        <v>322</v>
      </c>
      <c r="C7" s="44"/>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row>
    <row r="8" spans="1:56" ht="12.75" customHeight="1" thickBot="1">
      <c r="A8" s="49"/>
      <c r="B8" s="44" t="s">
        <v>323</v>
      </c>
      <c r="C8" s="44"/>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56" ht="18" customHeight="1">
      <c r="A9" s="49"/>
      <c r="B9" s="50" t="s">
        <v>398</v>
      </c>
      <c r="C9" s="1132" t="s">
        <v>399</v>
      </c>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2"/>
      <c r="AB9" s="1132"/>
      <c r="AC9" s="1132"/>
      <c r="AD9" s="1132"/>
      <c r="AE9" s="1132"/>
      <c r="AF9" s="1132"/>
      <c r="AG9" s="1132"/>
      <c r="AH9" s="1132"/>
      <c r="AI9" s="1132"/>
      <c r="AJ9" s="1132"/>
      <c r="AK9" s="1133"/>
      <c r="AL9" s="49"/>
    </row>
    <row r="10" spans="1:56" ht="18" customHeight="1">
      <c r="A10" s="49"/>
      <c r="B10" s="1134" t="s">
        <v>325</v>
      </c>
      <c r="C10" s="1135"/>
      <c r="D10" s="1135"/>
      <c r="E10" s="1135"/>
      <c r="F10" s="1135"/>
      <c r="G10" s="1135"/>
      <c r="H10" s="1135"/>
      <c r="I10" s="1135"/>
      <c r="J10" s="1136"/>
      <c r="K10" s="1137">
        <v>1</v>
      </c>
      <c r="L10" s="1135"/>
      <c r="M10" s="1135"/>
      <c r="N10" s="1135"/>
      <c r="O10" s="1135"/>
      <c r="P10" s="1135"/>
      <c r="Q10" s="1135"/>
      <c r="R10" s="1135"/>
      <c r="S10" s="1136"/>
      <c r="T10" s="1137">
        <v>2</v>
      </c>
      <c r="U10" s="1135"/>
      <c r="V10" s="1135"/>
      <c r="W10" s="1135"/>
      <c r="X10" s="1135"/>
      <c r="Y10" s="1135"/>
      <c r="Z10" s="1135"/>
      <c r="AA10" s="1135"/>
      <c r="AB10" s="1136"/>
      <c r="AC10" s="1137">
        <v>3</v>
      </c>
      <c r="AD10" s="1135"/>
      <c r="AE10" s="1135"/>
      <c r="AF10" s="1135"/>
      <c r="AG10" s="1135"/>
      <c r="AH10" s="1135"/>
      <c r="AI10" s="1135"/>
      <c r="AJ10" s="1135"/>
      <c r="AK10" s="1138"/>
      <c r="AL10" s="49"/>
    </row>
    <row r="11" spans="1:56" ht="19.399999999999999" customHeight="1">
      <c r="A11" s="49"/>
      <c r="B11" s="1031" t="s">
        <v>326</v>
      </c>
      <c r="C11" s="1032"/>
      <c r="D11" s="1033"/>
      <c r="E11" s="1073" t="s">
        <v>327</v>
      </c>
      <c r="F11" s="1074"/>
      <c r="G11" s="1074"/>
      <c r="H11" s="1074"/>
      <c r="I11" s="1074"/>
      <c r="J11" s="1075"/>
      <c r="K11" s="1067"/>
      <c r="L11" s="309"/>
      <c r="M11" s="309"/>
      <c r="N11" s="309"/>
      <c r="O11" s="309"/>
      <c r="P11" s="309"/>
      <c r="Q11" s="309"/>
      <c r="R11" s="309"/>
      <c r="S11" s="310"/>
      <c r="T11" s="1067"/>
      <c r="U11" s="309"/>
      <c r="V11" s="309"/>
      <c r="W11" s="309"/>
      <c r="X11" s="309"/>
      <c r="Y11" s="309"/>
      <c r="Z11" s="309"/>
      <c r="AA11" s="309"/>
      <c r="AB11" s="310"/>
      <c r="AC11" s="1067"/>
      <c r="AD11" s="309"/>
      <c r="AE11" s="309"/>
      <c r="AF11" s="309"/>
      <c r="AG11" s="309"/>
      <c r="AH11" s="309"/>
      <c r="AI11" s="309"/>
      <c r="AJ11" s="309"/>
      <c r="AK11" s="310"/>
      <c r="AL11" s="49"/>
      <c r="AM11" s="49"/>
    </row>
    <row r="12" spans="1:56" ht="18" customHeight="1">
      <c r="A12" s="49"/>
      <c r="B12" s="1034"/>
      <c r="C12" s="1035"/>
      <c r="D12" s="1036"/>
      <c r="E12" s="1073" t="s">
        <v>328</v>
      </c>
      <c r="F12" s="1074"/>
      <c r="G12" s="1074"/>
      <c r="H12" s="1074"/>
      <c r="I12" s="1074"/>
      <c r="J12" s="1075"/>
      <c r="K12" s="1131" t="s">
        <v>285</v>
      </c>
      <c r="L12" s="309"/>
      <c r="M12" s="309"/>
      <c r="N12" s="309"/>
      <c r="O12" s="309"/>
      <c r="P12" s="309"/>
      <c r="Q12" s="309"/>
      <c r="R12" s="309"/>
      <c r="S12" s="310"/>
      <c r="T12" s="1131" t="s">
        <v>285</v>
      </c>
      <c r="U12" s="309"/>
      <c r="V12" s="309"/>
      <c r="W12" s="309"/>
      <c r="X12" s="309"/>
      <c r="Y12" s="309"/>
      <c r="Z12" s="309"/>
      <c r="AA12" s="309"/>
      <c r="AB12" s="310"/>
      <c r="AC12" s="1131" t="s">
        <v>285</v>
      </c>
      <c r="AD12" s="309"/>
      <c r="AE12" s="309"/>
      <c r="AF12" s="309"/>
      <c r="AG12" s="309"/>
      <c r="AH12" s="309"/>
      <c r="AI12" s="309"/>
      <c r="AJ12" s="309"/>
      <c r="AK12" s="310"/>
    </row>
    <row r="13" spans="1:56" ht="19.399999999999999" customHeight="1">
      <c r="A13" s="49"/>
      <c r="B13" s="1034"/>
      <c r="C13" s="1035"/>
      <c r="D13" s="1036"/>
      <c r="E13" s="1073" t="s">
        <v>400</v>
      </c>
      <c r="F13" s="1074"/>
      <c r="G13" s="1074"/>
      <c r="H13" s="1074"/>
      <c r="I13" s="1074"/>
      <c r="J13" s="1075"/>
      <c r="K13" s="1067"/>
      <c r="L13" s="309"/>
      <c r="M13" s="309"/>
      <c r="N13" s="309"/>
      <c r="O13" s="309"/>
      <c r="P13" s="309"/>
      <c r="Q13" s="309"/>
      <c r="R13" s="309"/>
      <c r="S13" s="310"/>
      <c r="T13" s="1067"/>
      <c r="U13" s="309"/>
      <c r="V13" s="309"/>
      <c r="W13" s="309"/>
      <c r="X13" s="309"/>
      <c r="Y13" s="309"/>
      <c r="Z13" s="309"/>
      <c r="AA13" s="309"/>
      <c r="AB13" s="310"/>
      <c r="AC13" s="1067"/>
      <c r="AD13" s="309"/>
      <c r="AE13" s="309"/>
      <c r="AF13" s="309"/>
      <c r="AG13" s="309"/>
      <c r="AH13" s="309"/>
      <c r="AI13" s="309"/>
      <c r="AJ13" s="309"/>
      <c r="AK13" s="310"/>
      <c r="AL13" s="224"/>
    </row>
    <row r="14" spans="1:56" ht="15" customHeight="1">
      <c r="A14" s="49"/>
      <c r="B14" s="1034"/>
      <c r="C14" s="1035"/>
      <c r="D14" s="1036"/>
      <c r="E14" s="1094" t="s">
        <v>335</v>
      </c>
      <c r="F14" s="1095"/>
      <c r="G14" s="1095"/>
      <c r="H14" s="1095"/>
      <c r="I14" s="1095"/>
      <c r="J14" s="1096"/>
      <c r="K14" s="1058"/>
      <c r="L14" s="1059"/>
      <c r="M14" s="1059"/>
      <c r="N14" s="1059"/>
      <c r="O14" s="1059"/>
      <c r="P14" s="1059"/>
      <c r="Q14" s="1059"/>
      <c r="R14" s="1059"/>
      <c r="S14" s="1060"/>
      <c r="T14" s="1058"/>
      <c r="U14" s="1059"/>
      <c r="V14" s="1059"/>
      <c r="W14" s="1059"/>
      <c r="X14" s="1059"/>
      <c r="Y14" s="1059"/>
      <c r="Z14" s="1059"/>
      <c r="AA14" s="1059"/>
      <c r="AB14" s="1060"/>
      <c r="AC14" s="1058"/>
      <c r="AD14" s="1059"/>
      <c r="AE14" s="1059"/>
      <c r="AF14" s="1059"/>
      <c r="AG14" s="1059"/>
      <c r="AH14" s="1059"/>
      <c r="AI14" s="1059"/>
      <c r="AJ14" s="1059"/>
      <c r="AK14" s="1060"/>
      <c r="AL14" s="224"/>
    </row>
    <row r="15" spans="1:56" ht="15" customHeight="1">
      <c r="A15" s="49"/>
      <c r="B15" s="1034"/>
      <c r="C15" s="1035"/>
      <c r="D15" s="1036"/>
      <c r="E15" s="1122"/>
      <c r="F15" s="1123"/>
      <c r="G15" s="1123"/>
      <c r="H15" s="1123"/>
      <c r="I15" s="1123"/>
      <c r="J15" s="1124"/>
      <c r="K15" s="1042"/>
      <c r="L15" s="1043"/>
      <c r="M15" s="1043"/>
      <c r="N15" s="1043"/>
      <c r="O15" s="1043"/>
      <c r="P15" s="1043"/>
      <c r="Q15" s="1043"/>
      <c r="R15" s="1043"/>
      <c r="S15" s="1044"/>
      <c r="T15" s="1042"/>
      <c r="U15" s="1043"/>
      <c r="V15" s="1043"/>
      <c r="W15" s="1043"/>
      <c r="X15" s="1043"/>
      <c r="Y15" s="1043"/>
      <c r="Z15" s="1043"/>
      <c r="AA15" s="1043"/>
      <c r="AB15" s="1044"/>
      <c r="AC15" s="1042"/>
      <c r="AD15" s="1043"/>
      <c r="AE15" s="1043"/>
      <c r="AF15" s="1043"/>
      <c r="AG15" s="1043"/>
      <c r="AH15" s="1043"/>
      <c r="AI15" s="1043"/>
      <c r="AJ15" s="1043"/>
      <c r="AK15" s="1044"/>
      <c r="AL15" s="224"/>
    </row>
    <row r="16" spans="1:56" ht="19.399999999999999" customHeight="1">
      <c r="A16" s="49"/>
      <c r="B16" s="1034"/>
      <c r="C16" s="1035"/>
      <c r="D16" s="1036"/>
      <c r="E16" s="1094" t="s">
        <v>192</v>
      </c>
      <c r="F16" s="1095"/>
      <c r="G16" s="1095"/>
      <c r="H16" s="1095"/>
      <c r="I16" s="1095"/>
      <c r="J16" s="1096"/>
      <c r="K16" s="1058"/>
      <c r="L16" s="1059"/>
      <c r="M16" s="1059"/>
      <c r="N16" s="1059"/>
      <c r="O16" s="1059"/>
      <c r="P16" s="1059"/>
      <c r="Q16" s="1059"/>
      <c r="R16" s="1059"/>
      <c r="S16" s="1060"/>
      <c r="T16" s="1058"/>
      <c r="U16" s="1059"/>
      <c r="V16" s="1059"/>
      <c r="W16" s="1059"/>
      <c r="X16" s="1059"/>
      <c r="Y16" s="1059"/>
      <c r="Z16" s="1059"/>
      <c r="AA16" s="1059"/>
      <c r="AB16" s="1060"/>
      <c r="AC16" s="1058"/>
      <c r="AD16" s="1059"/>
      <c r="AE16" s="1059"/>
      <c r="AF16" s="1059"/>
      <c r="AG16" s="1059"/>
      <c r="AH16" s="1059"/>
      <c r="AI16" s="1059"/>
      <c r="AJ16" s="1059"/>
      <c r="AK16" s="1060"/>
      <c r="AL16" s="224"/>
    </row>
    <row r="17" spans="1:72" ht="19.399999999999999" customHeight="1">
      <c r="A17" s="49"/>
      <c r="B17" s="1110" t="s">
        <v>336</v>
      </c>
      <c r="C17" s="1111"/>
      <c r="D17" s="1112"/>
      <c r="E17" s="1099" t="s">
        <v>337</v>
      </c>
      <c r="F17" s="1100"/>
      <c r="G17" s="1100"/>
      <c r="H17" s="1100"/>
      <c r="I17" s="1100"/>
      <c r="J17" s="1159"/>
      <c r="K17" s="1091"/>
      <c r="L17" s="1092"/>
      <c r="M17" s="1092"/>
      <c r="N17" s="1092"/>
      <c r="O17" s="1092"/>
      <c r="P17" s="1092"/>
      <c r="Q17" s="1092"/>
      <c r="R17" s="1092"/>
      <c r="S17" s="1093"/>
      <c r="T17" s="1091"/>
      <c r="U17" s="1092"/>
      <c r="V17" s="1092"/>
      <c r="W17" s="1092"/>
      <c r="X17" s="1092"/>
      <c r="Y17" s="1092"/>
      <c r="Z17" s="1092"/>
      <c r="AA17" s="1092"/>
      <c r="AB17" s="1093"/>
      <c r="AC17" s="1091"/>
      <c r="AD17" s="1092"/>
      <c r="AE17" s="1092"/>
      <c r="AF17" s="1092"/>
      <c r="AG17" s="1092"/>
      <c r="AH17" s="1092"/>
      <c r="AI17" s="1092"/>
      <c r="AJ17" s="1092"/>
      <c r="AK17" s="1093"/>
      <c r="AL17" s="225"/>
      <c r="AM17" s="49"/>
    </row>
    <row r="18" spans="1:72" ht="19.399999999999999" customHeight="1">
      <c r="A18" s="49"/>
      <c r="B18" s="1110" t="s">
        <v>350</v>
      </c>
      <c r="C18" s="1111"/>
      <c r="D18" s="1112"/>
      <c r="E18" s="1099" t="s">
        <v>351</v>
      </c>
      <c r="F18" s="1100"/>
      <c r="G18" s="1100"/>
      <c r="H18" s="1100"/>
      <c r="I18" s="1100"/>
      <c r="J18" s="1159"/>
      <c r="K18" s="1067"/>
      <c r="L18" s="309"/>
      <c r="M18" s="309"/>
      <c r="N18" s="309"/>
      <c r="O18" s="309"/>
      <c r="P18" s="309"/>
      <c r="Q18" s="309"/>
      <c r="R18" s="309"/>
      <c r="S18" s="310"/>
      <c r="T18" s="1067"/>
      <c r="U18" s="309"/>
      <c r="V18" s="309"/>
      <c r="W18" s="309"/>
      <c r="X18" s="309"/>
      <c r="Y18" s="309"/>
      <c r="Z18" s="309"/>
      <c r="AA18" s="309"/>
      <c r="AB18" s="310"/>
      <c r="AC18" s="1067"/>
      <c r="AD18" s="309"/>
      <c r="AE18" s="309"/>
      <c r="AF18" s="309"/>
      <c r="AG18" s="309"/>
      <c r="AH18" s="309"/>
      <c r="AI18" s="309"/>
      <c r="AJ18" s="309"/>
      <c r="AK18" s="310"/>
      <c r="AL18" s="224"/>
    </row>
    <row r="19" spans="1:72" ht="19.399999999999999" customHeight="1">
      <c r="A19" s="49"/>
      <c r="B19" s="1113"/>
      <c r="C19" s="1114"/>
      <c r="D19" s="1115"/>
      <c r="E19" s="1099" t="s">
        <v>402</v>
      </c>
      <c r="F19" s="1100"/>
      <c r="G19" s="1100"/>
      <c r="H19" s="1100"/>
      <c r="I19" s="1100"/>
      <c r="J19" s="1159"/>
      <c r="K19" s="1067"/>
      <c r="L19" s="309"/>
      <c r="M19" s="309"/>
      <c r="N19" s="309"/>
      <c r="O19" s="309"/>
      <c r="P19" s="309"/>
      <c r="Q19" s="309"/>
      <c r="R19" s="309"/>
      <c r="S19" s="310"/>
      <c r="T19" s="1067"/>
      <c r="U19" s="309"/>
      <c r="V19" s="309"/>
      <c r="W19" s="309"/>
      <c r="X19" s="309"/>
      <c r="Y19" s="309"/>
      <c r="Z19" s="309"/>
      <c r="AA19" s="309"/>
      <c r="AB19" s="310"/>
      <c r="AC19" s="1067"/>
      <c r="AD19" s="309"/>
      <c r="AE19" s="309"/>
      <c r="AF19" s="309"/>
      <c r="AG19" s="309"/>
      <c r="AH19" s="309"/>
      <c r="AI19" s="309"/>
      <c r="AJ19" s="309"/>
      <c r="AK19" s="310"/>
      <c r="AL19" s="224"/>
    </row>
    <row r="20" spans="1:72" ht="19.399999999999999" customHeight="1">
      <c r="A20" s="49"/>
      <c r="B20" s="1113"/>
      <c r="C20" s="1114"/>
      <c r="D20" s="1115"/>
      <c r="E20" s="1099" t="s">
        <v>353</v>
      </c>
      <c r="F20" s="1100"/>
      <c r="G20" s="1100"/>
      <c r="H20" s="1100"/>
      <c r="I20" s="1100"/>
      <c r="J20" s="1159"/>
      <c r="K20" s="1067"/>
      <c r="L20" s="309"/>
      <c r="M20" s="309"/>
      <c r="N20" s="309"/>
      <c r="O20" s="309"/>
      <c r="P20" s="309"/>
      <c r="Q20" s="309"/>
      <c r="R20" s="309"/>
      <c r="S20" s="310"/>
      <c r="T20" s="1067"/>
      <c r="U20" s="309"/>
      <c r="V20" s="309"/>
      <c r="W20" s="309"/>
      <c r="X20" s="309"/>
      <c r="Y20" s="309"/>
      <c r="Z20" s="309"/>
      <c r="AA20" s="309"/>
      <c r="AB20" s="310"/>
      <c r="AC20" s="1067"/>
      <c r="AD20" s="309"/>
      <c r="AE20" s="309"/>
      <c r="AF20" s="309"/>
      <c r="AG20" s="309"/>
      <c r="AH20" s="309"/>
      <c r="AI20" s="309"/>
      <c r="AJ20" s="309"/>
      <c r="AK20" s="310"/>
      <c r="AL20" s="224"/>
    </row>
    <row r="21" spans="1:72" ht="19.399999999999999" customHeight="1">
      <c r="A21" s="49"/>
      <c r="B21" s="1113"/>
      <c r="C21" s="1114"/>
      <c r="D21" s="1115"/>
      <c r="E21" s="1099" t="s">
        <v>354</v>
      </c>
      <c r="F21" s="1100"/>
      <c r="G21" s="1100"/>
      <c r="H21" s="1100"/>
      <c r="I21" s="1100"/>
      <c r="J21" s="1159"/>
      <c r="K21" s="1067"/>
      <c r="L21" s="309"/>
      <c r="M21" s="309"/>
      <c r="N21" s="309"/>
      <c r="O21" s="309"/>
      <c r="P21" s="309"/>
      <c r="Q21" s="309"/>
      <c r="R21" s="309"/>
      <c r="S21" s="310"/>
      <c r="T21" s="1067"/>
      <c r="U21" s="309"/>
      <c r="V21" s="309"/>
      <c r="W21" s="309"/>
      <c r="X21" s="309"/>
      <c r="Y21" s="309"/>
      <c r="Z21" s="309"/>
      <c r="AA21" s="309"/>
      <c r="AB21" s="310"/>
      <c r="AC21" s="1067"/>
      <c r="AD21" s="309"/>
      <c r="AE21" s="309"/>
      <c r="AF21" s="309"/>
      <c r="AG21" s="309"/>
      <c r="AH21" s="309"/>
      <c r="AI21" s="309"/>
      <c r="AJ21" s="309"/>
      <c r="AK21" s="310"/>
      <c r="AL21" s="224"/>
    </row>
    <row r="22" spans="1:72" ht="19.399999999999999" customHeight="1">
      <c r="A22" s="49"/>
      <c r="B22" s="1113"/>
      <c r="C22" s="1114"/>
      <c r="D22" s="1115"/>
      <c r="E22" s="1099" t="s">
        <v>356</v>
      </c>
      <c r="F22" s="1100"/>
      <c r="G22" s="1100"/>
      <c r="H22" s="1100"/>
      <c r="I22" s="1100"/>
      <c r="J22" s="1159"/>
      <c r="K22" s="1067"/>
      <c r="L22" s="309"/>
      <c r="M22" s="309"/>
      <c r="N22" s="309"/>
      <c r="O22" s="309"/>
      <c r="P22" s="309"/>
      <c r="Q22" s="309"/>
      <c r="R22" s="309"/>
      <c r="S22" s="310"/>
      <c r="T22" s="1067"/>
      <c r="U22" s="309"/>
      <c r="V22" s="309"/>
      <c r="W22" s="309"/>
      <c r="X22" s="309"/>
      <c r="Y22" s="309"/>
      <c r="Z22" s="309"/>
      <c r="AA22" s="309"/>
      <c r="AB22" s="310"/>
      <c r="AC22" s="1067"/>
      <c r="AD22" s="309"/>
      <c r="AE22" s="309"/>
      <c r="AF22" s="309"/>
      <c r="AG22" s="309"/>
      <c r="AH22" s="309"/>
      <c r="AI22" s="309"/>
      <c r="AJ22" s="309"/>
      <c r="AK22" s="310"/>
      <c r="AL22" s="224"/>
    </row>
    <row r="23" spans="1:72" ht="15">
      <c r="A23" s="49"/>
      <c r="B23" s="1162" t="s">
        <v>403</v>
      </c>
      <c r="C23" s="1163"/>
      <c r="D23" s="1164"/>
      <c r="E23" s="1099" t="s">
        <v>404</v>
      </c>
      <c r="F23" s="1100"/>
      <c r="G23" s="1100"/>
      <c r="H23" s="1100"/>
      <c r="I23" s="1100"/>
      <c r="J23" s="1159"/>
      <c r="K23" s="1091"/>
      <c r="L23" s="1092"/>
      <c r="M23" s="1092"/>
      <c r="N23" s="1092"/>
      <c r="O23" s="1092"/>
      <c r="P23" s="1092"/>
      <c r="Q23" s="1092"/>
      <c r="R23" s="1092"/>
      <c r="S23" s="1093"/>
      <c r="T23" s="1091"/>
      <c r="U23" s="1092"/>
      <c r="V23" s="1092"/>
      <c r="W23" s="1092"/>
      <c r="X23" s="1092"/>
      <c r="Y23" s="1092"/>
      <c r="Z23" s="1092"/>
      <c r="AA23" s="1092"/>
      <c r="AB23" s="1093"/>
      <c r="AC23" s="1091"/>
      <c r="AD23" s="1092"/>
      <c r="AE23" s="1092"/>
      <c r="AF23" s="1092"/>
      <c r="AG23" s="1092"/>
      <c r="AH23" s="1092"/>
      <c r="AI23" s="1092"/>
      <c r="AJ23" s="1092"/>
      <c r="AK23" s="1093"/>
      <c r="AL23" s="225"/>
      <c r="AM23" s="49"/>
    </row>
    <row r="24" spans="1:72" ht="15">
      <c r="A24" s="49"/>
      <c r="B24" s="1110" t="s">
        <v>1214</v>
      </c>
      <c r="C24" s="1111"/>
      <c r="D24" s="1112"/>
      <c r="E24" s="1099" t="s">
        <v>1215</v>
      </c>
      <c r="F24" s="1100"/>
      <c r="G24" s="1100"/>
      <c r="H24" s="1100"/>
      <c r="I24" s="1100"/>
      <c r="J24" s="1159"/>
      <c r="K24" s="1091"/>
      <c r="L24" s="1092"/>
      <c r="M24" s="1092"/>
      <c r="N24" s="1092"/>
      <c r="O24" s="1092"/>
      <c r="P24" s="1092"/>
      <c r="Q24" s="1092"/>
      <c r="R24" s="1092"/>
      <c r="S24" s="1093"/>
      <c r="T24" s="1091"/>
      <c r="U24" s="1092"/>
      <c r="V24" s="1092"/>
      <c r="W24" s="1092"/>
      <c r="X24" s="1092"/>
      <c r="Y24" s="1092"/>
      <c r="Z24" s="1092"/>
      <c r="AA24" s="1092"/>
      <c r="AB24" s="1093"/>
      <c r="AC24" s="1091"/>
      <c r="AD24" s="1092"/>
      <c r="AE24" s="1092"/>
      <c r="AF24" s="1092"/>
      <c r="AG24" s="1092"/>
      <c r="AH24" s="1092"/>
      <c r="AI24" s="1092"/>
      <c r="AJ24" s="1092"/>
      <c r="AK24" s="1093"/>
      <c r="AL24" s="225"/>
      <c r="AM24" s="49"/>
    </row>
    <row r="25" spans="1:72" ht="18.75" customHeight="1">
      <c r="A25" s="49"/>
      <c r="B25" s="1031" t="s">
        <v>405</v>
      </c>
      <c r="C25" s="1032"/>
      <c r="D25" s="1033"/>
      <c r="E25" s="1073" t="s">
        <v>358</v>
      </c>
      <c r="F25" s="1074"/>
      <c r="G25" s="1074"/>
      <c r="H25" s="1074"/>
      <c r="I25" s="1074"/>
      <c r="J25" s="1075"/>
      <c r="K25" s="1067"/>
      <c r="L25" s="309"/>
      <c r="M25" s="309"/>
      <c r="N25" s="309"/>
      <c r="O25" s="309"/>
      <c r="P25" s="309"/>
      <c r="Q25" s="309"/>
      <c r="R25" s="309"/>
      <c r="S25" s="310"/>
      <c r="T25" s="1067"/>
      <c r="U25" s="309"/>
      <c r="V25" s="309"/>
      <c r="W25" s="309"/>
      <c r="X25" s="309"/>
      <c r="Y25" s="309"/>
      <c r="Z25" s="309"/>
      <c r="AA25" s="309"/>
      <c r="AB25" s="310"/>
      <c r="AC25" s="1067"/>
      <c r="AD25" s="309"/>
      <c r="AE25" s="309"/>
      <c r="AF25" s="309"/>
      <c r="AG25" s="309"/>
      <c r="AH25" s="309"/>
      <c r="AI25" s="309"/>
      <c r="AJ25" s="309"/>
      <c r="AK25" s="310"/>
      <c r="AL25" s="224"/>
      <c r="BT25" s="272"/>
    </row>
    <row r="26" spans="1:72" ht="24.75" customHeight="1">
      <c r="A26" s="49"/>
      <c r="B26" s="1034"/>
      <c r="C26" s="1035"/>
      <c r="D26" s="1036"/>
      <c r="E26" s="1109" t="s">
        <v>359</v>
      </c>
      <c r="F26" s="1074"/>
      <c r="G26" s="1074"/>
      <c r="H26" s="1074"/>
      <c r="I26" s="1074"/>
      <c r="J26" s="1075"/>
      <c r="K26" s="1067"/>
      <c r="L26" s="309"/>
      <c r="M26" s="309"/>
      <c r="N26" s="309"/>
      <c r="O26" s="309"/>
      <c r="P26" s="309"/>
      <c r="Q26" s="309"/>
      <c r="R26" s="309"/>
      <c r="S26" s="310"/>
      <c r="T26" s="1067"/>
      <c r="U26" s="309"/>
      <c r="V26" s="309"/>
      <c r="W26" s="309"/>
      <c r="X26" s="309"/>
      <c r="Y26" s="309"/>
      <c r="Z26" s="309"/>
      <c r="AA26" s="309"/>
      <c r="AB26" s="310"/>
      <c r="AC26" s="1067"/>
      <c r="AD26" s="309"/>
      <c r="AE26" s="309"/>
      <c r="AF26" s="309"/>
      <c r="AG26" s="309"/>
      <c r="AH26" s="309"/>
      <c r="AI26" s="309"/>
      <c r="AJ26" s="309"/>
      <c r="AK26" s="310"/>
      <c r="AL26" s="224"/>
      <c r="BT26" s="272"/>
    </row>
    <row r="27" spans="1:72" ht="18.75" customHeight="1">
      <c r="A27" s="49"/>
      <c r="B27" s="1034"/>
      <c r="C27" s="1035"/>
      <c r="D27" s="1036"/>
      <c r="E27" s="1073" t="s">
        <v>406</v>
      </c>
      <c r="F27" s="1074"/>
      <c r="G27" s="1074"/>
      <c r="H27" s="1074"/>
      <c r="I27" s="1074"/>
      <c r="J27" s="1074"/>
      <c r="K27" s="1067"/>
      <c r="L27" s="309"/>
      <c r="M27" s="309"/>
      <c r="N27" s="309"/>
      <c r="O27" s="309"/>
      <c r="P27" s="309"/>
      <c r="Q27" s="309"/>
      <c r="R27" s="309"/>
      <c r="S27" s="310"/>
      <c r="T27" s="1067"/>
      <c r="U27" s="309"/>
      <c r="V27" s="309"/>
      <c r="W27" s="309"/>
      <c r="X27" s="309"/>
      <c r="Y27" s="309"/>
      <c r="Z27" s="309"/>
      <c r="AA27" s="309"/>
      <c r="AB27" s="310"/>
      <c r="AC27" s="1067"/>
      <c r="AD27" s="309"/>
      <c r="AE27" s="309"/>
      <c r="AF27" s="309"/>
      <c r="AG27" s="309"/>
      <c r="AH27" s="309"/>
      <c r="AI27" s="309"/>
      <c r="AJ27" s="309"/>
      <c r="AK27" s="310"/>
      <c r="AL27" s="224"/>
      <c r="BT27" s="272"/>
    </row>
    <row r="28" spans="1:72" ht="18.75" customHeight="1">
      <c r="A28" s="49"/>
      <c r="B28" s="1034"/>
      <c r="C28" s="1035"/>
      <c r="D28" s="1036"/>
      <c r="E28" s="1073" t="s">
        <v>407</v>
      </c>
      <c r="F28" s="1074"/>
      <c r="G28" s="1074"/>
      <c r="H28" s="1074"/>
      <c r="I28" s="1074"/>
      <c r="J28" s="1074"/>
      <c r="K28" s="1067"/>
      <c r="L28" s="309"/>
      <c r="M28" s="309"/>
      <c r="N28" s="309"/>
      <c r="O28" s="309"/>
      <c r="P28" s="309"/>
      <c r="Q28" s="309"/>
      <c r="R28" s="309"/>
      <c r="S28" s="310"/>
      <c r="T28" s="1067"/>
      <c r="U28" s="309"/>
      <c r="V28" s="309"/>
      <c r="W28" s="309"/>
      <c r="X28" s="309"/>
      <c r="Y28" s="309"/>
      <c r="Z28" s="309"/>
      <c r="AA28" s="309"/>
      <c r="AB28" s="310"/>
      <c r="AC28" s="1067"/>
      <c r="AD28" s="309"/>
      <c r="AE28" s="309"/>
      <c r="AF28" s="309"/>
      <c r="AG28" s="309"/>
      <c r="AH28" s="309"/>
      <c r="AI28" s="309"/>
      <c r="AJ28" s="309"/>
      <c r="AK28" s="310"/>
      <c r="AL28" s="224"/>
      <c r="BT28" s="272"/>
    </row>
    <row r="29" spans="1:72" ht="18" customHeight="1">
      <c r="A29" s="49"/>
      <c r="B29" s="1034"/>
      <c r="C29" s="1035"/>
      <c r="D29" s="1036"/>
      <c r="E29" s="1071" t="s">
        <v>408</v>
      </c>
      <c r="F29" s="1074"/>
      <c r="G29" s="1074"/>
      <c r="H29" s="1074"/>
      <c r="I29" s="1074"/>
      <c r="J29" s="1075"/>
      <c r="K29" s="1067"/>
      <c r="L29" s="309"/>
      <c r="M29" s="309"/>
      <c r="N29" s="309"/>
      <c r="O29" s="309"/>
      <c r="P29" s="309"/>
      <c r="Q29" s="309"/>
      <c r="R29" s="309"/>
      <c r="S29" s="310"/>
      <c r="T29" s="1067"/>
      <c r="U29" s="309"/>
      <c r="V29" s="309"/>
      <c r="W29" s="309"/>
      <c r="X29" s="309"/>
      <c r="Y29" s="309"/>
      <c r="Z29" s="309"/>
      <c r="AA29" s="309"/>
      <c r="AB29" s="310"/>
      <c r="AC29" s="1067"/>
      <c r="AD29" s="309"/>
      <c r="AE29" s="309"/>
      <c r="AF29" s="309"/>
      <c r="AG29" s="309"/>
      <c r="AH29" s="309"/>
      <c r="AI29" s="309"/>
      <c r="AJ29" s="309"/>
      <c r="AK29" s="310"/>
      <c r="AL29" s="224"/>
      <c r="BT29" s="272"/>
    </row>
    <row r="30" spans="1:72" ht="18" customHeight="1">
      <c r="A30" s="49"/>
      <c r="B30" s="1034"/>
      <c r="C30" s="1035"/>
      <c r="D30" s="1036"/>
      <c r="E30" s="62"/>
      <c r="F30" s="1045" t="s">
        <v>409</v>
      </c>
      <c r="G30" s="1160"/>
      <c r="H30" s="1160"/>
      <c r="I30" s="1160"/>
      <c r="J30" s="1161"/>
      <c r="K30" s="1067"/>
      <c r="L30" s="309"/>
      <c r="M30" s="309"/>
      <c r="N30" s="309"/>
      <c r="O30" s="309"/>
      <c r="P30" s="309"/>
      <c r="Q30" s="309"/>
      <c r="R30" s="309"/>
      <c r="S30" s="310"/>
      <c r="T30" s="1067"/>
      <c r="U30" s="309"/>
      <c r="V30" s="309"/>
      <c r="W30" s="309"/>
      <c r="X30" s="309"/>
      <c r="Y30" s="309"/>
      <c r="Z30" s="309"/>
      <c r="AA30" s="309"/>
      <c r="AB30" s="310"/>
      <c r="AC30" s="1067"/>
      <c r="AD30" s="309"/>
      <c r="AE30" s="309"/>
      <c r="AF30" s="309"/>
      <c r="AG30" s="309"/>
      <c r="AH30" s="309"/>
      <c r="AI30" s="309"/>
      <c r="AJ30" s="309"/>
      <c r="AK30" s="310"/>
      <c r="AL30" s="224"/>
      <c r="BT30" s="272"/>
    </row>
    <row r="31" spans="1:72" ht="18" customHeight="1">
      <c r="A31" s="49"/>
      <c r="B31" s="1037"/>
      <c r="C31" s="1038"/>
      <c r="D31" s="1039"/>
      <c r="E31" s="1073" t="s">
        <v>374</v>
      </c>
      <c r="F31" s="1074"/>
      <c r="G31" s="1074"/>
      <c r="H31" s="1074"/>
      <c r="I31" s="1074"/>
      <c r="J31" s="1074"/>
      <c r="K31" s="1067"/>
      <c r="L31" s="309"/>
      <c r="M31" s="309"/>
      <c r="N31" s="309"/>
      <c r="O31" s="309"/>
      <c r="P31" s="309"/>
      <c r="Q31" s="309"/>
      <c r="R31" s="309"/>
      <c r="S31" s="310"/>
      <c r="T31" s="1067"/>
      <c r="U31" s="309"/>
      <c r="V31" s="309"/>
      <c r="W31" s="309"/>
      <c r="X31" s="309"/>
      <c r="Y31" s="309"/>
      <c r="Z31" s="309"/>
      <c r="AA31" s="309"/>
      <c r="AB31" s="310"/>
      <c r="AC31" s="1067"/>
      <c r="AD31" s="309"/>
      <c r="AE31" s="309"/>
      <c r="AF31" s="309"/>
      <c r="AG31" s="309"/>
      <c r="AH31" s="309"/>
      <c r="AI31" s="309"/>
      <c r="AJ31" s="309"/>
      <c r="AK31" s="310"/>
      <c r="AL31" s="224"/>
      <c r="BT31" s="272"/>
    </row>
    <row r="32" spans="1:72" ht="18.75" customHeight="1">
      <c r="A32" s="49"/>
      <c r="B32" s="1155" t="s">
        <v>410</v>
      </c>
      <c r="C32" s="1156"/>
      <c r="D32" s="1157"/>
      <c r="E32" s="1073" t="s">
        <v>382</v>
      </c>
      <c r="F32" s="1074"/>
      <c r="G32" s="1074"/>
      <c r="H32" s="1074"/>
      <c r="I32" s="1074"/>
      <c r="J32" s="1074"/>
      <c r="K32" s="1067"/>
      <c r="L32" s="309"/>
      <c r="M32" s="309"/>
      <c r="N32" s="309"/>
      <c r="O32" s="309"/>
      <c r="P32" s="309"/>
      <c r="Q32" s="309"/>
      <c r="R32" s="309"/>
      <c r="S32" s="310"/>
      <c r="T32" s="1067"/>
      <c r="U32" s="309"/>
      <c r="V32" s="309"/>
      <c r="W32" s="309"/>
      <c r="X32" s="309"/>
      <c r="Y32" s="309"/>
      <c r="Z32" s="309"/>
      <c r="AA32" s="309"/>
      <c r="AB32" s="310"/>
      <c r="AC32" s="1067"/>
      <c r="AD32" s="309"/>
      <c r="AE32" s="309"/>
      <c r="AF32" s="309"/>
      <c r="AG32" s="309"/>
      <c r="AH32" s="309"/>
      <c r="AI32" s="309"/>
      <c r="AJ32" s="309"/>
      <c r="AK32" s="310"/>
      <c r="AL32" s="224"/>
      <c r="BT32" s="272"/>
    </row>
    <row r="33" spans="1:72" ht="18.75" customHeight="1">
      <c r="A33" s="49"/>
      <c r="B33" s="1155"/>
      <c r="C33" s="1156"/>
      <c r="D33" s="1157"/>
      <c r="E33" s="1073" t="s">
        <v>412</v>
      </c>
      <c r="F33" s="1074"/>
      <c r="G33" s="1074"/>
      <c r="H33" s="1074"/>
      <c r="I33" s="1074"/>
      <c r="J33" s="1074"/>
      <c r="K33" s="1067"/>
      <c r="L33" s="309"/>
      <c r="M33" s="309"/>
      <c r="N33" s="309"/>
      <c r="O33" s="309"/>
      <c r="P33" s="309"/>
      <c r="Q33" s="309"/>
      <c r="R33" s="309"/>
      <c r="S33" s="310"/>
      <c r="T33" s="1067"/>
      <c r="U33" s="309"/>
      <c r="V33" s="309"/>
      <c r="W33" s="309"/>
      <c r="X33" s="309"/>
      <c r="Y33" s="309"/>
      <c r="Z33" s="309"/>
      <c r="AA33" s="309"/>
      <c r="AB33" s="310"/>
      <c r="AC33" s="1067"/>
      <c r="AD33" s="309"/>
      <c r="AE33" s="309"/>
      <c r="AF33" s="309"/>
      <c r="AG33" s="309"/>
      <c r="AH33" s="309"/>
      <c r="AI33" s="309"/>
      <c r="AJ33" s="309"/>
      <c r="AK33" s="310"/>
      <c r="AL33" s="224"/>
      <c r="BT33" s="272"/>
    </row>
    <row r="34" spans="1:72" ht="18.75" customHeight="1">
      <c r="A34" s="49"/>
      <c r="B34" s="1155"/>
      <c r="C34" s="1156"/>
      <c r="D34" s="1157"/>
      <c r="E34" s="1073" t="s">
        <v>414</v>
      </c>
      <c r="F34" s="1074"/>
      <c r="G34" s="1074"/>
      <c r="H34" s="1074"/>
      <c r="I34" s="1074"/>
      <c r="J34" s="1074"/>
      <c r="K34" s="1067"/>
      <c r="L34" s="309"/>
      <c r="M34" s="309"/>
      <c r="N34" s="309"/>
      <c r="O34" s="309"/>
      <c r="P34" s="309"/>
      <c r="Q34" s="309"/>
      <c r="R34" s="309"/>
      <c r="S34" s="310"/>
      <c r="T34" s="1067"/>
      <c r="U34" s="309"/>
      <c r="V34" s="309"/>
      <c r="W34" s="309"/>
      <c r="X34" s="309"/>
      <c r="Y34" s="309"/>
      <c r="Z34" s="309"/>
      <c r="AA34" s="309"/>
      <c r="AB34" s="310"/>
      <c r="AC34" s="1067" t="s">
        <v>26</v>
      </c>
      <c r="AD34" s="309"/>
      <c r="AE34" s="309"/>
      <c r="AF34" s="309"/>
      <c r="AG34" s="309"/>
      <c r="AH34" s="309"/>
      <c r="AI34" s="309"/>
      <c r="AJ34" s="309"/>
      <c r="AK34" s="310"/>
      <c r="AL34" s="224"/>
      <c r="BT34" s="272"/>
    </row>
    <row r="35" spans="1:72" ht="18.75" customHeight="1">
      <c r="A35" s="49"/>
      <c r="B35" s="1155"/>
      <c r="C35" s="1156"/>
      <c r="D35" s="1157"/>
      <c r="E35" s="1073" t="s">
        <v>415</v>
      </c>
      <c r="F35" s="1074"/>
      <c r="G35" s="1074"/>
      <c r="H35" s="1074"/>
      <c r="I35" s="1074"/>
      <c r="J35" s="1074"/>
      <c r="K35" s="1067"/>
      <c r="L35" s="309"/>
      <c r="M35" s="309"/>
      <c r="N35" s="309"/>
      <c r="O35" s="309"/>
      <c r="P35" s="309"/>
      <c r="Q35" s="309"/>
      <c r="R35" s="309"/>
      <c r="S35" s="310"/>
      <c r="T35" s="1067"/>
      <c r="U35" s="309"/>
      <c r="V35" s="309"/>
      <c r="W35" s="309"/>
      <c r="X35" s="309"/>
      <c r="Y35" s="309"/>
      <c r="Z35" s="309"/>
      <c r="AA35" s="309"/>
      <c r="AB35" s="310"/>
      <c r="AC35" s="1067"/>
      <c r="AD35" s="309"/>
      <c r="AE35" s="309"/>
      <c r="AF35" s="309"/>
      <c r="AG35" s="309"/>
      <c r="AH35" s="309"/>
      <c r="AI35" s="309"/>
      <c r="AJ35" s="309"/>
      <c r="AK35" s="310"/>
      <c r="AL35" s="224"/>
      <c r="BT35" s="272"/>
    </row>
    <row r="36" spans="1:72" ht="18.75" customHeight="1">
      <c r="A36" s="49"/>
      <c r="B36" s="1155"/>
      <c r="C36" s="1156"/>
      <c r="D36" s="1157"/>
      <c r="E36" s="1158" t="s">
        <v>416</v>
      </c>
      <c r="F36" s="1046"/>
      <c r="G36" s="1046"/>
      <c r="H36" s="1046"/>
      <c r="I36" s="1046"/>
      <c r="J36" s="1047"/>
      <c r="K36" s="1067"/>
      <c r="L36" s="309"/>
      <c r="M36" s="309"/>
      <c r="N36" s="309"/>
      <c r="O36" s="309"/>
      <c r="P36" s="309"/>
      <c r="Q36" s="309"/>
      <c r="R36" s="309"/>
      <c r="S36" s="310"/>
      <c r="T36" s="1067"/>
      <c r="U36" s="309"/>
      <c r="V36" s="309"/>
      <c r="W36" s="309"/>
      <c r="X36" s="309"/>
      <c r="Y36" s="309"/>
      <c r="Z36" s="309"/>
      <c r="AA36" s="309"/>
      <c r="AB36" s="310"/>
      <c r="AC36" s="1067"/>
      <c r="AD36" s="309"/>
      <c r="AE36" s="309"/>
      <c r="AF36" s="309"/>
      <c r="AG36" s="309"/>
      <c r="AH36" s="309"/>
      <c r="AI36" s="309"/>
      <c r="AJ36" s="309"/>
      <c r="AK36" s="310"/>
      <c r="AL36" s="224"/>
      <c r="BT36" s="272"/>
    </row>
    <row r="37" spans="1:72" ht="18.75" customHeight="1">
      <c r="A37" s="49"/>
      <c r="B37" s="1155"/>
      <c r="C37" s="1156"/>
      <c r="D37" s="1157"/>
      <c r="E37" s="1045" t="s">
        <v>417</v>
      </c>
      <c r="F37" s="1046"/>
      <c r="G37" s="1046"/>
      <c r="H37" s="1046"/>
      <c r="I37" s="1046"/>
      <c r="J37" s="1047"/>
      <c r="K37" s="1067"/>
      <c r="L37" s="309"/>
      <c r="M37" s="309"/>
      <c r="N37" s="309"/>
      <c r="O37" s="309"/>
      <c r="P37" s="309"/>
      <c r="Q37" s="309"/>
      <c r="R37" s="309"/>
      <c r="S37" s="310"/>
      <c r="T37" s="1067"/>
      <c r="U37" s="309"/>
      <c r="V37" s="309"/>
      <c r="W37" s="309"/>
      <c r="X37" s="309"/>
      <c r="Y37" s="309"/>
      <c r="Z37" s="309"/>
      <c r="AA37" s="309"/>
      <c r="AB37" s="310"/>
      <c r="AC37" s="1067"/>
      <c r="AD37" s="309"/>
      <c r="AE37" s="309"/>
      <c r="AF37" s="309"/>
      <c r="AG37" s="309"/>
      <c r="AH37" s="309"/>
      <c r="AI37" s="309"/>
      <c r="AJ37" s="309"/>
      <c r="AK37" s="310"/>
      <c r="AL37" s="224"/>
      <c r="BT37" s="272"/>
    </row>
    <row r="38" spans="1:72" ht="18.75" customHeight="1">
      <c r="A38" s="49"/>
      <c r="B38" s="1155"/>
      <c r="C38" s="1156"/>
      <c r="D38" s="1157"/>
      <c r="E38" s="1045" t="s">
        <v>418</v>
      </c>
      <c r="F38" s="1046"/>
      <c r="G38" s="1046"/>
      <c r="H38" s="1046"/>
      <c r="I38" s="1046"/>
      <c r="J38" s="1047"/>
      <c r="K38" s="1067"/>
      <c r="L38" s="309"/>
      <c r="M38" s="309"/>
      <c r="N38" s="309"/>
      <c r="O38" s="309"/>
      <c r="P38" s="309"/>
      <c r="Q38" s="309"/>
      <c r="R38" s="309"/>
      <c r="S38" s="310"/>
      <c r="T38" s="1067"/>
      <c r="U38" s="309"/>
      <c r="V38" s="309"/>
      <c r="W38" s="309"/>
      <c r="X38" s="309"/>
      <c r="Y38" s="309"/>
      <c r="Z38" s="309"/>
      <c r="AA38" s="309"/>
      <c r="AB38" s="310"/>
      <c r="AC38" s="1067"/>
      <c r="AD38" s="309"/>
      <c r="AE38" s="309"/>
      <c r="AF38" s="309"/>
      <c r="AG38" s="309"/>
      <c r="AH38" s="309"/>
      <c r="AI38" s="309"/>
      <c r="AJ38" s="309"/>
      <c r="AK38" s="310"/>
      <c r="AL38" s="224"/>
      <c r="BT38" s="272"/>
    </row>
    <row r="39" spans="1:72" ht="18.75" customHeight="1">
      <c r="A39" s="49"/>
      <c r="B39" s="1155"/>
      <c r="C39" s="1156"/>
      <c r="D39" s="1157"/>
      <c r="E39" s="1045" t="s">
        <v>419</v>
      </c>
      <c r="F39" s="1046"/>
      <c r="G39" s="1046"/>
      <c r="H39" s="1046"/>
      <c r="I39" s="1046"/>
      <c r="J39" s="1047"/>
      <c r="K39" s="1091"/>
      <c r="L39" s="1092"/>
      <c r="M39" s="1092"/>
      <c r="N39" s="1092"/>
      <c r="O39" s="1092"/>
      <c r="P39" s="1092"/>
      <c r="Q39" s="1092"/>
      <c r="R39" s="1092"/>
      <c r="S39" s="1093"/>
      <c r="T39" s="1091"/>
      <c r="U39" s="1092"/>
      <c r="V39" s="1092"/>
      <c r="W39" s="1092"/>
      <c r="X39" s="1092"/>
      <c r="Y39" s="1092"/>
      <c r="Z39" s="1092"/>
      <c r="AA39" s="1092"/>
      <c r="AB39" s="1093"/>
      <c r="AC39" s="1091"/>
      <c r="AD39" s="1092"/>
      <c r="AE39" s="1092"/>
      <c r="AF39" s="1092"/>
      <c r="AG39" s="1092"/>
      <c r="AH39" s="1092"/>
      <c r="AI39" s="1092"/>
      <c r="AJ39" s="1092"/>
      <c r="AK39" s="1093"/>
      <c r="AL39" s="224"/>
      <c r="BT39" s="272"/>
    </row>
    <row r="40" spans="1:72" ht="18.75" customHeight="1">
      <c r="A40" s="49"/>
      <c r="B40" s="1155"/>
      <c r="C40" s="1156"/>
      <c r="D40" s="1157"/>
      <c r="E40" s="1071" t="s">
        <v>420</v>
      </c>
      <c r="F40" s="1074"/>
      <c r="G40" s="1074"/>
      <c r="H40" s="1074"/>
      <c r="I40" s="1074"/>
      <c r="J40" s="1074"/>
      <c r="K40" s="1067"/>
      <c r="L40" s="309"/>
      <c r="M40" s="309"/>
      <c r="N40" s="309"/>
      <c r="O40" s="309"/>
      <c r="P40" s="309"/>
      <c r="Q40" s="309"/>
      <c r="R40" s="309"/>
      <c r="S40" s="310"/>
      <c r="T40" s="1067"/>
      <c r="U40" s="309"/>
      <c r="V40" s="309"/>
      <c r="W40" s="309"/>
      <c r="X40" s="309"/>
      <c r="Y40" s="309"/>
      <c r="Z40" s="309"/>
      <c r="AA40" s="309"/>
      <c r="AB40" s="310"/>
      <c r="AC40" s="1067"/>
      <c r="AD40" s="309"/>
      <c r="AE40" s="309"/>
      <c r="AF40" s="309"/>
      <c r="AG40" s="309"/>
      <c r="AH40" s="309"/>
      <c r="AI40" s="309"/>
      <c r="AJ40" s="309"/>
      <c r="AK40" s="310"/>
      <c r="AL40" s="224"/>
      <c r="BT40" s="272"/>
    </row>
    <row r="41" spans="1:72" ht="18.75" customHeight="1">
      <c r="A41" s="49"/>
      <c r="B41" s="1155"/>
      <c r="C41" s="1156"/>
      <c r="D41" s="1157"/>
      <c r="E41" s="64"/>
      <c r="F41" s="1074" t="s">
        <v>385</v>
      </c>
      <c r="G41" s="1074"/>
      <c r="H41" s="1074"/>
      <c r="I41" s="1074"/>
      <c r="J41" s="1075"/>
      <c r="K41" s="1067"/>
      <c r="L41" s="309"/>
      <c r="M41" s="309"/>
      <c r="N41" s="309"/>
      <c r="O41" s="309"/>
      <c r="P41" s="309"/>
      <c r="Q41" s="309"/>
      <c r="R41" s="309"/>
      <c r="S41" s="310"/>
      <c r="T41" s="1067"/>
      <c r="U41" s="309"/>
      <c r="V41" s="309"/>
      <c r="W41" s="309"/>
      <c r="X41" s="309"/>
      <c r="Y41" s="309"/>
      <c r="Z41" s="309"/>
      <c r="AA41" s="309"/>
      <c r="AB41" s="310"/>
      <c r="AC41" s="1067"/>
      <c r="AD41" s="309"/>
      <c r="AE41" s="309"/>
      <c r="AF41" s="309"/>
      <c r="AG41" s="309"/>
      <c r="AH41" s="309"/>
      <c r="AI41" s="309"/>
      <c r="AJ41" s="309"/>
      <c r="AK41" s="310"/>
      <c r="AL41" s="224"/>
      <c r="BT41" s="272"/>
    </row>
    <row r="42" spans="1:72" ht="18.75" customHeight="1">
      <c r="A42" s="49"/>
      <c r="B42" s="1155"/>
      <c r="C42" s="1156"/>
      <c r="D42" s="1157"/>
      <c r="E42" s="64"/>
      <c r="F42" s="1074" t="s">
        <v>386</v>
      </c>
      <c r="G42" s="1074"/>
      <c r="H42" s="1074"/>
      <c r="I42" s="1074"/>
      <c r="J42" s="1075"/>
      <c r="K42" s="1067"/>
      <c r="L42" s="309"/>
      <c r="M42" s="309"/>
      <c r="N42" s="309"/>
      <c r="O42" s="309"/>
      <c r="P42" s="309"/>
      <c r="Q42" s="309"/>
      <c r="R42" s="309"/>
      <c r="S42" s="310"/>
      <c r="T42" s="1067"/>
      <c r="U42" s="309"/>
      <c r="V42" s="309"/>
      <c r="W42" s="309"/>
      <c r="X42" s="309"/>
      <c r="Y42" s="309"/>
      <c r="Z42" s="309"/>
      <c r="AA42" s="309"/>
      <c r="AB42" s="310"/>
      <c r="AC42" s="1145"/>
      <c r="AD42" s="1146"/>
      <c r="AE42" s="1146"/>
      <c r="AF42" s="1146"/>
      <c r="AG42" s="1146"/>
      <c r="AH42" s="1146"/>
      <c r="AI42" s="1146"/>
      <c r="AJ42" s="1146"/>
      <c r="AK42" s="1146"/>
      <c r="AL42" s="224"/>
      <c r="BT42" s="272"/>
    </row>
    <row r="43" spans="1:72" ht="18.75" customHeight="1">
      <c r="A43" s="49"/>
      <c r="B43" s="1155"/>
      <c r="C43" s="1156"/>
      <c r="D43" s="1157"/>
      <c r="E43" s="64"/>
      <c r="F43" s="1074" t="s">
        <v>422</v>
      </c>
      <c r="G43" s="1074"/>
      <c r="H43" s="1074"/>
      <c r="I43" s="1074"/>
      <c r="J43" s="1075"/>
      <c r="K43" s="1067"/>
      <c r="L43" s="309"/>
      <c r="M43" s="309"/>
      <c r="N43" s="309"/>
      <c r="O43" s="309"/>
      <c r="P43" s="309"/>
      <c r="Q43" s="309"/>
      <c r="R43" s="309"/>
      <c r="S43" s="310"/>
      <c r="T43" s="1067"/>
      <c r="U43" s="309"/>
      <c r="V43" s="309"/>
      <c r="W43" s="309"/>
      <c r="X43" s="309"/>
      <c r="Y43" s="309"/>
      <c r="Z43" s="309"/>
      <c r="AA43" s="309"/>
      <c r="AB43" s="310"/>
      <c r="AC43" s="1145"/>
      <c r="AD43" s="1146"/>
      <c r="AE43" s="1146"/>
      <c r="AF43" s="1146"/>
      <c r="AG43" s="1146"/>
      <c r="AH43" s="1146"/>
      <c r="AI43" s="1146"/>
      <c r="AJ43" s="1146"/>
      <c r="AK43" s="1146"/>
      <c r="AL43" s="224"/>
      <c r="BT43" s="272" t="s">
        <v>421</v>
      </c>
    </row>
    <row r="44" spans="1:72" ht="18.75" customHeight="1">
      <c r="A44" s="49"/>
      <c r="B44" s="1155"/>
      <c r="C44" s="1156"/>
      <c r="D44" s="1157"/>
      <c r="E44" s="64"/>
      <c r="F44" s="1074" t="s">
        <v>388</v>
      </c>
      <c r="G44" s="1074"/>
      <c r="H44" s="1074"/>
      <c r="I44" s="1074"/>
      <c r="J44" s="1075"/>
      <c r="K44" s="1067"/>
      <c r="L44" s="309"/>
      <c r="M44" s="309"/>
      <c r="N44" s="309"/>
      <c r="O44" s="309"/>
      <c r="P44" s="309"/>
      <c r="Q44" s="309"/>
      <c r="R44" s="309"/>
      <c r="S44" s="310"/>
      <c r="T44" s="1067"/>
      <c r="U44" s="309"/>
      <c r="V44" s="309"/>
      <c r="W44" s="309"/>
      <c r="X44" s="309"/>
      <c r="Y44" s="309"/>
      <c r="Z44" s="309"/>
      <c r="AA44" s="309"/>
      <c r="AB44" s="310"/>
      <c r="AC44" s="1145"/>
      <c r="AD44" s="1146"/>
      <c r="AE44" s="1146"/>
      <c r="AF44" s="1146"/>
      <c r="AG44" s="1146"/>
      <c r="AH44" s="1146"/>
      <c r="AI44" s="1146"/>
      <c r="AJ44" s="1146"/>
      <c r="AK44" s="1146"/>
      <c r="AL44" s="224"/>
      <c r="BT44" s="272" t="s">
        <v>421</v>
      </c>
    </row>
    <row r="45" spans="1:72" ht="18.75" customHeight="1">
      <c r="A45" s="49"/>
      <c r="B45" s="1155"/>
      <c r="C45" s="1156"/>
      <c r="D45" s="1157"/>
      <c r="E45" s="64"/>
      <c r="F45" s="1074" t="s">
        <v>389</v>
      </c>
      <c r="G45" s="1074"/>
      <c r="H45" s="1074"/>
      <c r="I45" s="1074"/>
      <c r="J45" s="1075"/>
      <c r="K45" s="1067"/>
      <c r="L45" s="309"/>
      <c r="M45" s="309"/>
      <c r="N45" s="309"/>
      <c r="O45" s="309"/>
      <c r="P45" s="309"/>
      <c r="Q45" s="309"/>
      <c r="R45" s="309"/>
      <c r="S45" s="310"/>
      <c r="T45" s="1067"/>
      <c r="U45" s="309"/>
      <c r="V45" s="309"/>
      <c r="W45" s="309"/>
      <c r="X45" s="309"/>
      <c r="Y45" s="309"/>
      <c r="Z45" s="309"/>
      <c r="AA45" s="309"/>
      <c r="AB45" s="310"/>
      <c r="AC45" s="1145"/>
      <c r="AD45" s="1146"/>
      <c r="AE45" s="1146"/>
      <c r="AF45" s="1146"/>
      <c r="AG45" s="1146"/>
      <c r="AH45" s="1146"/>
      <c r="AI45" s="1146"/>
      <c r="AJ45" s="1146"/>
      <c r="AK45" s="1146"/>
      <c r="AL45" s="224"/>
      <c r="BT45" s="272" t="s">
        <v>421</v>
      </c>
    </row>
    <row r="46" spans="1:72" ht="18.75" customHeight="1">
      <c r="A46" s="49"/>
      <c r="B46" s="1155"/>
      <c r="C46" s="1156"/>
      <c r="D46" s="1157"/>
      <c r="E46" s="64"/>
      <c r="F46" s="1074" t="s">
        <v>423</v>
      </c>
      <c r="G46" s="1074"/>
      <c r="H46" s="1074"/>
      <c r="I46" s="1074"/>
      <c r="J46" s="1075"/>
      <c r="K46" s="1067"/>
      <c r="L46" s="309"/>
      <c r="M46" s="309"/>
      <c r="N46" s="309"/>
      <c r="O46" s="309"/>
      <c r="P46" s="309"/>
      <c r="Q46" s="309"/>
      <c r="R46" s="309"/>
      <c r="S46" s="310"/>
      <c r="T46" s="1067"/>
      <c r="U46" s="309"/>
      <c r="V46" s="309"/>
      <c r="W46" s="309"/>
      <c r="X46" s="309"/>
      <c r="Y46" s="309"/>
      <c r="Z46" s="309"/>
      <c r="AA46" s="309"/>
      <c r="AB46" s="310"/>
      <c r="AC46" s="1145"/>
      <c r="AD46" s="1146"/>
      <c r="AE46" s="1146"/>
      <c r="AF46" s="1146"/>
      <c r="AG46" s="1146"/>
      <c r="AH46" s="1146"/>
      <c r="AI46" s="1146"/>
      <c r="AJ46" s="1146"/>
      <c r="AK46" s="1146"/>
      <c r="AL46" s="224"/>
    </row>
    <row r="47" spans="1:72" ht="18.75" customHeight="1">
      <c r="A47" s="49"/>
      <c r="B47" s="1155"/>
      <c r="C47" s="1156"/>
      <c r="D47" s="1157"/>
      <c r="E47" s="64"/>
      <c r="F47" s="1150" t="s">
        <v>424</v>
      </c>
      <c r="G47" s="1151"/>
      <c r="H47" s="1151"/>
      <c r="I47" s="1151"/>
      <c r="J47" s="1152"/>
      <c r="K47" s="633"/>
      <c r="L47" s="634"/>
      <c r="M47" s="634"/>
      <c r="N47" s="634"/>
      <c r="O47" s="634"/>
      <c r="P47" s="634"/>
      <c r="Q47" s="634"/>
      <c r="R47" s="634"/>
      <c r="S47" s="635"/>
      <c r="T47" s="633"/>
      <c r="U47" s="634"/>
      <c r="V47" s="634"/>
      <c r="W47" s="634"/>
      <c r="X47" s="634"/>
      <c r="Y47" s="634"/>
      <c r="Z47" s="634"/>
      <c r="AA47" s="634"/>
      <c r="AB47" s="635"/>
      <c r="AC47" s="1153"/>
      <c r="AD47" s="1154"/>
      <c r="AE47" s="1154"/>
      <c r="AF47" s="1154"/>
      <c r="AG47" s="1154"/>
      <c r="AH47" s="1154"/>
      <c r="AI47" s="1154"/>
      <c r="AJ47" s="1154"/>
      <c r="AK47" s="1154"/>
      <c r="AL47" s="224"/>
    </row>
    <row r="48" spans="1:72" ht="18.75" customHeight="1">
      <c r="A48" s="49"/>
      <c r="B48" s="1155"/>
      <c r="C48" s="1156"/>
      <c r="D48" s="1157"/>
      <c r="E48" s="64"/>
      <c r="F48" s="1147" t="s">
        <v>390</v>
      </c>
      <c r="G48" s="1148"/>
      <c r="H48" s="1148"/>
      <c r="I48" s="1148"/>
      <c r="J48" s="1149"/>
      <c r="K48" s="1042"/>
      <c r="L48" s="1043"/>
      <c r="M48" s="1043"/>
      <c r="N48" s="1043"/>
      <c r="O48" s="1043"/>
      <c r="P48" s="1043"/>
      <c r="Q48" s="1043"/>
      <c r="R48" s="1043"/>
      <c r="S48" s="1044"/>
      <c r="T48" s="1042"/>
      <c r="U48" s="1043"/>
      <c r="V48" s="1043"/>
      <c r="W48" s="1043"/>
      <c r="X48" s="1043"/>
      <c r="Y48" s="1043"/>
      <c r="Z48" s="1043"/>
      <c r="AA48" s="1043"/>
      <c r="AB48" s="1044"/>
      <c r="AC48" s="1141"/>
      <c r="AD48" s="1142"/>
      <c r="AE48" s="1142"/>
      <c r="AF48" s="1142"/>
      <c r="AG48" s="1142"/>
      <c r="AH48" s="1142"/>
      <c r="AI48" s="1142"/>
      <c r="AJ48" s="1142"/>
      <c r="AK48" s="1142"/>
      <c r="AL48" s="224"/>
    </row>
    <row r="49" spans="1:39" ht="18.75" customHeight="1">
      <c r="A49" s="49"/>
      <c r="B49" s="1155"/>
      <c r="C49" s="1156"/>
      <c r="D49" s="1157"/>
      <c r="E49" s="64"/>
      <c r="F49" s="1072" t="s">
        <v>373</v>
      </c>
      <c r="G49" s="1072"/>
      <c r="H49" s="1072"/>
      <c r="I49" s="1072"/>
      <c r="J49" s="1103"/>
      <c r="K49" s="1058"/>
      <c r="L49" s="1059"/>
      <c r="M49" s="1059"/>
      <c r="N49" s="1059"/>
      <c r="O49" s="1059"/>
      <c r="P49" s="1059"/>
      <c r="Q49" s="1059"/>
      <c r="R49" s="1059"/>
      <c r="S49" s="1060"/>
      <c r="T49" s="1058"/>
      <c r="U49" s="1059"/>
      <c r="V49" s="1059"/>
      <c r="W49" s="1059"/>
      <c r="X49" s="1059"/>
      <c r="Y49" s="1059"/>
      <c r="Z49" s="1059"/>
      <c r="AA49" s="1059"/>
      <c r="AB49" s="1060"/>
      <c r="AC49" s="1143"/>
      <c r="AD49" s="1144"/>
      <c r="AE49" s="1144"/>
      <c r="AF49" s="1144"/>
      <c r="AG49" s="1144"/>
      <c r="AH49" s="1144"/>
      <c r="AI49" s="1144"/>
      <c r="AJ49" s="1144"/>
      <c r="AK49" s="1144"/>
      <c r="AL49" s="224"/>
    </row>
    <row r="50" spans="1:39" ht="15">
      <c r="A50" s="49"/>
      <c r="B50" s="1165" t="s">
        <v>1227</v>
      </c>
      <c r="C50" s="1166"/>
      <c r="D50" s="1167"/>
      <c r="E50" s="1073" t="s">
        <v>404</v>
      </c>
      <c r="F50" s="1074"/>
      <c r="G50" s="1074"/>
      <c r="H50" s="1074"/>
      <c r="I50" s="1074"/>
      <c r="J50" s="1075"/>
      <c r="K50" s="1168"/>
      <c r="L50" s="1169"/>
      <c r="M50" s="1169"/>
      <c r="N50" s="1169"/>
      <c r="O50" s="1169"/>
      <c r="P50" s="1169"/>
      <c r="Q50" s="1169"/>
      <c r="R50" s="1169"/>
      <c r="S50" s="1170"/>
      <c r="T50" s="1168"/>
      <c r="U50" s="1169"/>
      <c r="V50" s="1169"/>
      <c r="W50" s="1169"/>
      <c r="X50" s="1169"/>
      <c r="Y50" s="1169"/>
      <c r="Z50" s="1169"/>
      <c r="AA50" s="1169"/>
      <c r="AB50" s="1170"/>
      <c r="AC50" s="1168"/>
      <c r="AD50" s="1169"/>
      <c r="AE50" s="1169"/>
      <c r="AF50" s="1169"/>
      <c r="AG50" s="1169"/>
      <c r="AH50" s="1169"/>
      <c r="AI50" s="1169"/>
      <c r="AJ50" s="1169"/>
      <c r="AK50" s="1171"/>
      <c r="AL50" s="225"/>
      <c r="AM50" s="49"/>
    </row>
    <row r="51" spans="1:39" ht="18.75" customHeight="1">
      <c r="A51" s="49"/>
      <c r="B51" s="1034" t="s">
        <v>384</v>
      </c>
      <c r="C51" s="1035"/>
      <c r="D51" s="1036"/>
      <c r="E51" s="1073" t="s">
        <v>385</v>
      </c>
      <c r="F51" s="1074"/>
      <c r="G51" s="1074"/>
      <c r="H51" s="1074"/>
      <c r="I51" s="1074"/>
      <c r="J51" s="1075"/>
      <c r="K51" s="1067"/>
      <c r="L51" s="309"/>
      <c r="M51" s="309"/>
      <c r="N51" s="309"/>
      <c r="O51" s="309"/>
      <c r="P51" s="309"/>
      <c r="Q51" s="309"/>
      <c r="R51" s="309"/>
      <c r="S51" s="310"/>
      <c r="T51" s="1067"/>
      <c r="U51" s="309"/>
      <c r="V51" s="309"/>
      <c r="W51" s="309"/>
      <c r="X51" s="309"/>
      <c r="Y51" s="309"/>
      <c r="Z51" s="309"/>
      <c r="AA51" s="309"/>
      <c r="AB51" s="310"/>
      <c r="AC51" s="1145"/>
      <c r="AD51" s="1146"/>
      <c r="AE51" s="1146"/>
      <c r="AF51" s="1146"/>
      <c r="AG51" s="1146"/>
      <c r="AH51" s="1146"/>
      <c r="AI51" s="1146"/>
      <c r="AJ51" s="1146"/>
      <c r="AK51" s="1146"/>
      <c r="AL51" s="224"/>
    </row>
    <row r="52" spans="1:39" ht="18.75" customHeight="1">
      <c r="A52" s="49"/>
      <c r="B52" s="1034"/>
      <c r="C52" s="1035"/>
      <c r="D52" s="1036"/>
      <c r="E52" s="1073" t="s">
        <v>386</v>
      </c>
      <c r="F52" s="1074"/>
      <c r="G52" s="1074"/>
      <c r="H52" s="1074"/>
      <c r="I52" s="1074"/>
      <c r="J52" s="1075"/>
      <c r="K52" s="1067"/>
      <c r="L52" s="309"/>
      <c r="M52" s="309"/>
      <c r="N52" s="309"/>
      <c r="O52" s="309"/>
      <c r="P52" s="309"/>
      <c r="Q52" s="309"/>
      <c r="R52" s="309"/>
      <c r="S52" s="310"/>
      <c r="T52" s="1067"/>
      <c r="U52" s="309"/>
      <c r="V52" s="309"/>
      <c r="W52" s="309"/>
      <c r="X52" s="309"/>
      <c r="Y52" s="309"/>
      <c r="Z52" s="309"/>
      <c r="AA52" s="309"/>
      <c r="AB52" s="310"/>
      <c r="AC52" s="1145"/>
      <c r="AD52" s="1146"/>
      <c r="AE52" s="1146"/>
      <c r="AF52" s="1146"/>
      <c r="AG52" s="1146"/>
      <c r="AH52" s="1146"/>
      <c r="AI52" s="1146"/>
      <c r="AJ52" s="1146"/>
      <c r="AK52" s="1146"/>
      <c r="AL52" s="224"/>
    </row>
    <row r="53" spans="1:39" ht="18.75" customHeight="1">
      <c r="A53" s="49"/>
      <c r="B53" s="1034"/>
      <c r="C53" s="1035"/>
      <c r="D53" s="1036"/>
      <c r="E53" s="1073" t="s">
        <v>387</v>
      </c>
      <c r="F53" s="1074"/>
      <c r="G53" s="1074"/>
      <c r="H53" s="1074"/>
      <c r="I53" s="1074"/>
      <c r="J53" s="1075"/>
      <c r="K53" s="1067"/>
      <c r="L53" s="309"/>
      <c r="M53" s="309"/>
      <c r="N53" s="309"/>
      <c r="O53" s="309"/>
      <c r="P53" s="309"/>
      <c r="Q53" s="309"/>
      <c r="R53" s="309"/>
      <c r="S53" s="310"/>
      <c r="T53" s="1067"/>
      <c r="U53" s="309"/>
      <c r="V53" s="309"/>
      <c r="W53" s="309"/>
      <c r="X53" s="309"/>
      <c r="Y53" s="309"/>
      <c r="Z53" s="309"/>
      <c r="AA53" s="309"/>
      <c r="AB53" s="310"/>
      <c r="AC53" s="1145"/>
      <c r="AD53" s="1146"/>
      <c r="AE53" s="1146"/>
      <c r="AF53" s="1146"/>
      <c r="AG53" s="1146"/>
      <c r="AH53" s="1146"/>
      <c r="AI53" s="1146"/>
      <c r="AJ53" s="1146"/>
      <c r="AK53" s="1146"/>
      <c r="AL53" s="224"/>
    </row>
    <row r="54" spans="1:39" ht="18.75" customHeight="1">
      <c r="A54" s="49"/>
      <c r="B54" s="1034"/>
      <c r="C54" s="1035"/>
      <c r="D54" s="1036"/>
      <c r="E54" s="1073" t="s">
        <v>388</v>
      </c>
      <c r="F54" s="1074"/>
      <c r="G54" s="1074"/>
      <c r="H54" s="1074"/>
      <c r="I54" s="1074"/>
      <c r="J54" s="1075"/>
      <c r="K54" s="1067"/>
      <c r="L54" s="309"/>
      <c r="M54" s="309"/>
      <c r="N54" s="309"/>
      <c r="O54" s="309"/>
      <c r="P54" s="309"/>
      <c r="Q54" s="309"/>
      <c r="R54" s="309"/>
      <c r="S54" s="310"/>
      <c r="T54" s="1067"/>
      <c r="U54" s="309"/>
      <c r="V54" s="309"/>
      <c r="W54" s="309"/>
      <c r="X54" s="309"/>
      <c r="Y54" s="309"/>
      <c r="Z54" s="309"/>
      <c r="AA54" s="309"/>
      <c r="AB54" s="310"/>
      <c r="AC54" s="1145"/>
      <c r="AD54" s="1146"/>
      <c r="AE54" s="1146"/>
      <c r="AF54" s="1146"/>
      <c r="AG54" s="1146"/>
      <c r="AH54" s="1146"/>
      <c r="AI54" s="1146"/>
      <c r="AJ54" s="1146"/>
      <c r="AK54" s="1146"/>
      <c r="AL54" s="224"/>
    </row>
    <row r="55" spans="1:39" ht="18.75" customHeight="1">
      <c r="A55" s="49"/>
      <c r="B55" s="1034"/>
      <c r="C55" s="1035"/>
      <c r="D55" s="1036"/>
      <c r="E55" s="1073" t="s">
        <v>389</v>
      </c>
      <c r="F55" s="1074"/>
      <c r="G55" s="1074"/>
      <c r="H55" s="1074"/>
      <c r="I55" s="1074"/>
      <c r="J55" s="1075"/>
      <c r="K55" s="1067"/>
      <c r="L55" s="309"/>
      <c r="M55" s="309"/>
      <c r="N55" s="309"/>
      <c r="O55" s="309"/>
      <c r="P55" s="309"/>
      <c r="Q55" s="309"/>
      <c r="R55" s="309"/>
      <c r="S55" s="310"/>
      <c r="T55" s="1067"/>
      <c r="U55" s="309"/>
      <c r="V55" s="309"/>
      <c r="W55" s="309"/>
      <c r="X55" s="309"/>
      <c r="Y55" s="309"/>
      <c r="Z55" s="309"/>
      <c r="AA55" s="309"/>
      <c r="AB55" s="310"/>
      <c r="AC55" s="1145"/>
      <c r="AD55" s="1146"/>
      <c r="AE55" s="1146"/>
      <c r="AF55" s="1146"/>
      <c r="AG55" s="1146"/>
      <c r="AH55" s="1146"/>
      <c r="AI55" s="1146"/>
      <c r="AJ55" s="1146"/>
      <c r="AK55" s="1146"/>
      <c r="AL55" s="224"/>
    </row>
    <row r="56" spans="1:39" ht="18.75" customHeight="1">
      <c r="A56" s="49"/>
      <c r="B56" s="1034"/>
      <c r="C56" s="1035"/>
      <c r="D56" s="1036"/>
      <c r="E56" s="1073" t="s">
        <v>390</v>
      </c>
      <c r="F56" s="1074"/>
      <c r="G56" s="1074"/>
      <c r="H56" s="1074"/>
      <c r="I56" s="1074"/>
      <c r="J56" s="1075"/>
      <c r="K56" s="1067"/>
      <c r="L56" s="309"/>
      <c r="M56" s="309"/>
      <c r="N56" s="309"/>
      <c r="O56" s="309"/>
      <c r="P56" s="309"/>
      <c r="Q56" s="309"/>
      <c r="R56" s="309"/>
      <c r="S56" s="310"/>
      <c r="T56" s="1067"/>
      <c r="U56" s="309"/>
      <c r="V56" s="309"/>
      <c r="W56" s="309"/>
      <c r="X56" s="309"/>
      <c r="Y56" s="309"/>
      <c r="Z56" s="309"/>
      <c r="AA56" s="309"/>
      <c r="AB56" s="310"/>
      <c r="AC56" s="1145"/>
      <c r="AD56" s="1146"/>
      <c r="AE56" s="1146"/>
      <c r="AF56" s="1146"/>
      <c r="AG56" s="1146"/>
      <c r="AH56" s="1146"/>
      <c r="AI56" s="1146"/>
      <c r="AJ56" s="1146"/>
      <c r="AK56" s="1146"/>
      <c r="AL56" s="224"/>
    </row>
    <row r="57" spans="1:39" ht="18.75" customHeight="1">
      <c r="A57" s="49"/>
      <c r="B57" s="1037"/>
      <c r="C57" s="1038"/>
      <c r="D57" s="1039"/>
      <c r="E57" s="1073" t="s">
        <v>373</v>
      </c>
      <c r="F57" s="1074"/>
      <c r="G57" s="1074"/>
      <c r="H57" s="1074"/>
      <c r="I57" s="1074"/>
      <c r="J57" s="1075"/>
      <c r="K57" s="1067"/>
      <c r="L57" s="309"/>
      <c r="M57" s="309"/>
      <c r="N57" s="309"/>
      <c r="O57" s="309"/>
      <c r="P57" s="309"/>
      <c r="Q57" s="309"/>
      <c r="R57" s="309"/>
      <c r="S57" s="310"/>
      <c r="T57" s="1067"/>
      <c r="U57" s="309"/>
      <c r="V57" s="309"/>
      <c r="W57" s="309"/>
      <c r="X57" s="309"/>
      <c r="Y57" s="309"/>
      <c r="Z57" s="309"/>
      <c r="AA57" s="309"/>
      <c r="AB57" s="310"/>
      <c r="AC57" s="1145"/>
      <c r="AD57" s="1146"/>
      <c r="AE57" s="1146"/>
      <c r="AF57" s="1146"/>
      <c r="AG57" s="1146"/>
      <c r="AH57" s="1146"/>
      <c r="AI57" s="1146"/>
      <c r="AJ57" s="1146"/>
      <c r="AK57" s="1146"/>
      <c r="AL57" s="224"/>
    </row>
    <row r="58" spans="1:39" ht="18.75" customHeight="1">
      <c r="A58" s="49"/>
      <c r="B58" s="1031" t="s">
        <v>425</v>
      </c>
      <c r="C58" s="1032"/>
      <c r="D58" s="1033"/>
      <c r="E58" s="1071" t="s">
        <v>426</v>
      </c>
      <c r="F58" s="1072"/>
      <c r="G58" s="1072"/>
      <c r="H58" s="1072"/>
      <c r="I58" s="1072"/>
      <c r="J58" s="1072"/>
      <c r="K58" s="1067"/>
      <c r="L58" s="309"/>
      <c r="M58" s="309"/>
      <c r="N58" s="309"/>
      <c r="O58" s="309"/>
      <c r="P58" s="309"/>
      <c r="Q58" s="309"/>
      <c r="R58" s="309"/>
      <c r="S58" s="310"/>
      <c r="T58" s="1067"/>
      <c r="U58" s="309"/>
      <c r="V58" s="309"/>
      <c r="W58" s="309"/>
      <c r="X58" s="309"/>
      <c r="Y58" s="309"/>
      <c r="Z58" s="309"/>
      <c r="AA58" s="309"/>
      <c r="AB58" s="310"/>
      <c r="AC58" s="1145"/>
      <c r="AD58" s="1146"/>
      <c r="AE58" s="1146"/>
      <c r="AF58" s="1146"/>
      <c r="AG58" s="1146"/>
      <c r="AH58" s="1146"/>
      <c r="AI58" s="1146"/>
      <c r="AJ58" s="1146"/>
      <c r="AK58" s="1146"/>
      <c r="AL58" s="224"/>
    </row>
    <row r="59" spans="1:39" ht="18.75" customHeight="1">
      <c r="A59" s="49"/>
      <c r="B59" s="1034"/>
      <c r="C59" s="1035"/>
      <c r="D59" s="1036"/>
      <c r="E59" s="1045" t="s">
        <v>388</v>
      </c>
      <c r="F59" s="1046"/>
      <c r="G59" s="1046"/>
      <c r="H59" s="1046"/>
      <c r="I59" s="1046"/>
      <c r="J59" s="1047"/>
      <c r="K59" s="1067"/>
      <c r="L59" s="309"/>
      <c r="M59" s="309"/>
      <c r="N59" s="309"/>
      <c r="O59" s="309"/>
      <c r="P59" s="309"/>
      <c r="Q59" s="309"/>
      <c r="R59" s="309"/>
      <c r="S59" s="310"/>
      <c r="T59" s="1067"/>
      <c r="U59" s="309"/>
      <c r="V59" s="309"/>
      <c r="W59" s="309"/>
      <c r="X59" s="309"/>
      <c r="Y59" s="309"/>
      <c r="Z59" s="309"/>
      <c r="AA59" s="309"/>
      <c r="AB59" s="310"/>
      <c r="AC59" s="1145"/>
      <c r="AD59" s="1146"/>
      <c r="AE59" s="1146"/>
      <c r="AF59" s="1146"/>
      <c r="AG59" s="1146"/>
      <c r="AH59" s="1146"/>
      <c r="AI59" s="1146"/>
      <c r="AJ59" s="1146"/>
      <c r="AK59" s="1146"/>
      <c r="AL59" s="224"/>
    </row>
    <row r="60" spans="1:39" ht="18.75" customHeight="1">
      <c r="A60" s="49"/>
      <c r="B60" s="1034"/>
      <c r="C60" s="1035"/>
      <c r="D60" s="1036"/>
      <c r="E60" s="1045" t="s">
        <v>389</v>
      </c>
      <c r="F60" s="1046"/>
      <c r="G60" s="1046"/>
      <c r="H60" s="1046"/>
      <c r="I60" s="1046"/>
      <c r="J60" s="1047"/>
      <c r="K60" s="1067"/>
      <c r="L60" s="309"/>
      <c r="M60" s="309"/>
      <c r="N60" s="309"/>
      <c r="O60" s="309"/>
      <c r="P60" s="309"/>
      <c r="Q60" s="309"/>
      <c r="R60" s="309"/>
      <c r="S60" s="310"/>
      <c r="T60" s="1067"/>
      <c r="U60" s="309"/>
      <c r="V60" s="309"/>
      <c r="W60" s="309"/>
      <c r="X60" s="309"/>
      <c r="Y60" s="309"/>
      <c r="Z60" s="309"/>
      <c r="AA60" s="309"/>
      <c r="AB60" s="310"/>
      <c r="AC60" s="1145"/>
      <c r="AD60" s="1146"/>
      <c r="AE60" s="1146"/>
      <c r="AF60" s="1146"/>
      <c r="AG60" s="1146"/>
      <c r="AH60" s="1146"/>
      <c r="AI60" s="1146"/>
      <c r="AJ60" s="1146"/>
      <c r="AK60" s="1146"/>
      <c r="AL60" s="224"/>
    </row>
    <row r="61" spans="1:39" ht="18.75" customHeight="1">
      <c r="A61" s="49"/>
      <c r="B61" s="1034"/>
      <c r="C61" s="1035"/>
      <c r="D61" s="1036"/>
      <c r="E61" s="1045" t="s">
        <v>393</v>
      </c>
      <c r="F61" s="1046"/>
      <c r="G61" s="1046"/>
      <c r="H61" s="1046"/>
      <c r="I61" s="1046"/>
      <c r="J61" s="1047"/>
      <c r="K61" s="1042"/>
      <c r="L61" s="1043"/>
      <c r="M61" s="1043"/>
      <c r="N61" s="1043"/>
      <c r="O61" s="1043"/>
      <c r="P61" s="1043"/>
      <c r="Q61" s="1043"/>
      <c r="R61" s="1043"/>
      <c r="S61" s="1044"/>
      <c r="T61" s="1042"/>
      <c r="U61" s="1043"/>
      <c r="V61" s="1043"/>
      <c r="W61" s="1043"/>
      <c r="X61" s="1043"/>
      <c r="Y61" s="1043"/>
      <c r="Z61" s="1043"/>
      <c r="AA61" s="1043"/>
      <c r="AB61" s="1044"/>
      <c r="AC61" s="1141"/>
      <c r="AD61" s="1142"/>
      <c r="AE61" s="1142"/>
      <c r="AF61" s="1142"/>
      <c r="AG61" s="1142"/>
      <c r="AH61" s="1142"/>
      <c r="AI61" s="1142"/>
      <c r="AJ61" s="1142"/>
      <c r="AK61" s="1142"/>
      <c r="AL61" s="224"/>
    </row>
    <row r="62" spans="1:39" ht="18.75" customHeight="1">
      <c r="A62" s="49"/>
      <c r="B62" s="1034"/>
      <c r="C62" s="1035"/>
      <c r="D62" s="1036"/>
      <c r="E62" s="1045" t="s">
        <v>373</v>
      </c>
      <c r="F62" s="1046"/>
      <c r="G62" s="1046"/>
      <c r="H62" s="1046"/>
      <c r="I62" s="1046"/>
      <c r="J62" s="1047"/>
      <c r="K62" s="1058"/>
      <c r="L62" s="1059"/>
      <c r="M62" s="1059"/>
      <c r="N62" s="1059"/>
      <c r="O62" s="1059"/>
      <c r="P62" s="1059"/>
      <c r="Q62" s="1059"/>
      <c r="R62" s="1059"/>
      <c r="S62" s="1060"/>
      <c r="T62" s="1058"/>
      <c r="U62" s="1059"/>
      <c r="V62" s="1059"/>
      <c r="W62" s="1059"/>
      <c r="X62" s="1059"/>
      <c r="Y62" s="1059"/>
      <c r="Z62" s="1059"/>
      <c r="AA62" s="1059"/>
      <c r="AB62" s="1060"/>
      <c r="AC62" s="1143"/>
      <c r="AD62" s="1144"/>
      <c r="AE62" s="1144"/>
      <c r="AF62" s="1144"/>
      <c r="AG62" s="1144"/>
      <c r="AH62" s="1144"/>
      <c r="AI62" s="1144"/>
      <c r="AJ62" s="1144"/>
      <c r="AK62" s="1144"/>
      <c r="AL62" s="224"/>
    </row>
    <row r="63" spans="1:39" ht="18.75" customHeight="1">
      <c r="A63" s="49"/>
      <c r="B63" s="1037"/>
      <c r="C63" s="1038"/>
      <c r="D63" s="1039"/>
      <c r="E63" s="1045" t="s">
        <v>394</v>
      </c>
      <c r="F63" s="1046"/>
      <c r="G63" s="1046"/>
      <c r="H63" s="1046"/>
      <c r="I63" s="1046"/>
      <c r="J63" s="1047"/>
      <c r="K63" s="1067"/>
      <c r="L63" s="309"/>
      <c r="M63" s="309"/>
      <c r="N63" s="309"/>
      <c r="O63" s="309"/>
      <c r="P63" s="309"/>
      <c r="Q63" s="309"/>
      <c r="R63" s="309"/>
      <c r="S63" s="310"/>
      <c r="T63" s="1067"/>
      <c r="U63" s="309"/>
      <c r="V63" s="309"/>
      <c r="W63" s="309"/>
      <c r="X63" s="309"/>
      <c r="Y63" s="309"/>
      <c r="Z63" s="309"/>
      <c r="AA63" s="309"/>
      <c r="AB63" s="310"/>
      <c r="AC63" s="1145"/>
      <c r="AD63" s="1146"/>
      <c r="AE63" s="1146"/>
      <c r="AF63" s="1146"/>
      <c r="AG63" s="1146"/>
      <c r="AH63" s="1146"/>
      <c r="AI63" s="1146"/>
      <c r="AJ63" s="1146"/>
      <c r="AK63" s="1146"/>
      <c r="AL63" s="224"/>
    </row>
    <row r="64" spans="1:39" ht="18.75" customHeight="1">
      <c r="A64" s="49"/>
      <c r="B64" s="1034" t="s">
        <v>395</v>
      </c>
      <c r="C64" s="1035"/>
      <c r="D64" s="1036"/>
      <c r="E64" s="1071" t="s">
        <v>392</v>
      </c>
      <c r="F64" s="1072"/>
      <c r="G64" s="1072"/>
      <c r="H64" s="1072"/>
      <c r="I64" s="1072"/>
      <c r="J64" s="1072"/>
      <c r="K64" s="1067"/>
      <c r="L64" s="309"/>
      <c r="M64" s="309"/>
      <c r="N64" s="309"/>
      <c r="O64" s="309"/>
      <c r="P64" s="309"/>
      <c r="Q64" s="309"/>
      <c r="R64" s="309"/>
      <c r="S64" s="310"/>
      <c r="T64" s="1067"/>
      <c r="U64" s="309"/>
      <c r="V64" s="309"/>
      <c r="W64" s="309"/>
      <c r="X64" s="309"/>
      <c r="Y64" s="309"/>
      <c r="Z64" s="309"/>
      <c r="AA64" s="309"/>
      <c r="AB64" s="310"/>
      <c r="AC64" s="1145"/>
      <c r="AD64" s="1146"/>
      <c r="AE64" s="1146"/>
      <c r="AF64" s="1146"/>
      <c r="AG64" s="1146"/>
      <c r="AH64" s="1146"/>
      <c r="AI64" s="1146"/>
      <c r="AJ64" s="1146"/>
      <c r="AK64" s="1146"/>
      <c r="AL64" s="224"/>
    </row>
    <row r="65" spans="1:38" ht="18.75" customHeight="1">
      <c r="A65" s="49"/>
      <c r="B65" s="1034"/>
      <c r="C65" s="1035"/>
      <c r="D65" s="1036"/>
      <c r="E65" s="1045" t="s">
        <v>388</v>
      </c>
      <c r="F65" s="1046"/>
      <c r="G65" s="1046"/>
      <c r="H65" s="1046"/>
      <c r="I65" s="1046"/>
      <c r="J65" s="1047"/>
      <c r="K65" s="1067"/>
      <c r="L65" s="309"/>
      <c r="M65" s="309"/>
      <c r="N65" s="309"/>
      <c r="O65" s="309"/>
      <c r="P65" s="309"/>
      <c r="Q65" s="309"/>
      <c r="R65" s="309"/>
      <c r="S65" s="310"/>
      <c r="T65" s="1067"/>
      <c r="U65" s="309"/>
      <c r="V65" s="309"/>
      <c r="W65" s="309"/>
      <c r="X65" s="309"/>
      <c r="Y65" s="309"/>
      <c r="Z65" s="309"/>
      <c r="AA65" s="309"/>
      <c r="AB65" s="310"/>
      <c r="AC65" s="1145"/>
      <c r="AD65" s="1146"/>
      <c r="AE65" s="1146"/>
      <c r="AF65" s="1146"/>
      <c r="AG65" s="1146"/>
      <c r="AH65" s="1146"/>
      <c r="AI65" s="1146"/>
      <c r="AJ65" s="1146"/>
      <c r="AK65" s="1146"/>
      <c r="AL65" s="224"/>
    </row>
    <row r="66" spans="1:38" ht="18.75" customHeight="1">
      <c r="A66" s="49"/>
      <c r="B66" s="1034"/>
      <c r="C66" s="1035"/>
      <c r="D66" s="1036"/>
      <c r="E66" s="1045" t="s">
        <v>389</v>
      </c>
      <c r="F66" s="1046"/>
      <c r="G66" s="1046"/>
      <c r="H66" s="1046"/>
      <c r="I66" s="1046"/>
      <c r="J66" s="1047"/>
      <c r="K66" s="1067"/>
      <c r="L66" s="309"/>
      <c r="M66" s="309"/>
      <c r="N66" s="309"/>
      <c r="O66" s="309"/>
      <c r="P66" s="309"/>
      <c r="Q66" s="309"/>
      <c r="R66" s="309"/>
      <c r="S66" s="310"/>
      <c r="T66" s="1067"/>
      <c r="U66" s="309"/>
      <c r="V66" s="309"/>
      <c r="W66" s="309"/>
      <c r="X66" s="309"/>
      <c r="Y66" s="309"/>
      <c r="Z66" s="309"/>
      <c r="AA66" s="309"/>
      <c r="AB66" s="310"/>
      <c r="AC66" s="1145"/>
      <c r="AD66" s="1146"/>
      <c r="AE66" s="1146"/>
      <c r="AF66" s="1146"/>
      <c r="AG66" s="1146"/>
      <c r="AH66" s="1146"/>
      <c r="AI66" s="1146"/>
      <c r="AJ66" s="1146"/>
      <c r="AK66" s="1146"/>
      <c r="AL66" s="224"/>
    </row>
    <row r="67" spans="1:38" ht="18.75" customHeight="1">
      <c r="A67" s="49"/>
      <c r="B67" s="1034"/>
      <c r="C67" s="1035"/>
      <c r="D67" s="1036"/>
      <c r="E67" s="1045" t="s">
        <v>393</v>
      </c>
      <c r="F67" s="1046"/>
      <c r="G67" s="1046"/>
      <c r="H67" s="1046"/>
      <c r="I67" s="1046"/>
      <c r="J67" s="1047"/>
      <c r="K67" s="1042"/>
      <c r="L67" s="1043"/>
      <c r="M67" s="1043"/>
      <c r="N67" s="1043"/>
      <c r="O67" s="1043"/>
      <c r="P67" s="1043"/>
      <c r="Q67" s="1043"/>
      <c r="R67" s="1043"/>
      <c r="S67" s="1044"/>
      <c r="T67" s="1042"/>
      <c r="U67" s="1043"/>
      <c r="V67" s="1043"/>
      <c r="W67" s="1043"/>
      <c r="X67" s="1043"/>
      <c r="Y67" s="1043"/>
      <c r="Z67" s="1043"/>
      <c r="AA67" s="1043"/>
      <c r="AB67" s="1044"/>
      <c r="AC67" s="1141"/>
      <c r="AD67" s="1142"/>
      <c r="AE67" s="1142"/>
      <c r="AF67" s="1142"/>
      <c r="AG67" s="1142"/>
      <c r="AH67" s="1142"/>
      <c r="AI67" s="1142"/>
      <c r="AJ67" s="1142"/>
      <c r="AK67" s="1142"/>
      <c r="AL67" s="224"/>
    </row>
    <row r="68" spans="1:38" ht="18.75" customHeight="1">
      <c r="A68" s="49"/>
      <c r="B68" s="1034"/>
      <c r="C68" s="1035"/>
      <c r="D68" s="1036"/>
      <c r="E68" s="1045" t="s">
        <v>373</v>
      </c>
      <c r="F68" s="1046"/>
      <c r="G68" s="1046"/>
      <c r="H68" s="1046"/>
      <c r="I68" s="1046"/>
      <c r="J68" s="1047"/>
      <c r="K68" s="1058"/>
      <c r="L68" s="1059"/>
      <c r="M68" s="1059"/>
      <c r="N68" s="1059"/>
      <c r="O68" s="1059"/>
      <c r="P68" s="1059"/>
      <c r="Q68" s="1059"/>
      <c r="R68" s="1059"/>
      <c r="S68" s="1060"/>
      <c r="T68" s="1058"/>
      <c r="U68" s="1059"/>
      <c r="V68" s="1059"/>
      <c r="W68" s="1059"/>
      <c r="X68" s="1059"/>
      <c r="Y68" s="1059"/>
      <c r="Z68" s="1059"/>
      <c r="AA68" s="1059"/>
      <c r="AB68" s="1060"/>
      <c r="AC68" s="1143"/>
      <c r="AD68" s="1144"/>
      <c r="AE68" s="1144"/>
      <c r="AF68" s="1144"/>
      <c r="AG68" s="1144"/>
      <c r="AH68" s="1144"/>
      <c r="AI68" s="1144"/>
      <c r="AJ68" s="1144"/>
      <c r="AK68" s="1144"/>
      <c r="AL68" s="224"/>
    </row>
    <row r="69" spans="1:38" ht="18.75" customHeight="1" thickBot="1">
      <c r="A69" s="49"/>
      <c r="B69" s="1068"/>
      <c r="C69" s="1069"/>
      <c r="D69" s="1070"/>
      <c r="E69" s="1061" t="s">
        <v>394</v>
      </c>
      <c r="F69" s="1062"/>
      <c r="G69" s="1062"/>
      <c r="H69" s="1062"/>
      <c r="I69" s="1062"/>
      <c r="J69" s="1063"/>
      <c r="K69" s="1064"/>
      <c r="L69" s="1065"/>
      <c r="M69" s="1065"/>
      <c r="N69" s="1065"/>
      <c r="O69" s="1065"/>
      <c r="P69" s="1065"/>
      <c r="Q69" s="1065"/>
      <c r="R69" s="1065"/>
      <c r="S69" s="1066"/>
      <c r="T69" s="1064"/>
      <c r="U69" s="1065"/>
      <c r="V69" s="1065"/>
      <c r="W69" s="1065"/>
      <c r="X69" s="1065"/>
      <c r="Y69" s="1065"/>
      <c r="Z69" s="1065"/>
      <c r="AA69" s="1065"/>
      <c r="AB69" s="1066"/>
      <c r="AC69" s="1139"/>
      <c r="AD69" s="1140"/>
      <c r="AE69" s="1140"/>
      <c r="AF69" s="1140"/>
      <c r="AG69" s="1140"/>
      <c r="AH69" s="1140"/>
      <c r="AI69" s="1140"/>
      <c r="AJ69" s="1140"/>
      <c r="AK69" s="1140"/>
      <c r="AL69" s="224"/>
    </row>
    <row r="70" spans="1:38" ht="9.75" customHeight="1" thickBot="1">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row>
    <row r="71" spans="1:38" ht="12" customHeight="1">
      <c r="B71" s="1048" t="s">
        <v>396</v>
      </c>
      <c r="C71" s="1049"/>
      <c r="D71" s="1049"/>
      <c r="E71" s="1049"/>
      <c r="F71" s="1050"/>
      <c r="G71" s="1054"/>
      <c r="H71" s="1054"/>
      <c r="I71" s="1054"/>
      <c r="J71" s="1054"/>
      <c r="K71" s="1054"/>
      <c r="L71" s="1054"/>
      <c r="M71" s="1054"/>
      <c r="N71" s="1054"/>
      <c r="O71" s="1054"/>
      <c r="P71" s="1054"/>
      <c r="Q71" s="1054"/>
      <c r="R71" s="1054"/>
      <c r="S71" s="1054"/>
      <c r="T71" s="1054"/>
      <c r="U71" s="1054"/>
      <c r="V71" s="1054"/>
      <c r="W71" s="1054"/>
      <c r="X71" s="1054"/>
      <c r="Y71" s="1054"/>
      <c r="Z71" s="1054"/>
      <c r="AA71" s="1054"/>
      <c r="AB71" s="1054"/>
      <c r="AC71" s="1054"/>
      <c r="AD71" s="1054"/>
      <c r="AE71" s="1054"/>
      <c r="AF71" s="1054"/>
      <c r="AG71" s="1054"/>
      <c r="AH71" s="1054"/>
      <c r="AI71" s="1054"/>
      <c r="AJ71" s="1054"/>
      <c r="AK71" s="1055"/>
    </row>
    <row r="72" spans="1:38" ht="12" customHeight="1" thickBot="1">
      <c r="B72" s="1051"/>
      <c r="C72" s="1052"/>
      <c r="D72" s="1052"/>
      <c r="E72" s="1052"/>
      <c r="F72" s="1053"/>
      <c r="G72" s="1056"/>
      <c r="H72" s="1056"/>
      <c r="I72" s="1056"/>
      <c r="J72" s="1056"/>
      <c r="K72" s="1056"/>
      <c r="L72" s="1056"/>
      <c r="M72" s="1056"/>
      <c r="N72" s="1056"/>
      <c r="O72" s="1056"/>
      <c r="P72" s="1056"/>
      <c r="Q72" s="1056"/>
      <c r="R72" s="1056"/>
      <c r="S72" s="1056"/>
      <c r="T72" s="1056"/>
      <c r="U72" s="1056"/>
      <c r="V72" s="1056"/>
      <c r="W72" s="1056"/>
      <c r="X72" s="1056"/>
      <c r="Y72" s="1056"/>
      <c r="Z72" s="1056"/>
      <c r="AA72" s="1056"/>
      <c r="AB72" s="1056"/>
      <c r="AC72" s="1056"/>
      <c r="AD72" s="1056"/>
      <c r="AE72" s="1056"/>
      <c r="AF72" s="1056"/>
      <c r="AG72" s="1056"/>
      <c r="AH72" s="1056"/>
      <c r="AI72" s="1056"/>
      <c r="AJ72" s="1056"/>
      <c r="AK72" s="1057"/>
    </row>
    <row r="73" spans="1:38" ht="9.75" customHeight="1"/>
    <row r="74" spans="1:38" ht="18" customHeight="1">
      <c r="B74" s="298" t="s">
        <v>1216</v>
      </c>
    </row>
  </sheetData>
  <mergeCells count="253">
    <mergeCell ref="B50:D50"/>
    <mergeCell ref="E50:J50"/>
    <mergeCell ref="K50:S50"/>
    <mergeCell ref="T50:AB50"/>
    <mergeCell ref="AC50:AK50"/>
    <mergeCell ref="B4:J4"/>
    <mergeCell ref="L4:P4"/>
    <mergeCell ref="Q4:AJ4"/>
    <mergeCell ref="C9:AK9"/>
    <mergeCell ref="B10:J10"/>
    <mergeCell ref="K10:S10"/>
    <mergeCell ref="T10:AB10"/>
    <mergeCell ref="AC10:AK10"/>
    <mergeCell ref="K13:S13"/>
    <mergeCell ref="T13:AB13"/>
    <mergeCell ref="AC13:AK13"/>
    <mergeCell ref="E14:J15"/>
    <mergeCell ref="K14:S15"/>
    <mergeCell ref="T14:AB15"/>
    <mergeCell ref="AC14:AK15"/>
    <mergeCell ref="B11:D16"/>
    <mergeCell ref="E11:J11"/>
    <mergeCell ref="K11:S11"/>
    <mergeCell ref="T11:AB11"/>
    <mergeCell ref="AC11:AK11"/>
    <mergeCell ref="E12:J12"/>
    <mergeCell ref="K12:S12"/>
    <mergeCell ref="T12:AB12"/>
    <mergeCell ref="AC12:AK12"/>
    <mergeCell ref="E13:J13"/>
    <mergeCell ref="E16:J16"/>
    <mergeCell ref="K16:S16"/>
    <mergeCell ref="T16:AB16"/>
    <mergeCell ref="AC16:AK16"/>
    <mergeCell ref="B17:D17"/>
    <mergeCell ref="E17:J17"/>
    <mergeCell ref="K17:S17"/>
    <mergeCell ref="T17:AB17"/>
    <mergeCell ref="AC17:AK17"/>
    <mergeCell ref="K20:S20"/>
    <mergeCell ref="T20:AB20"/>
    <mergeCell ref="AC20:AK20"/>
    <mergeCell ref="E21:J21"/>
    <mergeCell ref="K21:S21"/>
    <mergeCell ref="T21:AB21"/>
    <mergeCell ref="AC21:AK21"/>
    <mergeCell ref="B18:D22"/>
    <mergeCell ref="E18:J18"/>
    <mergeCell ref="K18:S18"/>
    <mergeCell ref="T18:AB18"/>
    <mergeCell ref="AC18:AK18"/>
    <mergeCell ref="E19:J19"/>
    <mergeCell ref="K19:S19"/>
    <mergeCell ref="T19:AB19"/>
    <mergeCell ref="AC19:AK19"/>
    <mergeCell ref="E20:J20"/>
    <mergeCell ref="E22:J22"/>
    <mergeCell ref="K22:S22"/>
    <mergeCell ref="T22:AB22"/>
    <mergeCell ref="AC22:AK22"/>
    <mergeCell ref="B23:D23"/>
    <mergeCell ref="E23:J23"/>
    <mergeCell ref="K23:S23"/>
    <mergeCell ref="T23:AB23"/>
    <mergeCell ref="AC23:AK23"/>
    <mergeCell ref="E26:J26"/>
    <mergeCell ref="K26:S26"/>
    <mergeCell ref="T26:AB26"/>
    <mergeCell ref="AC26:AK26"/>
    <mergeCell ref="E27:J27"/>
    <mergeCell ref="K27:S27"/>
    <mergeCell ref="T27:AB27"/>
    <mergeCell ref="AC27:AK27"/>
    <mergeCell ref="B24:D24"/>
    <mergeCell ref="E24:J24"/>
    <mergeCell ref="K24:S24"/>
    <mergeCell ref="T24:AB24"/>
    <mergeCell ref="AC24:AK24"/>
    <mergeCell ref="B25:D31"/>
    <mergeCell ref="E25:J25"/>
    <mergeCell ref="K25:S25"/>
    <mergeCell ref="T25:AB25"/>
    <mergeCell ref="AC25:AK25"/>
    <mergeCell ref="F30:J30"/>
    <mergeCell ref="K30:S30"/>
    <mergeCell ref="T30:AB30"/>
    <mergeCell ref="AC30:AK30"/>
    <mergeCell ref="E31:J31"/>
    <mergeCell ref="K31:S31"/>
    <mergeCell ref="T31:AB31"/>
    <mergeCell ref="AC31:AK31"/>
    <mergeCell ref="E28:J28"/>
    <mergeCell ref="K28:S28"/>
    <mergeCell ref="T28:AB28"/>
    <mergeCell ref="AC28:AK28"/>
    <mergeCell ref="E29:J29"/>
    <mergeCell ref="K29:S29"/>
    <mergeCell ref="T29:AB29"/>
    <mergeCell ref="AC29:AK29"/>
    <mergeCell ref="B32:D49"/>
    <mergeCell ref="E32:J32"/>
    <mergeCell ref="K32:S32"/>
    <mergeCell ref="T32:AB32"/>
    <mergeCell ref="AC32:AK32"/>
    <mergeCell ref="E33:J33"/>
    <mergeCell ref="K33:S33"/>
    <mergeCell ref="T33:AB33"/>
    <mergeCell ref="AC33:AK33"/>
    <mergeCell ref="E34:J34"/>
    <mergeCell ref="E36:J36"/>
    <mergeCell ref="K36:S36"/>
    <mergeCell ref="T36:AB36"/>
    <mergeCell ref="AC36:AK36"/>
    <mergeCell ref="E37:J37"/>
    <mergeCell ref="K37:S37"/>
    <mergeCell ref="T37:AB37"/>
    <mergeCell ref="AC37:AK37"/>
    <mergeCell ref="K34:S34"/>
    <mergeCell ref="T34:AB34"/>
    <mergeCell ref="AC34:AK34"/>
    <mergeCell ref="E35:J35"/>
    <mergeCell ref="K35:S35"/>
    <mergeCell ref="T35:AB35"/>
    <mergeCell ref="AC35:AK35"/>
    <mergeCell ref="E40:J40"/>
    <mergeCell ref="K40:S40"/>
    <mergeCell ref="T40:AB40"/>
    <mergeCell ref="AC40:AK40"/>
    <mergeCell ref="F41:J41"/>
    <mergeCell ref="K41:S41"/>
    <mergeCell ref="T41:AB41"/>
    <mergeCell ref="AC41:AK41"/>
    <mergeCell ref="E38:J38"/>
    <mergeCell ref="K38:S38"/>
    <mergeCell ref="T38:AB38"/>
    <mergeCell ref="AC38:AK38"/>
    <mergeCell ref="E39:J39"/>
    <mergeCell ref="K39:S39"/>
    <mergeCell ref="T39:AB39"/>
    <mergeCell ref="AC39:AK39"/>
    <mergeCell ref="F44:J44"/>
    <mergeCell ref="K44:S44"/>
    <mergeCell ref="T44:AB44"/>
    <mergeCell ref="AC44:AK44"/>
    <mergeCell ref="F45:J45"/>
    <mergeCell ref="K45:S45"/>
    <mergeCell ref="T45:AB45"/>
    <mergeCell ref="AC45:AK45"/>
    <mergeCell ref="F42:J42"/>
    <mergeCell ref="K42:S42"/>
    <mergeCell ref="T42:AB42"/>
    <mergeCell ref="AC42:AK42"/>
    <mergeCell ref="F43:J43"/>
    <mergeCell ref="K43:S43"/>
    <mergeCell ref="T43:AB43"/>
    <mergeCell ref="AC43:AK43"/>
    <mergeCell ref="F48:J48"/>
    <mergeCell ref="K48:S48"/>
    <mergeCell ref="T48:AB48"/>
    <mergeCell ref="AC48:AK48"/>
    <mergeCell ref="F49:J49"/>
    <mergeCell ref="K49:S49"/>
    <mergeCell ref="T49:AB49"/>
    <mergeCell ref="AC49:AK49"/>
    <mergeCell ref="F46:J46"/>
    <mergeCell ref="K46:S46"/>
    <mergeCell ref="T46:AB46"/>
    <mergeCell ref="AC46:AK46"/>
    <mergeCell ref="F47:J47"/>
    <mergeCell ref="K47:S47"/>
    <mergeCell ref="T47:AB47"/>
    <mergeCell ref="AC47:AK47"/>
    <mergeCell ref="E55:J55"/>
    <mergeCell ref="K55:S55"/>
    <mergeCell ref="T55:AB55"/>
    <mergeCell ref="AC55:AK55"/>
    <mergeCell ref="E56:J56"/>
    <mergeCell ref="K56:S56"/>
    <mergeCell ref="T56:AB56"/>
    <mergeCell ref="AC56:AK56"/>
    <mergeCell ref="K53:S53"/>
    <mergeCell ref="T53:AB53"/>
    <mergeCell ref="AC53:AK53"/>
    <mergeCell ref="E54:J54"/>
    <mergeCell ref="K54:S54"/>
    <mergeCell ref="T54:AB54"/>
    <mergeCell ref="AC54:AK54"/>
    <mergeCell ref="E53:J53"/>
    <mergeCell ref="E57:J57"/>
    <mergeCell ref="K57:S57"/>
    <mergeCell ref="T57:AB57"/>
    <mergeCell ref="AC57:AK57"/>
    <mergeCell ref="B58:D63"/>
    <mergeCell ref="E58:J58"/>
    <mergeCell ref="K58:S58"/>
    <mergeCell ref="T58:AB58"/>
    <mergeCell ref="AC58:AK58"/>
    <mergeCell ref="E59:J59"/>
    <mergeCell ref="B51:D57"/>
    <mergeCell ref="E51:J51"/>
    <mergeCell ref="K51:S51"/>
    <mergeCell ref="T51:AB51"/>
    <mergeCell ref="AC51:AK51"/>
    <mergeCell ref="E52:J52"/>
    <mergeCell ref="K52:S52"/>
    <mergeCell ref="T52:AB52"/>
    <mergeCell ref="AC52:AK52"/>
    <mergeCell ref="E61:J61"/>
    <mergeCell ref="K61:S61"/>
    <mergeCell ref="T61:AB61"/>
    <mergeCell ref="AC61:AK61"/>
    <mergeCell ref="E62:J62"/>
    <mergeCell ref="K62:S62"/>
    <mergeCell ref="T62:AB62"/>
    <mergeCell ref="AC62:AK62"/>
    <mergeCell ref="K59:S59"/>
    <mergeCell ref="T59:AB59"/>
    <mergeCell ref="AC59:AK59"/>
    <mergeCell ref="E60:J60"/>
    <mergeCell ref="K60:S60"/>
    <mergeCell ref="T60:AB60"/>
    <mergeCell ref="AC60:AK60"/>
    <mergeCell ref="E63:J63"/>
    <mergeCell ref="K63:S63"/>
    <mergeCell ref="T63:AB63"/>
    <mergeCell ref="AC63:AK63"/>
    <mergeCell ref="E64:J64"/>
    <mergeCell ref="K64:S64"/>
    <mergeCell ref="T64:AB64"/>
    <mergeCell ref="AC64:AK64"/>
    <mergeCell ref="E65:J65"/>
    <mergeCell ref="E69:J69"/>
    <mergeCell ref="K69:S69"/>
    <mergeCell ref="T69:AB69"/>
    <mergeCell ref="AC69:AK69"/>
    <mergeCell ref="B71:F72"/>
    <mergeCell ref="G71:AK72"/>
    <mergeCell ref="E67:J67"/>
    <mergeCell ref="K67:S67"/>
    <mergeCell ref="T67:AB67"/>
    <mergeCell ref="AC67:AK67"/>
    <mergeCell ref="E68:J68"/>
    <mergeCell ref="K68:S68"/>
    <mergeCell ref="T68:AB68"/>
    <mergeCell ref="AC68:AK68"/>
    <mergeCell ref="B64:D69"/>
    <mergeCell ref="K65:S65"/>
    <mergeCell ref="T65:AB65"/>
    <mergeCell ref="AC65:AK65"/>
    <mergeCell ref="E66:J66"/>
    <mergeCell ref="K66:S66"/>
    <mergeCell ref="T66:AB66"/>
    <mergeCell ref="AC66:AK66"/>
  </mergeCells>
  <phoneticPr fontId="3"/>
  <dataValidations count="40">
    <dataValidation type="list" operator="greaterThan" allowBlank="1" showErrorMessage="1" errorTitle="過去日は記入できません。" promptTitle="◆サービス反映希望日" prompt="・直接入力してください。 (yyyy/m/d)_x000a_※アクセス回線申込区分_x000a_　新規：サービスが開始される日 (=課金開始日)_x000a_　変更：サービスが変更される日_x000a_　解約：サービスの最終利用日 (=課金停止日)" sqref="K24:AK24" xr:uid="{1A4739F4-4B8E-418D-A4EF-6D4249AC27A1}">
      <formula1>"希望有り, 希望無し"</formula1>
    </dataValidation>
    <dataValidation allowBlank="1" promptTitle="◆ビル名" prompt="・設置場所の ビル名 を記入してください。_x000a_※同一敷地内に建屋が複数存在する場合は記入必須" sqref="K20:AK20" xr:uid="{FC61B31A-BA46-47F3-B7A8-3A7B1E6D5241}"/>
    <dataValidation allowBlank="1" promptTitle="◆LTEデータ通信カード送付先＞役職" prompt="(任意)_x000a_・送付先宛名の 役職名 を記入してください。" sqref="K46:AK46" xr:uid="{642FD4DE-BAD0-4C15-A838-525C2E80372D}"/>
    <dataValidation imeMode="off" allowBlank="1" promptTitle="◆工事立会者＞E-Mail" prompt="・工事立会者の E-Mail を記入してください。" sqref="K69:AK69" xr:uid="{DCE82A0E-A564-4082-B7C3-622B110978A0}"/>
    <dataValidation imeMode="off" allowBlank="1" promptTitle="◆工事立会者＞電話番号" prompt="・工事立会者の 電話番号 を記入してください。" sqref="K68:AK68" xr:uid="{706242FD-1381-4793-8DBE-EA10FE2BCCED}"/>
    <dataValidation allowBlank="1" promptTitle="◆工事立会者＞お名前" prompt="・工事立会者の お名前 を記入してください。" sqref="K67:AK67" xr:uid="{0FFF5924-0889-44BA-ACD3-4A03ED5096DE}"/>
    <dataValidation allowBlank="1" promptTitle="◆工事立会者＞部署名" prompt="(任意)_x000a_・工事立会者の 部署名 を記入してください。" sqref="K66:AK66" xr:uid="{256B7D6F-C5FE-44C8-9341-61F9681A43D0}"/>
    <dataValidation allowBlank="1" promptTitle="◆工事立会者＞法人名" prompt="・工事立会者の 法人名 を記入してください。" sqref="K65:AK65" xr:uid="{B88232D9-AA7B-48D0-9E30-C678FCD2B261}"/>
    <dataValidation type="list" allowBlank="1" promptTitle="◆工事立会者" prompt="・プルダウンメニューより選択してください。_x000a_※各種工事にお立会者となります。" sqref="K64:AK64" xr:uid="{3826137B-D57C-4C5F-AD0F-D67015B4ED31}">
      <formula1>お客様情報区分③</formula1>
    </dataValidation>
    <dataValidation imeMode="off" allowBlank="1" promptTitle="◆回線開通に関わる連絡先＞E-Mail" prompt="・回線開通に関わる連絡先の方の_x000a_　E-Mail を記入してください。" sqref="K63:AK63" xr:uid="{9D2C82CD-8559-4DA4-B038-5AC1AAF62F19}"/>
    <dataValidation imeMode="off" allowBlank="1" promptTitle="◆回線開通に関わる連絡先＞電話番号" prompt="・回線開通に関わる連絡先の方の_x000a_　電話番号 を記入してください。" sqref="K62:AK62" xr:uid="{12CC969B-058A-4E6E-A8BE-0FB85F4AEB78}"/>
    <dataValidation allowBlank="1" promptTitle="◆回線開通に関わる連絡先＞お名前" prompt="・回線開通に関わる連絡先の方の_x000a_　お名前 を記入してください。" sqref="K61:AK61" xr:uid="{D0BAC442-D0F2-4BBD-8097-8AA14F26F090}"/>
    <dataValidation allowBlank="1" promptTitle="◆回線開通に関わる連絡先＞部署名" prompt="(任意)_x000a_・回線開通に関わる連絡先の方の_x000a_　部署名 を記入してください。" sqref="K60:AK60" xr:uid="{EB40F4C5-4359-41BF-A85E-19E8EC2B9D54}"/>
    <dataValidation allowBlank="1" promptTitle="◆回線開通に関わる連絡先＞法人名" prompt="・回線開通に関わる連絡先の方の_x000a_　法人名 を記入してください。" sqref="K59:AK59" xr:uid="{DAB7F101-DD75-401D-A08D-014F31615788}"/>
    <dataValidation type="list" allowBlank="1" promptTitle="◆回線開通に関わる連絡先" prompt="・プルダウンメニューより選択してください。_x000a_※各種工事日時調整の際の連絡先となります。" sqref="K58:AK58" xr:uid="{D87A5B19-F4D3-4EF0-81F9-418DFFDADCC9}">
      <formula1>お客様情報区分①</formula1>
    </dataValidation>
    <dataValidation imeMode="off" allowBlank="1" promptTitle="◆LTEデータ通信カード送付先＞電話番号" prompt="・送付先 受取人の電話番号 を記入してください。" sqref="K57:AK57 K49:AK49" xr:uid="{7377AE45-5CEE-4895-AC4D-C975FA52112D}"/>
    <dataValidation allowBlank="1" showErrorMessage="1" promptTitle="◆LTEデータ通信カード送付先＞フリガナ" prompt="・送付先宛名 受取人のフリガナ を記入してください。" sqref="K47:AK47" xr:uid="{BF23152F-CBF4-4187-8C4B-9177F1E8A66C}"/>
    <dataValidation allowBlank="1" promptTitle="◆LTEデータ通信カード送付先＞部署名" prompt="(任意)_x000a_・送付先宛名の 部署名 を記入してください。" sqref="K55:AK55 K45:AK45" xr:uid="{5D1B847A-486C-4F03-990C-24E42BFF63E1}"/>
    <dataValidation allowBlank="1" promptTitle="◆LTEデータ通信カード送付先＞法人名" prompt="・送付先宛名の 法人名 を記入してください。" sqref="K54:AK54 K44:AK44" xr:uid="{296E3EDA-2E0B-4754-87DA-DF3378104EF1}"/>
    <dataValidation allowBlank="1" promptTitle="◆LTEデータ通信カード送付先＞ビル名" prompt="・送付先の ビル名 を記入してください。" sqref="K53:AK53" xr:uid="{D3837326-E702-4BDD-82D2-79B0BB432735}"/>
    <dataValidation allowBlank="1" promptTitle="◆LTEデータ通信カード送付先＞住所" prompt="・送付先の 住所 を記入してください。" sqref="K52:AK52 K42:AK42" xr:uid="{F269CA54-310C-4E92-99CB-F03305E86659}"/>
    <dataValidation imeMode="off" allowBlank="1" promptTitle="◆LTEデータ通信カード送付先＞郵便番号" prompt="・送付先の 郵便番号 を記入してください。_x000a_※〒の記号は不要です。" sqref="K51:AK51 K41:AK41" xr:uid="{F2B8FBA9-BC07-4D9E-9FA2-7B5525BDC2DC}"/>
    <dataValidation imeMode="off" allowBlank="1" promptTitle="◆電話番号" prompt="・設置場所の 電話番号 を記入してください。_x000a_※未確定の場合「未定」と記入してください。" sqref="K22:AK22" xr:uid="{EA36F995-75E0-4E3D-891D-D1B24E08A10B}"/>
    <dataValidation allowBlank="1" promptTitle="◆フロア数" prompt="・設置場所の フロア数 を記入してください。" sqref="K21:AK21" xr:uid="{597AAE5F-BD7C-4C2E-B37B-1DBB7346CB31}"/>
    <dataValidation allowBlank="1" promptTitle="◆設置場所 住所" prompt="・設置場所の 住所 を記入してください。" sqref="K19:AK19" xr:uid="{5D465005-4519-4138-B17F-4559CDC02885}"/>
    <dataValidation imeMode="off" allowBlank="1" promptTitle="◆郵便番号" prompt="・設置場所の 郵便番号 を記入してください。_x000a_※〒の記号は不要です。" sqref="K18:AK18" xr:uid="{E5259A4F-D038-4D1D-8895-CEAFE260B249}"/>
    <dataValidation allowBlank="1" showErrorMessage="1" promptTitle="◆拠点名" prompt="・直接入力してください。" sqref="K11:AK11" xr:uid="{0B9A5129-0A3F-4B55-9FF1-C19E77B471B2}"/>
    <dataValidation allowBlank="1" promptTitle="◆備考" prompt="・伝達事項等ございましたら記入してください。" sqref="K16:AK16" xr:uid="{294C7467-D7AF-4D0B-A29F-628B9A889AE9}"/>
    <dataValidation allowBlank="1" promptTitle="◆LTEデータ通信カード送付先＞受取人 お名前" prompt="・送付先宛名の 受取人 お名前 を記入してください。" sqref="K56:AK56 K48:AK48" xr:uid="{98E10FD0-8646-48B7-930A-3F5405718A3B}"/>
    <dataValidation type="date" operator="greaterThan" allowBlank="1" showErrorMessage="1" errorTitle="過去日は記入できません。" promptTitle="◆サービス反映希望日" prompt="・直接入力してください。 (yyyy/m/d)_x000a_※アクセス回線申込区分_x000a_　新規：サービスが開始される日 (=課金開始日)_x000a_　変更：サービスが変更される日_x000a_　解約：サービスの最終利用日 (=課金停止日)" sqref="K17:AK17" xr:uid="{F703B6DF-BDDD-41F5-966E-954CFA11AA31}">
      <formula1>TODAY()</formula1>
    </dataValidation>
    <dataValidation type="list" allowBlank="1" showErrorMessage="1" promptTitle="◆アクセス回線申込区分" prompt="・プルダウンメニューより選択してください。" sqref="K13:AK13" xr:uid="{FEF5C34A-D8E5-41D1-A7D1-03756BD1D4CA}">
      <formula1>インターネットVPN申込区分</formula1>
    </dataValidation>
    <dataValidation type="list" allowBlank="1" showErrorMessage="1" promptTitle="◆CEルーターオンサイト保守" prompt="・プルダウンメニューより選択してください。" sqref="K28:AK28" xr:uid="{E3651234-FDA2-4D9E-BF42-17AF386CE101}">
      <formula1>有無②</formula1>
    </dataValidation>
    <dataValidation type="list" allowBlank="1" showErrorMessage="1" promptTitle="◆CEルーターコールドスタンバイ" prompt="・プルダウンメニューより選択してください。" sqref="K29:AK29" xr:uid="{321A3253-0102-4F0C-B4C1-2E2CE427A8AC}">
      <formula1>CEルーター_コールドスタンバイ</formula1>
    </dataValidation>
    <dataValidation allowBlank="1" promptTitle="◆LTEデータ通信カード送付先&gt;ビル名・フロア数" prompt="・送付先の ビル名 及び フロア数 を入力してください。" sqref="K43:AK43" xr:uid="{BFB2A84D-45F4-4CA8-A926-204FF203CB37}"/>
    <dataValidation imeMode="off" allowBlank="1" showInputMessage="1" showErrorMessage="1" sqref="K30:AK30" xr:uid="{4872B795-C0F7-4D2F-96CC-4D3A3A01E09F}"/>
    <dataValidation type="list" operator="greaterThan" allowBlank="1" showInputMessage="1" showErrorMessage="1" errorTitle="過去日は記入できません。" sqref="K39:AK39" xr:uid="{F6C42FF9-DB5D-4519-BBA9-07987E08B3EB}">
      <formula1>既存回線停止日</formula1>
    </dataValidation>
    <dataValidation type="list" allowBlank="1" showInputMessage="1" showErrorMessage="1" sqref="K26:AK26" xr:uid="{E0C42706-20BB-4138-840D-3C4C62E99D13}">
      <formula1>回収有無</formula1>
    </dataValidation>
    <dataValidation type="list" operator="greaterThan" allowBlank="1" showErrorMessage="1" errorTitle="過去日は記入できません。" promptTitle="◆サービス反映希望日" prompt="・直接入力してください。 (yyyy/m/d)_x000a_※アクセス回線申込区分_x000a_　新規：サービスが開始される日 (=課金開始日)_x000a_　変更：サービスが変更される日_x000a_　解約：サービスの最終利用日 (=課金停止日)" sqref="K23:AK23" xr:uid="{0B613149-44BA-4CB4-A48D-A85FEA95CF43}">
      <formula1>"希望有り(個別見積), 希望無し"</formula1>
    </dataValidation>
    <dataValidation type="list" imeMode="off" allowBlank="1" showInputMessage="1" showErrorMessage="1" sqref="K31:AK31" xr:uid="{362252B8-585C-4284-9409-0CFF701F9388}">
      <formula1>ルーター設定変更</formula1>
    </dataValidation>
    <dataValidation type="list" operator="greaterThan" allowBlank="1" showErrorMessage="1" errorTitle="過去日は記入できません。" promptTitle="◆サービス反映希望日" prompt="・直接入力してください。 (yyyy/m/d)_x000a_※アクセス回線申込区分_x000a_　新規：サービスが開始される日 (=課金開始日)_x000a_　変更：サービスが変更される日_x000a_　解約：サービスの最終利用日 (=課金停止日)" sqref="K50:AK50" xr:uid="{6D6E8F15-2F88-4302-AC73-7D99F45C2818}">
      <formula1>工事立会い</formula1>
    </dataValidation>
  </dataValidations>
  <printOptions horizontalCentered="1"/>
  <pageMargins left="0" right="0" top="0.19685039370078741" bottom="0.11811023622047245" header="0.31496062992125984" footer="0"/>
  <pageSetup paperSize="9" scale="67" orientation="portrait" r:id="rId1"/>
  <headerFooter>
    <oddFooter>&amp;C&amp;"Meiryo UI,標準"&amp;9&amp;D_&amp;T　&amp;F　&amp;P/&amp;N</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33" id="{7CA61BDD-EF19-4153-B190-EB1282EF3BFF}">
            <xm:f>K$13=Menu!$BR$14</xm:f>
            <x14:dxf>
              <fill>
                <patternFill>
                  <bgColor theme="0" tint="-0.14996795556505021"/>
                </patternFill>
              </fill>
            </x14:dxf>
          </x14:cfRule>
          <xm:sqref>K31 T31 AC31 K25:AK30</xm:sqref>
        </x14:conditionalFormatting>
        <x14:conditionalFormatting xmlns:xm="http://schemas.microsoft.com/office/excel/2006/main">
          <x14:cfRule type="expression" priority="40" id="{CA020F8E-D534-4415-A29B-3BF3D99E0543}">
            <xm:f>K$29=Menu!$BT$6</xm:f>
            <x14:dxf>
              <fill>
                <patternFill>
                  <bgColor theme="0" tint="-0.14996795556505021"/>
                </patternFill>
              </fill>
            </x14:dxf>
          </x14:cfRule>
          <xm:sqref>K31 T31 AC31 K30:AK30</xm:sqref>
        </x14:conditionalFormatting>
        <x14:conditionalFormatting xmlns:xm="http://schemas.microsoft.com/office/excel/2006/main">
          <x14:cfRule type="expression" priority="20" id="{608A1BC5-36F3-4058-8C13-B95D121A5B5F}">
            <xm:f>$K$13=Menu!$BR$14</xm:f>
            <x14:dxf>
              <fill>
                <patternFill>
                  <bgColor theme="0"/>
                </patternFill>
              </fill>
            </x14:dxf>
          </x14:cfRule>
          <x14:cfRule type="expression" priority="21" id="{7E4ABA6C-63BD-40AC-9F1D-B709D946A1B6}">
            <xm:f>$K$13=Menu!$BR$13</xm:f>
            <x14:dxf>
              <fill>
                <patternFill>
                  <bgColor theme="0"/>
                </patternFill>
              </fill>
            </x14:dxf>
          </x14:cfRule>
          <x14:cfRule type="expression" priority="22" id="{B6CA487D-156B-4186-A20D-679498CF33E7}">
            <xm:f>$K$13=Menu!$BR$9</xm:f>
            <x14:dxf>
              <fill>
                <patternFill>
                  <bgColor theme="0"/>
                </patternFill>
              </fill>
            </x14:dxf>
          </x14:cfRule>
          <x14:cfRule type="expression" priority="23" id="{F0884AAF-E83D-490F-B3F7-1523326C56E9}">
            <xm:f>$K$13=Menu!$BR$8</xm:f>
            <x14:dxf>
              <fill>
                <patternFill>
                  <bgColor theme="0"/>
                </patternFill>
              </fill>
            </x14:dxf>
          </x14:cfRule>
          <x14:cfRule type="expression" priority="26" id="{0FA58D95-5F57-43E5-881C-46D17B499678}">
            <xm:f>$K$13=Menu!$BR$16</xm:f>
            <x14:dxf>
              <fill>
                <patternFill>
                  <bgColor theme="0"/>
                </patternFill>
              </fill>
            </x14:dxf>
          </x14:cfRule>
          <xm:sqref>K50:S50</xm:sqref>
        </x14:conditionalFormatting>
        <x14:conditionalFormatting xmlns:xm="http://schemas.microsoft.com/office/excel/2006/main">
          <x14:cfRule type="expression" priority="39" id="{38E08FC1-D37C-4AEB-A5D9-BF2A049A1B99}">
            <xm:f>K$13=Menu!$BR$4</xm:f>
            <x14:dxf>
              <fill>
                <patternFill>
                  <bgColor theme="0" tint="-0.14996795556505021"/>
                </patternFill>
              </fill>
            </x14:dxf>
          </x14:cfRule>
          <xm:sqref>K14:AK15 K51:AK57</xm:sqref>
        </x14:conditionalFormatting>
        <x14:conditionalFormatting xmlns:xm="http://schemas.microsoft.com/office/excel/2006/main">
          <x14:cfRule type="expression" priority="31" id="{E5348B7B-FE7F-43E4-8D41-D36364637A2D}">
            <xm:f>K$13=Menu!$BR$10</xm:f>
            <x14:dxf>
              <fill>
                <patternFill>
                  <bgColor theme="0" tint="-0.14996795556505021"/>
                </patternFill>
              </fill>
            </x14:dxf>
          </x14:cfRule>
          <x14:cfRule type="expression" priority="37" id="{3391646C-665E-453B-AA02-CABBF04AC5BE}">
            <xm:f>K$13=Menu!$BR$5</xm:f>
            <x14:dxf>
              <fill>
                <patternFill>
                  <bgColor theme="0" tint="-0.14996795556505021"/>
                </patternFill>
              </fill>
            </x14:dxf>
          </x14:cfRule>
          <xm:sqref>K18:AK22</xm:sqref>
        </x14:conditionalFormatting>
        <x14:conditionalFormatting xmlns:xm="http://schemas.microsoft.com/office/excel/2006/main">
          <x14:cfRule type="expression" priority="47" id="{8ABF0899-B72A-4672-867A-74E817C03148}">
            <xm:f>K$13=Menu!$BR$8</xm:f>
            <x14:dxf>
              <fill>
                <patternFill>
                  <bgColor theme="0" tint="-0.14996795556505021"/>
                </patternFill>
              </fill>
            </x14:dxf>
          </x14:cfRule>
          <xm:sqref>K25:AK30 K18:AK22</xm:sqref>
        </x14:conditionalFormatting>
        <x14:conditionalFormatting xmlns:xm="http://schemas.microsoft.com/office/excel/2006/main">
          <x14:cfRule type="expression" priority="43" id="{D99B5339-6503-43F1-B772-4C87B2528B0A}">
            <xm:f>K$13=Menu!$BR$7</xm:f>
            <x14:dxf>
              <fill>
                <patternFill patternType="solid">
                  <bgColor theme="0" tint="-0.14996795556505021"/>
                </patternFill>
              </fill>
            </x14:dxf>
          </x14:cfRule>
          <x14:cfRule type="expression" priority="35" id="{2C8003D0-93DC-4893-86A4-B73BBCC71830}">
            <xm:f>K$25=Menu!$BG$6</xm:f>
            <x14:dxf>
              <fill>
                <patternFill>
                  <bgColor theme="0" tint="-0.14996795556505021"/>
                </patternFill>
              </fill>
            </x14:dxf>
          </x14:cfRule>
          <x14:cfRule type="expression" priority="48" id="{02D6E1B5-480F-44F2-AD46-9F51061BF349}">
            <xm:f>K$13=Menu!$BR$6</xm:f>
            <x14:dxf>
              <fill>
                <patternFill>
                  <bgColor theme="0" tint="-0.14996795556505021"/>
                </patternFill>
              </fill>
            </x14:dxf>
          </x14:cfRule>
          <xm:sqref>K25:AK30</xm:sqref>
        </x14:conditionalFormatting>
        <x14:conditionalFormatting xmlns:xm="http://schemas.microsoft.com/office/excel/2006/main">
          <x14:cfRule type="expression" priority="36" id="{0FCBCA93-A713-466D-9499-87AF095E5473}">
            <xm:f>K$13=Menu!$BR$12</xm:f>
            <x14:dxf>
              <fill>
                <patternFill>
                  <bgColor theme="0" tint="-0.14996795556505021"/>
                </patternFill>
              </fill>
            </x14:dxf>
          </x14:cfRule>
          <xm:sqref>K25:AK31 K18:AK22</xm:sqref>
        </x14:conditionalFormatting>
        <x14:conditionalFormatting xmlns:xm="http://schemas.microsoft.com/office/excel/2006/main">
          <x14:cfRule type="expression" priority="41" id="{780BD06B-3B6F-4E79-90AB-22DDAC016C10}">
            <xm:f>K$13=Menu!$BR$13</xm:f>
            <x14:dxf>
              <fill>
                <patternFill>
                  <bgColor theme="0" tint="-0.14996795556505021"/>
                </patternFill>
              </fill>
            </x14:dxf>
          </x14:cfRule>
          <x14:cfRule type="expression" priority="34" id="{933A82DA-BA15-44FC-950E-8715009555E6}">
            <xm:f>K$13=Menu!$BR$9</xm:f>
            <x14:dxf>
              <fill>
                <patternFill>
                  <bgColor theme="0" tint="-0.14996795556505021"/>
                </patternFill>
              </fill>
            </x14:dxf>
          </x14:cfRule>
          <xm:sqref>K25:AK31</xm:sqref>
        </x14:conditionalFormatting>
        <x14:conditionalFormatting xmlns:xm="http://schemas.microsoft.com/office/excel/2006/main">
          <x14:cfRule type="expression" priority="45" id="{46223E96-6332-4A8C-A982-3389CE9D3C84}">
            <xm:f>K$13=Menu!$BR$5</xm:f>
            <x14:dxf>
              <fill>
                <patternFill>
                  <bgColor theme="0" tint="-0.14996795556505021"/>
                </patternFill>
              </fill>
            </x14:dxf>
          </x14:cfRule>
          <xm:sqref>K25:AK49 K51:AK69</xm:sqref>
        </x14:conditionalFormatting>
        <x14:conditionalFormatting xmlns:xm="http://schemas.microsoft.com/office/excel/2006/main">
          <x14:cfRule type="expression" priority="49" id="{521C7F13-79D1-4D3D-8DB4-DA9FE60D60B2}">
            <xm:f>K$13=Menu!$BR$4</xm:f>
            <x14:dxf>
              <fill>
                <patternFill>
                  <bgColor theme="0" tint="-0.14996795556505021"/>
                </patternFill>
              </fill>
            </x14:dxf>
          </x14:cfRule>
          <x14:cfRule type="expression" priority="28" id="{07CE105B-1A9B-4EAD-9D97-80002C08A0CB}">
            <xm:f>K$13=Menu!$BR$10</xm:f>
            <x14:dxf>
              <fill>
                <patternFill>
                  <bgColor theme="0" tint="-0.14996795556505021"/>
                </patternFill>
              </fill>
            </x14:dxf>
          </x14:cfRule>
          <xm:sqref>K26:AK26</xm:sqref>
        </x14:conditionalFormatting>
        <x14:conditionalFormatting xmlns:xm="http://schemas.microsoft.com/office/excel/2006/main">
          <x14:cfRule type="expression" priority="27" id="{3746F4B0-C927-4707-8EEE-EF305B106EFE}">
            <xm:f>K$25=Menu!$BG$5</xm:f>
            <x14:dxf>
              <fill>
                <patternFill patternType="none">
                  <bgColor auto="1"/>
                </patternFill>
              </fill>
            </x14:dxf>
          </x14:cfRule>
          <xm:sqref>K27:AK30</xm:sqref>
        </x14:conditionalFormatting>
        <x14:conditionalFormatting xmlns:xm="http://schemas.microsoft.com/office/excel/2006/main">
          <x14:cfRule type="expression" priority="38" id="{C3A672CE-FBFE-42C7-BB3F-EE33DCCD9AD4}">
            <xm:f>K$13=Menu!$BR$11</xm:f>
            <x14:dxf>
              <fill>
                <patternFill>
                  <bgColor theme="0" tint="-0.14996795556505021"/>
                </patternFill>
              </fill>
            </x14:dxf>
          </x14:cfRule>
          <xm:sqref>K27:AK31 K18:AK22 K25:AK25</xm:sqref>
        </x14:conditionalFormatting>
        <x14:conditionalFormatting xmlns:xm="http://schemas.microsoft.com/office/excel/2006/main">
          <x14:cfRule type="expression" priority="46" id="{FF66124C-7F89-4A7A-8B71-0E3A675D4137}">
            <xm:f>K$13=Menu!$BR$15</xm:f>
            <x14:dxf>
              <fill>
                <patternFill>
                  <bgColor theme="0" tint="-0.14996795556505021"/>
                </patternFill>
              </fill>
            </x14:dxf>
          </x14:cfRule>
          <xm:sqref>K27:AK31 K18:AK22</xm:sqref>
        </x14:conditionalFormatting>
        <x14:conditionalFormatting xmlns:xm="http://schemas.microsoft.com/office/excel/2006/main">
          <x14:cfRule type="expression" priority="44" id="{32F9ED01-E429-473D-A6FA-F95DBA7CCAA1}">
            <xm:f>K$13=Menu!$BR$16</xm:f>
            <x14:dxf>
              <fill>
                <patternFill>
                  <bgColor theme="0" tint="-0.14996795556505021"/>
                </patternFill>
              </fill>
            </x14:dxf>
          </x14:cfRule>
          <xm:sqref>K27:AK31 K25:AK25</xm:sqref>
        </x14:conditionalFormatting>
        <x14:conditionalFormatting xmlns:xm="http://schemas.microsoft.com/office/excel/2006/main">
          <x14:cfRule type="expression" priority="29" id="{CAA73E9A-4C60-4EA1-9368-87F7A9A0E66D}">
            <xm:f>K$27=Menu!$BS$7</xm:f>
            <x14:dxf>
              <fill>
                <patternFill>
                  <bgColor theme="0" tint="-0.14996795556505021"/>
                </patternFill>
              </fill>
            </x14:dxf>
          </x14:cfRule>
          <xm:sqref>K28:AK30</xm:sqref>
        </x14:conditionalFormatting>
        <x14:conditionalFormatting xmlns:xm="http://schemas.microsoft.com/office/excel/2006/main">
          <x14:cfRule type="expression" priority="42" id="{E88F32F0-2927-4042-9BD0-2C40651712E8}">
            <xm:f>K$13=Menu!#REF!</xm:f>
            <x14:dxf>
              <fill>
                <patternFill>
                  <bgColor theme="0" tint="-0.14996795556505021"/>
                </patternFill>
              </fill>
            </x14:dxf>
          </x14:cfRule>
          <xm:sqref>K29:AK31 K14:AK15 K18:AK22 K25:AK25</xm:sqref>
        </x14:conditionalFormatting>
        <x14:conditionalFormatting xmlns:xm="http://schemas.microsoft.com/office/excel/2006/main">
          <x14:cfRule type="expression" priority="32" id="{76AE496B-73EA-4EAC-9F2D-226EB1E2BF88}">
            <xm:f>OR(K$13=Menu!$BR$6,K$13=Menu!$BR$7,K$13=Menu!$BR$8,K$13=Menu!$BR$9,K$13=Menu!$BR$10,K$13=Menu!$BR$11,K$13=Menu!$BR$13,K$13=Menu!$BR$14)</xm:f>
            <x14:dxf>
              <fill>
                <patternFill patternType="none">
                  <bgColor auto="1"/>
                </patternFill>
              </fill>
            </x14:dxf>
          </x14:cfRule>
          <x14:cfRule type="expression" priority="30" id="{6B348CF6-4ADC-4811-9DBC-65715F1E6FCD}">
            <xm:f>K$26=Menu!$BH$5</xm:f>
            <x14:dxf>
              <fill>
                <patternFill>
                  <bgColor theme="0" tint="-0.14996795556505021"/>
                </patternFill>
              </fill>
            </x14:dxf>
          </x14:cfRule>
          <xm:sqref>K31:AK31</xm:sqref>
        </x14:conditionalFormatting>
        <x14:conditionalFormatting xmlns:xm="http://schemas.microsoft.com/office/excel/2006/main">
          <x14:cfRule type="expression" priority="51" id="{311D52B4-4F8B-4247-9065-61D65FE18A46}">
            <xm:f>K$32=Menu!$BV$6</xm:f>
            <x14:dxf>
              <fill>
                <patternFill>
                  <bgColor theme="0" tint="-0.14996795556505021"/>
                </patternFill>
              </fill>
            </x14:dxf>
          </x14:cfRule>
          <xm:sqref>K33:AK33</xm:sqref>
        </x14:conditionalFormatting>
        <x14:conditionalFormatting xmlns:xm="http://schemas.microsoft.com/office/excel/2006/main">
          <x14:cfRule type="expression" priority="60" id="{10108F0C-07F9-4955-9CC7-8AC64F310404}">
            <xm:f>OR(K$32='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K$32='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xm:f>
            <x14:dxf>
              <fill>
                <patternFill>
                  <bgColor theme="0" tint="-0.14996795556505021"/>
                </patternFill>
              </fill>
            </x14:dxf>
          </x14:cfRule>
          <x14:cfRule type="expression" priority="59" id="{FED59AB3-90BA-4A3E-9E01-B43C6A3BB3AB}">
            <xm:f>K$32='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xm:f>
            <x14:dxf>
              <fill>
                <patternFill>
                  <bgColor theme="0" tint="-0.14996795556505021"/>
                </patternFill>
              </fill>
            </x14:dxf>
          </x14:cfRule>
          <x14:cfRule type="expression" priority="58" id="{2130BCD7-F98A-4E43-957D-C037A0EEAC30}">
            <xm:f>K$13='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xm:f>
            <x14:dxf>
              <fill>
                <patternFill>
                  <bgColor theme="0" tint="-0.14996795556505021"/>
                </patternFill>
              </fill>
            </x14:dxf>
          </x14:cfRule>
          <x14:cfRule type="expression" priority="61" id="{8F50A20D-7ADC-42A7-A127-A61653FF8AF8}">
            <xm:f>OR(K$13='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K$13='C:\Windows\system32\tsa-fs.ac.toyotasystems.com\Grp_SL\基盤サービス部\部内情報\51_ネットワーク\7051_D.e-NetWide\【InternetVPN】\30.構成変更\20190930_UX312NCの受注停止対応\見積り・決裁\サービスイン\ドキュメント修正\修正後資料\old\[サービス申込書_D.e-NetWide_Ver4.9_old.xlsx]Menu'!#REF!)</xm:f>
            <x14:dxf>
              <fill>
                <patternFill>
                  <bgColor theme="0" tint="-0.14996795556505021"/>
                </patternFill>
              </fill>
            </x14:dxf>
          </x14:cfRule>
          <xm:sqref>K34:AK34</xm:sqref>
        </x14:conditionalFormatting>
        <x14:conditionalFormatting xmlns:xm="http://schemas.microsoft.com/office/excel/2006/main">
          <x14:cfRule type="expression" priority="73" id="{A71AF56F-AB8C-4E10-A397-33424CB22D22}">
            <xm:f>K$33=Menu!$BW$7</xm:f>
            <x14:dxf>
              <fill>
                <patternFill>
                  <bgColor theme="0" tint="-0.14996795556505021"/>
                </patternFill>
              </fill>
            </x14:dxf>
          </x14:cfRule>
          <xm:sqref>K35:AK35</xm:sqref>
        </x14:conditionalFormatting>
        <x14:conditionalFormatting xmlns:xm="http://schemas.microsoft.com/office/excel/2006/main">
          <x14:cfRule type="expression" priority="85" id="{69423038-9CAD-437E-ABFB-CDF05F6FA83F}">
            <xm:f>K$13=Menu!$BR$15</xm:f>
            <x14:dxf>
              <fill>
                <patternFill>
                  <bgColor theme="0" tint="-0.14996795556505021"/>
                </patternFill>
              </fill>
            </x14:dxf>
          </x14:cfRule>
          <x14:cfRule type="expression" priority="87" id="{D0824328-0ACA-46ED-9C4F-27D84B875BFA}">
            <xm:f>K$13=Menu!$BR$8</xm:f>
            <x14:dxf>
              <fill>
                <patternFill>
                  <bgColor theme="0" tint="-0.14996795556505021"/>
                </patternFill>
              </fill>
            </x14:dxf>
          </x14:cfRule>
          <x14:cfRule type="expression" priority="89" id="{42B90504-59BF-4D50-AEA0-26EB93ADFC4C}">
            <xm:f>K$32=Menu!$BV$6</xm:f>
            <x14:dxf>
              <fill>
                <patternFill>
                  <bgColor theme="0" tint="-0.14996795556505021"/>
                </patternFill>
              </fill>
            </x14:dxf>
          </x14:cfRule>
          <x14:cfRule type="expression" priority="93" id="{6345ED8B-9C8C-413C-BE0D-5B9454C8E574}">
            <xm:f>OR(K$32=Menu!#REF!,K$32=Menu!$BW$12)</xm:f>
            <x14:dxf>
              <fill>
                <patternFill>
                  <bgColor theme="0" tint="-0.14996795556505021"/>
                </patternFill>
              </fill>
            </x14:dxf>
          </x14:cfRule>
          <xm:sqref>K35:AK37</xm:sqref>
        </x14:conditionalFormatting>
        <x14:conditionalFormatting xmlns:xm="http://schemas.microsoft.com/office/excel/2006/main">
          <x14:cfRule type="expression" priority="52" id="{D64813E9-2069-47EB-B646-D0EEF9CAB7C3}">
            <xm:f>K$13=Menu!$BR$14</xm:f>
            <x14:dxf>
              <fill>
                <patternFill>
                  <bgColor theme="0" tint="-0.14996795556505021"/>
                </patternFill>
              </fill>
            </x14:dxf>
          </x14:cfRule>
          <x14:cfRule type="expression" priority="53" id="{05B31205-E0C1-49E7-8393-337AB64B44FB}">
            <xm:f>K$13=Menu!$BR$13</xm:f>
            <x14:dxf>
              <fill>
                <patternFill>
                  <bgColor theme="0" tint="-0.14996795556505021"/>
                </patternFill>
              </fill>
            </x14:dxf>
          </x14:cfRule>
          <x14:cfRule type="expression" priority="54" id="{2F6D0D29-43D9-4252-BCA0-C49799D16EA6}">
            <xm:f>K$13=Menu!$BR$10</xm:f>
            <x14:dxf>
              <fill>
                <patternFill>
                  <bgColor theme="0" tint="-0.14996795556505021"/>
                </patternFill>
              </fill>
            </x14:dxf>
          </x14:cfRule>
          <xm:sqref>K35:AK38</xm:sqref>
        </x14:conditionalFormatting>
        <x14:conditionalFormatting xmlns:xm="http://schemas.microsoft.com/office/excel/2006/main">
          <x14:cfRule type="expression" priority="63" id="{C388F599-3152-4B73-9086-285EA97AE437}">
            <xm:f>K$13=Menu!$BR$16</xm:f>
            <x14:dxf>
              <fill>
                <patternFill>
                  <bgColor theme="0" tint="-0.14996795556505021"/>
                </patternFill>
              </fill>
            </x14:dxf>
          </x14:cfRule>
          <xm:sqref>K35:AK49</xm:sqref>
        </x14:conditionalFormatting>
        <x14:conditionalFormatting xmlns:xm="http://schemas.microsoft.com/office/excel/2006/main">
          <x14:cfRule type="expression" priority="80" id="{B994749F-AEFA-4C43-90A3-12A984F21257}">
            <xm:f>OR(K$34=Menu!$BY$9,K$34=Menu!#REF!)</xm:f>
            <x14:dxf>
              <fill>
                <patternFill>
                  <bgColor theme="0" tint="-0.14996795556505021"/>
                </patternFill>
              </fill>
            </x14:dxf>
          </x14:cfRule>
          <x14:cfRule type="expression" priority="84" id="{ED3691A9-40B6-4A2D-8C4B-7FC2EB2F2E62}">
            <xm:f>K$13=Menu!$BR$7</xm:f>
            <x14:dxf>
              <fill>
                <patternFill patternType="solid">
                  <bgColor theme="0" tint="-0.14996795556505021"/>
                </patternFill>
              </fill>
            </x14:dxf>
          </x14:cfRule>
          <x14:cfRule type="expression" priority="88" id="{6AA513D8-5784-4E80-A1F7-3BB3CCCFD9F9}">
            <xm:f>K$13=Menu!$BR$6</xm:f>
            <x14:dxf>
              <fill>
                <patternFill>
                  <bgColor theme="0" tint="-0.14996795556505021"/>
                </patternFill>
              </fill>
            </x14:dxf>
          </x14:cfRule>
          <x14:cfRule type="expression" priority="90" id="{F9AFAF8A-82FE-4546-B326-A24FBA82D64C}">
            <xm:f>OR(K$27=Menu!$BS$6,K$27=Menu!$BS$7)</xm:f>
            <x14:dxf>
              <fill>
                <patternFill>
                  <bgColor theme="0" tint="-0.14996795556505021"/>
                </patternFill>
              </fill>
            </x14:dxf>
          </x14:cfRule>
          <xm:sqref>K36:AK37</xm:sqref>
        </x14:conditionalFormatting>
        <x14:conditionalFormatting xmlns:xm="http://schemas.microsoft.com/office/excel/2006/main">
          <x14:cfRule type="expression" priority="83" id="{415322A9-51D4-4DD9-8E19-A14C3D968E22}">
            <xm:f>K$13=Menu!$BR$9</xm:f>
            <x14:dxf>
              <fill>
                <patternFill>
                  <bgColor theme="0" tint="-0.14996795556505021"/>
                </patternFill>
              </fill>
            </x14:dxf>
          </x14:cfRule>
          <xm:sqref>K36:AK38</xm:sqref>
        </x14:conditionalFormatting>
        <x14:conditionalFormatting xmlns:xm="http://schemas.microsoft.com/office/excel/2006/main">
          <x14:cfRule type="expression" priority="546" id="{C7A6F212-5570-4ED7-83AE-C2C5E3043980}">
            <xm:f>AND(K$32=Menu!$BW$5,K$36=Menu!$F$6)</xm:f>
            <x14:dxf>
              <fill>
                <patternFill>
                  <bgColor theme="0" tint="-0.14996795556505021"/>
                </patternFill>
              </fill>
            </x14:dxf>
          </x14:cfRule>
          <xm:sqref>K37:AK37 K40:AK49</xm:sqref>
        </x14:conditionalFormatting>
        <x14:conditionalFormatting xmlns:xm="http://schemas.microsoft.com/office/excel/2006/main">
          <x14:cfRule type="expression" priority="72" id="{774F37A2-A427-4AB4-8C3B-A398EADC53CB}">
            <xm:f>K$36=Menu!$F$6</xm:f>
            <x14:dxf>
              <fill>
                <patternFill>
                  <bgColor theme="0" tint="-0.14996795556505021"/>
                </patternFill>
              </fill>
            </x14:dxf>
          </x14:cfRule>
          <xm:sqref>K37:AK37</xm:sqref>
        </x14:conditionalFormatting>
        <x14:conditionalFormatting xmlns:xm="http://schemas.microsoft.com/office/excel/2006/main">
          <x14:cfRule type="expression" priority="82" id="{2DAF6763-DD18-40C6-8266-B9E03D68FA27}">
            <xm:f>AND(K$13=Menu!$BR$8,K$32=Menu!$BV$5)</xm:f>
            <x14:dxf>
              <fill>
                <patternFill>
                  <bgColor theme="0" tint="-0.14996795556505021"/>
                </patternFill>
              </fill>
            </x14:dxf>
          </x14:cfRule>
          <xm:sqref>K38:AK38</xm:sqref>
        </x14:conditionalFormatting>
        <x14:conditionalFormatting xmlns:xm="http://schemas.microsoft.com/office/excel/2006/main">
          <x14:cfRule type="expression" priority="68" id="{DC25E7DF-707A-4C43-897B-DFFA938CFC05}">
            <xm:f>K$13=Menu!$BR$4</xm:f>
            <x14:dxf>
              <fill>
                <patternFill>
                  <bgColor theme="0" tint="-0.14996795556505021"/>
                </patternFill>
              </fill>
            </x14:dxf>
          </x14:cfRule>
          <xm:sqref>K38:AK39</xm:sqref>
        </x14:conditionalFormatting>
        <x14:conditionalFormatting xmlns:xm="http://schemas.microsoft.com/office/excel/2006/main">
          <x14:cfRule type="expression" priority="81" id="{486AFBC6-0BC7-4221-8F47-CF148CEB5E0E}">
            <xm:f>OR(K$38=Menu!$CB$5,K$38=Menu!$CB$6,K$38=Menu!$CB$9,K$38=Menu!$CB$10,K$38=Menu!$CB$11)</xm:f>
            <x14:dxf>
              <fill>
                <patternFill>
                  <bgColor theme="0" tint="-0.14996795556505021"/>
                </patternFill>
              </fill>
            </x14:dxf>
          </x14:cfRule>
          <xm:sqref>K39:AK39</xm:sqref>
        </x14:conditionalFormatting>
        <x14:conditionalFormatting xmlns:xm="http://schemas.microsoft.com/office/excel/2006/main">
          <x14:cfRule type="expression" priority="57" id="{6FE9CE82-36BB-401C-8C67-0696233E634F}">
            <xm:f>K$13=Menu!$BR$7</xm:f>
            <x14:dxf>
              <fill>
                <patternFill patternType="solid">
                  <bgColor theme="0" tint="-0.14996795556505021"/>
                </patternFill>
              </fill>
            </x14:dxf>
          </x14:cfRule>
          <x14:cfRule type="expression" priority="67" id="{0D6E16C6-CE00-464B-8E40-48E21811228D}">
            <xm:f>K$13=Menu!$BR$6</xm:f>
            <x14:dxf>
              <fill>
                <patternFill>
                  <bgColor theme="0" tint="-0.14996795556505021"/>
                </patternFill>
              </fill>
            </x14:dxf>
          </x14:cfRule>
          <xm:sqref>K40:AK49 K51:AK57</xm:sqref>
        </x14:conditionalFormatting>
        <x14:conditionalFormatting xmlns:xm="http://schemas.microsoft.com/office/excel/2006/main">
          <x14:cfRule type="expression" priority="551" id="{883D7CF6-1DBB-4F4D-9BBF-304651F2EC4C}">
            <xm:f>AND(K$33=Menu!$BW$5,K$36=Menu!$F$6)</xm:f>
            <x14:dxf>
              <fill>
                <patternFill>
                  <bgColor theme="0" tint="-0.14996795556505021"/>
                </patternFill>
              </fill>
            </x14:dxf>
          </x14:cfRule>
          <x14:cfRule type="expression" priority="548" id="{53782CE5-B646-4020-AF3F-3711DB1E5A78}">
            <xm:f>K$32=Menu!$BV$6</xm:f>
            <x14:dxf>
              <fill>
                <patternFill>
                  <bgColor theme="0" tint="-0.14996795556505021"/>
                </patternFill>
              </fill>
            </x14:dxf>
          </x14:cfRule>
          <x14:cfRule type="expression" priority="549" id="{65BAD655-F45A-49C5-943D-35C2803948BA}">
            <xm:f>OR(K$27=Menu!$BS$6,K$27=Menu!$BS$7)</xm:f>
            <x14:dxf>
              <fill>
                <patternFill>
                  <bgColor theme="0" tint="-0.14996795556505021"/>
                </patternFill>
              </fill>
            </x14:dxf>
          </x14:cfRule>
          <x14:cfRule type="expression" priority="550" id="{94401708-CDFE-4C83-89DC-2CFC74B1A7F7}">
            <xm:f>OR(K$32=Menu!#REF!,K$32=Menu!$BW$12)</xm:f>
            <x14:dxf>
              <fill>
                <patternFill>
                  <bgColor theme="0" tint="-0.14996795556505021"/>
                </patternFill>
              </fill>
            </x14:dxf>
          </x14:cfRule>
          <xm:sqref>K40:AK49</xm:sqref>
        </x14:conditionalFormatting>
        <x14:conditionalFormatting xmlns:xm="http://schemas.microsoft.com/office/excel/2006/main">
          <x14:cfRule type="expression" priority="71" id="{28540942-1274-49A1-A20C-5FA102815AB6}">
            <xm:f>K$40=Menu!$CF$5</xm:f>
            <x14:dxf>
              <fill>
                <patternFill>
                  <bgColor theme="0" tint="-0.14996795556505021"/>
                </patternFill>
              </fill>
            </x14:dxf>
          </x14:cfRule>
          <xm:sqref>K41:AK43</xm:sqref>
        </x14:conditionalFormatting>
        <x14:conditionalFormatting xmlns:xm="http://schemas.microsoft.com/office/excel/2006/main">
          <x14:cfRule type="expression" priority="79" id="{C8536457-2451-4A52-A230-E16AC2ADB117}">
            <xm:f>AND(K$13=Menu!#REF!,K$33=Menu!$BW$7)</xm:f>
            <x14:dxf>
              <fill>
                <patternFill>
                  <bgColor theme="0" tint="-0.14996795556505021"/>
                </patternFill>
              </fill>
            </x14:dxf>
          </x14:cfRule>
          <xm:sqref>K51:AK57</xm:sqref>
        </x14:conditionalFormatting>
        <x14:conditionalFormatting xmlns:xm="http://schemas.microsoft.com/office/excel/2006/main">
          <x14:cfRule type="expression" priority="94" id="{03F65033-A970-4697-AFCC-FD59E796B1DB}">
            <xm:f>K$13=Menu!$BR$11</xm:f>
            <x14:dxf>
              <fill>
                <patternFill>
                  <bgColor theme="0" tint="-0.14996795556505021"/>
                </patternFill>
              </fill>
            </x14:dxf>
          </x14:cfRule>
          <x14:cfRule type="expression" priority="86" id="{CBBCB8C0-8E18-417D-AC7C-C0672C8CACC0}">
            <xm:f>K$13=Menu!$BR$12</xm:f>
            <x14:dxf>
              <fill>
                <patternFill>
                  <bgColor theme="0" tint="-0.14996795556505021"/>
                </patternFill>
              </fill>
            </x14:dxf>
          </x14:cfRule>
          <xm:sqref>K51:AK69 K35:AK49</xm:sqref>
        </x14:conditionalFormatting>
        <x14:conditionalFormatting xmlns:xm="http://schemas.microsoft.com/office/excel/2006/main">
          <x14:cfRule type="expression" priority="77" id="{B03EEDF4-D695-4656-BC3B-030F288880E8}">
            <xm:f>K$13=Menu!$BR$13</xm:f>
            <x14:dxf>
              <fill>
                <patternFill>
                  <bgColor theme="0" tint="-0.14996795556505021"/>
                </patternFill>
              </fill>
            </x14:dxf>
          </x14:cfRule>
          <x14:cfRule type="expression" priority="55" id="{C4885351-C4FD-4E8C-880A-A5C105D520C9}">
            <xm:f>K$13=Menu!$BR$14</xm:f>
            <x14:dxf>
              <fill>
                <patternFill>
                  <bgColor theme="0" tint="-0.14996795556505021"/>
                </patternFill>
              </fill>
            </x14:dxf>
          </x14:cfRule>
          <x14:cfRule type="expression" priority="56" id="{8F40E166-6925-4234-9F6D-684C83EE5C6C}">
            <xm:f>K$13=Menu!$BR$9</xm:f>
            <x14:dxf>
              <fill>
                <patternFill>
                  <bgColor theme="0" tint="-0.14996795556505021"/>
                </patternFill>
              </fill>
            </x14:dxf>
          </x14:cfRule>
          <xm:sqref>K51:AK69 K40:AK49</xm:sqref>
        </x14:conditionalFormatting>
        <x14:conditionalFormatting xmlns:xm="http://schemas.microsoft.com/office/excel/2006/main">
          <x14:cfRule type="expression" priority="66" id="{80818434-0572-468E-8081-872747FD1779}">
            <xm:f>K$13=Menu!$BR$10</xm:f>
            <x14:dxf>
              <fill>
                <patternFill>
                  <bgColor theme="0" tint="-0.14996795556505021"/>
                </patternFill>
              </fill>
            </x14:dxf>
          </x14:cfRule>
          <x14:cfRule type="expression" priority="62" id="{07081CB5-C3FD-48F8-95C0-6C292841C5DB}">
            <xm:f>K$13=Menu!$BR$15</xm:f>
            <x14:dxf>
              <fill>
                <patternFill>
                  <bgColor theme="0" tint="-0.14996795556505021"/>
                </patternFill>
              </fill>
            </x14:dxf>
          </x14:cfRule>
          <xm:sqref>K51:AK69</xm:sqref>
        </x14:conditionalFormatting>
        <x14:conditionalFormatting xmlns:xm="http://schemas.microsoft.com/office/excel/2006/main">
          <x14:cfRule type="expression" priority="78" id="{EE78A944-5294-4FA2-9477-5C674C76E042}">
            <xm:f>K$13=Menu!#REF!</xm:f>
            <x14:dxf>
              <fill>
                <patternFill>
                  <bgColor theme="0" tint="-0.14996795556505021"/>
                </patternFill>
              </fill>
            </x14:dxf>
          </x14:cfRule>
          <xm:sqref>K58:AK69 K37:AK49</xm:sqref>
        </x14:conditionalFormatting>
        <x14:conditionalFormatting xmlns:xm="http://schemas.microsoft.com/office/excel/2006/main">
          <x14:cfRule type="expression" priority="64" id="{96AF81C2-273D-40AB-ACBC-F976639C9BC0}">
            <xm:f>K$13=Menu!$BR$8</xm:f>
            <x14:dxf>
              <fill>
                <patternFill>
                  <bgColor theme="0" tint="-0.14996795556505021"/>
                </patternFill>
              </fill>
            </x14:dxf>
          </x14:cfRule>
          <x14:cfRule type="expression" priority="76" id="{F51AF7CD-8B88-43E9-AA27-8881A883AAEE}">
            <xm:f>K$32=Menu!$BV$6</xm:f>
            <x14:dxf>
              <fill>
                <patternFill>
                  <bgColor theme="0" tint="-0.14996795556505021"/>
                </patternFill>
              </fill>
            </x14:dxf>
          </x14:cfRule>
          <xm:sqref>K58:AK69</xm:sqref>
        </x14:conditionalFormatting>
        <x14:conditionalFormatting xmlns:xm="http://schemas.microsoft.com/office/excel/2006/main">
          <x14:cfRule type="expression" priority="70" id="{95860A78-601D-4A6B-85B6-0779946AC14A}">
            <xm:f>OR(K$58=Menu!$BQ$5,K$58=Menu!$BQ$6)</xm:f>
            <x14:dxf>
              <fill>
                <patternFill>
                  <bgColor theme="0" tint="-0.14996795556505021"/>
                </patternFill>
              </fill>
            </x14:dxf>
          </x14:cfRule>
          <xm:sqref>K59:AK63</xm:sqref>
        </x14:conditionalFormatting>
        <x14:conditionalFormatting xmlns:xm="http://schemas.microsoft.com/office/excel/2006/main">
          <x14:cfRule type="expression" priority="11" id="{F1E95FB9-242D-4281-A22A-7E6F987DF5B3}">
            <xm:f>K$50=Menu!$CI$6</xm:f>
            <x14:dxf>
              <fill>
                <patternFill>
                  <bgColor theme="0"/>
                </patternFill>
              </fill>
            </x14:dxf>
          </x14:cfRule>
          <x14:cfRule type="expression" priority="6" id="{BF19457B-880C-4DBA-95AC-7507FA54F78A}">
            <xm:f>K$50=Menu!$CI$5</xm:f>
            <x14:dxf>
              <fill>
                <patternFill>
                  <bgColor theme="0"/>
                </patternFill>
              </fill>
            </x14:dxf>
          </x14:cfRule>
          <x14:cfRule type="expression" priority="5" id="{4DC47A63-8C7B-4A22-BF0C-B927A6B278B7}">
            <xm:f>K$50=Menu!$CI$7</xm:f>
            <x14:dxf>
              <fill>
                <patternFill>
                  <bgColor theme="0"/>
                </patternFill>
              </fill>
            </x14:dxf>
          </x14:cfRule>
          <x14:cfRule type="expression" priority="4" id="{2FBF29D2-07DA-4714-A878-29BBCF560FBC}">
            <xm:f>K$50=Menu!$CI$8</xm:f>
            <x14:dxf>
              <fill>
                <patternFill>
                  <bgColor theme="0"/>
                </patternFill>
              </fill>
            </x14:dxf>
          </x14:cfRule>
          <xm:sqref>K64:AK69</xm:sqref>
        </x14:conditionalFormatting>
        <x14:conditionalFormatting xmlns:xm="http://schemas.microsoft.com/office/excel/2006/main">
          <x14:cfRule type="expression" priority="65" id="{6C7BE6FA-F60B-465D-9FB3-CC95E1649205}">
            <xm:f>OR(K$64=Menu!$BQ$17,K$64=Menu!$BQ$18,K$64=Menu!$BQ$19)</xm:f>
            <x14:dxf>
              <fill>
                <patternFill>
                  <bgColor theme="0" tint="-0.14996795556505021"/>
                </patternFill>
              </fill>
            </x14:dxf>
          </x14:cfRule>
          <x14:cfRule type="expression" priority="3" id="{16AAA40F-2A8F-4216-8D91-252023FE5EB2}">
            <xm:f>K$64=Menu!$BQ$17</xm:f>
            <x14:dxf>
              <fill>
                <patternFill>
                  <bgColor theme="0" tint="-0.14996795556505021"/>
                </patternFill>
              </fill>
            </x14:dxf>
          </x14:cfRule>
          <x14:cfRule type="expression" priority="2" id="{8C24145A-5EB7-4F0D-BBD8-4568608E8767}">
            <xm:f>K$64=Menu!$BQ$18</xm:f>
            <x14:dxf>
              <fill>
                <patternFill>
                  <bgColor theme="0" tint="-0.14996795556505021"/>
                </patternFill>
              </fill>
            </x14:dxf>
          </x14:cfRule>
          <x14:cfRule type="expression" priority="1" id="{9E21EDCB-92C6-4791-8FDE-7583C51AC402}">
            <xm:f>K$64=Menu!$BQ$19</xm:f>
            <x14:dxf>
              <fill>
                <patternFill>
                  <bgColor theme="0" tint="-0.14996795556505021"/>
                </patternFill>
              </fill>
            </x14:dxf>
          </x14:cfRule>
          <xm:sqref>K65:AK69</xm:sqref>
        </x14:conditionalFormatting>
        <x14:conditionalFormatting xmlns:xm="http://schemas.microsoft.com/office/excel/2006/main">
          <x14:cfRule type="expression" priority="16" id="{D7CCF2EF-C92D-43B9-B972-26433D80730A}">
            <xm:f>$T$13=Menu!$BR$8</xm:f>
            <x14:dxf>
              <fill>
                <patternFill>
                  <bgColor theme="0"/>
                </patternFill>
              </fill>
            </x14:dxf>
          </x14:cfRule>
          <x14:cfRule type="expression" priority="25" id="{DF871DC3-E16F-4F4B-B844-459C931D82AA}">
            <xm:f>$T$13=Menu!$BR$16</xm:f>
            <x14:dxf>
              <fill>
                <patternFill>
                  <bgColor theme="0"/>
                </patternFill>
              </fill>
            </x14:dxf>
          </x14:cfRule>
          <x14:cfRule type="expression" priority="19" id="{4F2A38D5-2F9B-432D-B2D8-A12118D4A98E}">
            <xm:f>$T$13=Menu!$BR$14</xm:f>
            <x14:dxf>
              <fill>
                <patternFill>
                  <bgColor theme="0"/>
                </patternFill>
              </fill>
            </x14:dxf>
          </x14:cfRule>
          <x14:cfRule type="expression" priority="18" id="{43805FC3-8AE7-4247-AC9D-D987F1EDD7AE}">
            <xm:f>$T$13=Menu!$BR$13</xm:f>
            <x14:dxf>
              <fill>
                <patternFill>
                  <bgColor theme="0"/>
                </patternFill>
              </fill>
            </x14:dxf>
          </x14:cfRule>
          <x14:cfRule type="expression" priority="17" id="{067158BC-92E0-45B1-9C6F-BBA357334458}">
            <xm:f>$T$13=Menu!$BR$9</xm:f>
            <x14:dxf>
              <fill>
                <patternFill>
                  <bgColor theme="0"/>
                </patternFill>
              </fill>
            </x14:dxf>
          </x14:cfRule>
          <xm:sqref>T50:AB50</xm:sqref>
        </x14:conditionalFormatting>
        <x14:conditionalFormatting xmlns:xm="http://schemas.microsoft.com/office/excel/2006/main">
          <x14:cfRule type="expression" priority="24" id="{1E40AF64-B954-4B5B-8477-1CB530AC88F1}">
            <xm:f>$AC$13=Menu!$BR$16</xm:f>
            <x14:dxf>
              <fill>
                <patternFill>
                  <bgColor theme="0"/>
                </patternFill>
              </fill>
            </x14:dxf>
          </x14:cfRule>
          <x14:cfRule type="expression" priority="15" id="{E63CBB08-7B68-4BD1-9A3E-70A2851D8B58}">
            <xm:f>$AC$13=Menu!$BR$14</xm:f>
            <x14:dxf>
              <fill>
                <patternFill>
                  <bgColor theme="0"/>
                </patternFill>
              </fill>
            </x14:dxf>
          </x14:cfRule>
          <x14:cfRule type="expression" priority="14" id="{4C67EF30-6BCF-4076-A220-5FE5CB67C64C}">
            <xm:f>$AC$13=Menu!$BR$13</xm:f>
            <x14:dxf>
              <fill>
                <patternFill>
                  <bgColor theme="0"/>
                </patternFill>
              </fill>
            </x14:dxf>
          </x14:cfRule>
          <x14:cfRule type="expression" priority="13" id="{5973EB38-520F-413D-898A-69E4736833CE}">
            <xm:f>$AC$13=Menu!$BR$9</xm:f>
            <x14:dxf>
              <fill>
                <patternFill>
                  <bgColor theme="0"/>
                </patternFill>
              </fill>
            </x14:dxf>
          </x14:cfRule>
          <x14:cfRule type="expression" priority="12" id="{197AC0B7-6DED-4A5F-9A77-B3ACB822A203}">
            <xm:f>$AC$13=Menu!$BR$8</xm:f>
            <x14:dxf>
              <fill>
                <patternFill>
                  <bgColor theme="0"/>
                </patternFill>
              </fill>
            </x14:dxf>
          </x14:cfRule>
          <xm:sqref>AC50:AK50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ErrorMessage="1" promptTitle="◆ルーター手配" prompt="・アクセス回線申込区分【変更】の場合、 _x000a_　プルダウンメニューより選択してください。" xr:uid="{D8396428-3276-49BE-B6EA-42306CE0B67A}">
          <x14:formula1>
            <xm:f>IF(OR(K$13=Menu!$BR$4, K$13=Menu!$BR$10), Menu!$BG$5, IF(OR(K$13=Menu!$BR$5,K$13=Menu!$BR$15), ルーター手配, Menu!$BG$6))</xm:f>
          </x14:formula1>
          <xm:sqref>K25:AK25</xm:sqref>
        </x14:dataValidation>
        <x14:dataValidation type="list" allowBlank="1" showErrorMessage="1" promptTitle="◆NWサービス種別" prompt="・プルダウンメニューより選択してください。" xr:uid="{C4A5DA9C-55F9-4894-8214-6C1222BE8BD3}">
          <x14:formula1>
            <xm:f>Menu!$X$8</xm:f>
          </x14:formula1>
          <xm:sqref>K12:AK12</xm:sqref>
        </x14:dataValidation>
        <x14:dataValidation type="list" allowBlank="1" showInputMessage="1" showErrorMessage="1" xr:uid="{A52ECFAB-611C-4F16-BFD2-CCB3D0416CEB}">
          <x14:formula1>
            <xm:f>IF(K$27=Menu!$BS$5,有無②,なし)</xm:f>
          </x14:formula1>
          <xm:sqref>K36:AK36</xm:sqref>
        </x14:dataValidation>
        <x14:dataValidation type="list" allowBlank="1" showInputMessage="1" showErrorMessage="1" xr:uid="{C7620117-3A8A-4B1C-BF71-9691E7EB5E75}">
          <x14:formula1>
            <xm:f>IF(K$36=Menu!$F$5,LTEバックアップ,なし)</xm:f>
          </x14:formula1>
          <xm:sqref>K37:AK37</xm:sqref>
        </x14:dataValidation>
        <x14:dataValidation type="list" allowBlank="1" showErrorMessage="1" promptTitle="◆インターネット回線" prompt="・プルダウンメニューより選択してください。" xr:uid="{5C5648D8-8C04-4A2B-8B22-032AC606DF24}">
          <x14:formula1>
            <xm:f>IF(OR(K$13=Menu!$BR$8,K$13=Menu!$BR$10,K$13=Menu!$BR$11,K$13=Menu!$BR$12,K$13=Menu!$BR$13,K$13=Menu!$BR$15),回線手配②,回線手配)</xm:f>
          </x14:formula1>
          <xm:sqref>K32:AK32</xm:sqref>
        </x14:dataValidation>
        <x14:dataValidation type="list" allowBlank="1" showInputMessage="1" showErrorMessage="1" xr:uid="{090FA4EB-8D5B-456C-8870-E036A222341C}">
          <x14:formula1>
            <xm:f>IF(OR(K$13=Menu!$BR$6,K$13=Menu!$BR$15),LTE回線利用①,IF(K$13=Menu!$BR$8,LTE回線利用②,LTE回線利用③))</xm:f>
          </x14:formula1>
          <xm:sqref>K38:AK38</xm:sqref>
        </x14:dataValidation>
        <x14:dataValidation type="list" allowBlank="1" showErrorMessage="1" promptTitle="◆CEルーター機種" prompt="・インターネットVPNをご利用になる場合、_x000a_　プルダウンメニューより選択してください。" xr:uid="{507FDA41-9BAC-4AB6-AA44-D09D2354BD9A}">
          <x14:formula1>
            <xm:f>IF(OR(K$13=Menu!$BR$6,K$13=Menu!$BR$8,K$13=Menu!$BR$10,K$13=Menu!$BR$12,K$13=Menu!$BR$15),Menu!$BS$5,CEルーター_インターネットVPN)</xm:f>
          </x14:formula1>
          <xm:sqref>K27:AK27</xm:sqref>
        </x14:dataValidation>
        <x14:dataValidation type="list" allowBlank="1" showErrorMessage="1" promptTitle="◆インターネット回線フレッツ24時間保守" prompt="・インターネットVPNでフレッツ回線をご利用になる場合、_x000a_　プルダウンメニューより 選択してください。" xr:uid="{F50D2405-0749-417A-93E0-9998EA5E4E8B}">
          <x14:formula1>
            <xm:f>IF(OR(K$33=Menu!$BW$5,K$33=Menu!$BW$6),有無②,なし)</xm:f>
          </x14:formula1>
          <xm:sqref>K35:AK35</xm:sqref>
        </x14:dataValidation>
        <x14:dataValidation type="list" allowBlank="1" showErrorMessage="1" promptTitle="◆インターネット回線種別" prompt="・プルダウンメニューより選択してください。" xr:uid="{4AEBD78E-0A92-4AF1-AB47-79DB3A01FC18}">
          <x14:formula1>
            <xm:f>IF(K$32=Menu!$BV$6,なし,IF(OR(K$33=Menu!$BW$5,K$33=Menu!$BW$6),フレッツ,IF(K$33=Menu!$BW$7,IF(K$13=Menu!$BR$10,LTEバックアップ,IF(K$13=Menu!$BR$12,LTEタイプD, LTE)),なし)))</xm:f>
          </x14:formula1>
          <xm:sqref>K34:AK34</xm:sqref>
        </x14:dataValidation>
        <x14:dataValidation type="list" allowBlank="1" showErrorMessage="1" promptTitle="◆LTEデータ通信カード送付先" prompt="・インターネットVPNでLTEをご利用になる場合、_x000a_　プルダウンメニューより選択してください。" xr:uid="{F882ABC8-5151-40A0-93BF-8AEF404F53EE}">
          <x14:formula1>
            <xm:f>IF(OR(K$33=Menu!$BW$7,K$33=Menu!$BW$11,K$36=Menu!$F$5),LTEデータ通信カード送付先,なし)</xm:f>
          </x14:formula1>
          <xm:sqref>K40:AK40</xm:sqref>
        </x14:dataValidation>
        <x14:dataValidation type="list" allowBlank="1" showInputMessage="1" showErrorMessage="1" xr:uid="{D2CD248A-735D-495D-A7F8-4654825394CF}">
          <x14:formula1>
            <xm:f>IF(OR(T$13=""),なし,IF(OR(T$13=Menu!$BR$4,T$13=Menu!$BR$5),IF(OR(T$27=Menu!$BS$5,T$32=Menu!$BV$5),INT_S,INT_フ),IF(OR(T$13=Menu!$BR$6,T$13=Menu!$BR$7,T$13=Menu!$BR$9,T$13=Menu!$BR$13,T13=Menu!BR$14),INT_フ,IF(T$13=Menu!$BR$16,INT_S,INT_L))))</xm:f>
          </x14:formula1>
          <xm:sqref>T33:AB33</xm:sqref>
        </x14:dataValidation>
        <x14:dataValidation type="list" allowBlank="1" showInputMessage="1" showErrorMessage="1" xr:uid="{C132B82F-163D-4325-9CFA-0AE109619868}">
          <x14:formula1>
            <xm:f>IF(OR(K$13=""),なし,IF(OR(K$13=Menu!$BR$4,K$13=Menu!$BR$5),IF(OR(K$27=Menu!$BS$5,K$32=Menu!$BV$5),INT_S,INT_フ),IF(OR(K$13=Menu!$BR$6,K$13=Menu!$BR$7,K$13=Menu!$BR$9,K$13=Menu!$BR$13,K13=Menu!BR$14),INT_フ,IF(K$13=Menu!$BR$16,INT_S,INT_L))))</xm:f>
          </x14:formula1>
          <xm:sqref>K33:S33</xm:sqref>
        </x14:dataValidation>
        <x14:dataValidation type="list" allowBlank="1" showInputMessage="1" showErrorMessage="1" xr:uid="{0B7DD33F-8275-4E7C-84D8-D6A37D8A2134}">
          <x14:formula1>
            <xm:f>IF(OR(AC$13=""),なし,IF(OR(AC$13=Menu!$BR$4,AC$13=Menu!$BR$5),IF(OR(AC$27=Menu!$BS$5,AC$32=Menu!$BV$5),INT_S,INT_フ),IF(OR(AC$13=Menu!$BR$6,AC$13=Menu!$BR$7,AC$13=Menu!$BR$9,AC$13=Menu!$BR$13,AC13=Menu!BR$14),INT_フ,IF(AC$13=Menu!$BR$16,INT_S,INT_L))))</xm:f>
          </x14:formula1>
          <xm:sqref>AC33:AK33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D4C9A-9530-4BD8-8BE4-3784E794983F}">
  <sheetPr codeName="Sheet13">
    <tabColor theme="5" tint="0.39997558519241921"/>
    <pageSetUpPr fitToPage="1"/>
  </sheetPr>
  <dimension ref="B1:BY118"/>
  <sheetViews>
    <sheetView view="pageBreakPreview" zoomScaleNormal="100" zoomScaleSheetLayoutView="100" workbookViewId="0">
      <selection activeCell="B4" sqref="B4:AK4"/>
    </sheetView>
  </sheetViews>
  <sheetFormatPr defaultColWidth="4" defaultRowHeight="15"/>
  <cols>
    <col min="1" max="39" width="4" style="12"/>
    <col min="40" max="47" width="4" style="12" customWidth="1"/>
    <col min="48" max="16384" width="4" style="12"/>
  </cols>
  <sheetData>
    <row r="1" spans="2:47" s="13" customFormat="1" ht="10"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row>
    <row r="2" spans="2:47" s="13" customFormat="1" ht="16">
      <c r="B2" s="1" t="s">
        <v>0</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row>
    <row r="3" spans="2:47" s="13" customFormat="1" ht="10"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row>
    <row r="4" spans="2:47" s="3" customFormat="1" ht="30.75" customHeight="1">
      <c r="B4" s="660" t="s">
        <v>1</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2"/>
      <c r="AM4" s="2"/>
      <c r="AN4" s="2"/>
      <c r="AO4" s="2"/>
      <c r="AP4" s="2"/>
      <c r="AQ4" s="2"/>
      <c r="AR4" s="2"/>
      <c r="AS4" s="2"/>
      <c r="AT4" s="2"/>
      <c r="AU4" s="2"/>
    </row>
    <row r="5" spans="2:47" s="3" customFormat="1" ht="10"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row>
    <row r="6" spans="2:47" s="3" customFormat="1" ht="12" customHeight="1">
      <c r="B6" s="1" t="s">
        <v>2</v>
      </c>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99" t="s">
        <v>3</v>
      </c>
      <c r="AL6" s="2"/>
      <c r="AM6" s="2"/>
      <c r="AN6" s="2"/>
      <c r="AO6" s="2"/>
      <c r="AP6" s="2"/>
      <c r="AQ6" s="2"/>
      <c r="AR6" s="2"/>
      <c r="AS6" s="2"/>
      <c r="AT6" s="2"/>
      <c r="AU6" s="2"/>
    </row>
    <row r="7" spans="2:47" s="3" customFormat="1" ht="12" customHeight="1">
      <c r="B7" s="1" t="s">
        <v>4</v>
      </c>
      <c r="C7" s="12"/>
      <c r="D7" s="12"/>
      <c r="E7" s="12"/>
      <c r="F7" s="12"/>
      <c r="G7" s="12"/>
      <c r="H7" s="12"/>
      <c r="I7" s="12"/>
      <c r="J7" s="12"/>
      <c r="K7" s="12"/>
      <c r="L7" s="12"/>
      <c r="M7" s="12"/>
      <c r="N7" s="12"/>
      <c r="O7" s="12"/>
      <c r="P7" s="12"/>
      <c r="Q7" s="7"/>
      <c r="R7" s="7"/>
      <c r="S7" s="7"/>
      <c r="T7" s="7"/>
      <c r="U7" s="7"/>
      <c r="V7" s="7"/>
      <c r="W7" s="7"/>
      <c r="X7" s="7"/>
      <c r="Y7" s="7"/>
      <c r="Z7" s="7"/>
      <c r="AA7" s="7"/>
      <c r="AB7" s="7"/>
      <c r="AC7" s="7"/>
      <c r="AD7" s="7"/>
      <c r="AE7" s="7"/>
      <c r="AF7" s="7"/>
      <c r="AG7" s="7"/>
      <c r="AH7" s="7"/>
      <c r="AI7" s="7"/>
      <c r="AJ7" s="7"/>
      <c r="AK7" s="7"/>
      <c r="AL7" s="2"/>
      <c r="AM7" s="2"/>
      <c r="AN7" s="2"/>
      <c r="AO7" s="2"/>
      <c r="AP7" s="2"/>
      <c r="AQ7" s="2"/>
      <c r="AR7" s="2"/>
      <c r="AS7" s="2"/>
      <c r="AT7" s="2"/>
      <c r="AU7" s="2"/>
    </row>
    <row r="8" spans="2:47" s="103" customFormat="1" ht="10" customHeight="1" thickBot="1">
      <c r="C8" s="104"/>
      <c r="D8" s="105"/>
      <c r="E8" s="105"/>
      <c r="F8" s="105"/>
      <c r="G8" s="105"/>
      <c r="H8" s="105"/>
      <c r="I8" s="105"/>
      <c r="J8" s="106"/>
      <c r="K8" s="104"/>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6"/>
      <c r="AM8" s="6"/>
      <c r="AN8" s="6"/>
      <c r="AO8" s="6"/>
      <c r="AP8" s="6"/>
      <c r="AQ8" s="6"/>
      <c r="AR8" s="6"/>
      <c r="AS8" s="6"/>
      <c r="AT8" s="6"/>
      <c r="AU8" s="6"/>
    </row>
    <row r="9" spans="2:47" s="3" customFormat="1" ht="25" customHeight="1" thickBot="1">
      <c r="B9" s="15" t="s">
        <v>5</v>
      </c>
      <c r="C9" s="661" t="s">
        <v>6</v>
      </c>
      <c r="D9" s="661"/>
      <c r="E9" s="662"/>
      <c r="F9" s="1172">
        <v>43831</v>
      </c>
      <c r="G9" s="1173"/>
      <c r="H9" s="1173"/>
      <c r="I9" s="1173"/>
      <c r="J9" s="1173"/>
      <c r="K9" s="1173"/>
      <c r="L9" s="1173"/>
      <c r="M9" s="1173"/>
      <c r="N9" s="1173"/>
      <c r="O9" s="1173"/>
      <c r="P9" s="1173"/>
      <c r="Q9" s="1173"/>
      <c r="R9" s="1174"/>
      <c r="S9" s="1"/>
      <c r="T9" s="12"/>
      <c r="U9" s="4"/>
      <c r="V9" s="4"/>
      <c r="W9" s="4"/>
      <c r="X9" s="4"/>
      <c r="Y9" s="4"/>
      <c r="Z9" s="4"/>
      <c r="AA9" s="4"/>
      <c r="AB9" s="4"/>
      <c r="AC9" s="4"/>
      <c r="AD9" s="4"/>
      <c r="AE9" s="4"/>
      <c r="AF9" s="4"/>
      <c r="AG9" s="4"/>
      <c r="AH9" s="4"/>
      <c r="AI9" s="4"/>
      <c r="AJ9" s="4"/>
      <c r="AK9" s="4"/>
      <c r="AL9" s="2"/>
      <c r="AM9" s="2"/>
      <c r="AN9" s="2"/>
      <c r="AO9" s="2"/>
      <c r="AP9" s="2"/>
      <c r="AQ9" s="2"/>
      <c r="AR9" s="2"/>
      <c r="AS9" s="2"/>
      <c r="AT9" s="2"/>
      <c r="AU9" s="2"/>
    </row>
    <row r="10" spans="2:47" s="107" customFormat="1" ht="10" customHeight="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row>
    <row r="11" spans="2:47" s="3" customFormat="1" ht="25" customHeight="1">
      <c r="B11" s="20" t="s">
        <v>7</v>
      </c>
      <c r="C11" s="666" t="s">
        <v>8</v>
      </c>
      <c r="D11" s="666"/>
      <c r="E11" s="667"/>
      <c r="F11" s="1175" t="s">
        <v>690</v>
      </c>
      <c r="G11" s="1176"/>
      <c r="H11" s="1176"/>
      <c r="I11" s="1176"/>
      <c r="J11" s="1176"/>
      <c r="K11" s="1176"/>
      <c r="L11" s="1176"/>
      <c r="M11" s="1176"/>
      <c r="N11" s="1176"/>
      <c r="O11" s="1176"/>
      <c r="P11" s="1176"/>
      <c r="Q11" s="1176"/>
      <c r="R11" s="1177"/>
      <c r="S11" s="4"/>
      <c r="T11" s="12"/>
      <c r="U11" s="4"/>
      <c r="V11" s="4"/>
      <c r="W11" s="4"/>
      <c r="X11" s="4"/>
      <c r="Y11" s="4"/>
      <c r="Z11" s="4"/>
      <c r="AA11" s="4"/>
      <c r="AB11" s="4"/>
      <c r="AC11" s="4"/>
      <c r="AD11" s="4"/>
      <c r="AE11" s="4"/>
      <c r="AF11" s="4"/>
      <c r="AG11" s="4"/>
      <c r="AH11" s="4"/>
      <c r="AI11" s="4"/>
      <c r="AJ11" s="4"/>
      <c r="AK11" s="4"/>
      <c r="AL11" s="2"/>
      <c r="AM11" s="2"/>
      <c r="AN11" s="2"/>
      <c r="AO11" s="2"/>
      <c r="AP11" s="2"/>
      <c r="AQ11" s="2"/>
      <c r="AR11" s="2"/>
      <c r="AS11" s="2"/>
      <c r="AT11" s="2"/>
      <c r="AU11" s="2"/>
    </row>
    <row r="12" spans="2:47" s="107" customFormat="1" ht="10" customHeight="1" thickBot="1">
      <c r="B12" s="12"/>
      <c r="C12" s="108"/>
      <c r="D12" s="108"/>
      <c r="E12" s="108"/>
      <c r="F12" s="108"/>
      <c r="G12" s="108"/>
      <c r="H12" s="108"/>
      <c r="I12" s="108"/>
      <c r="J12" s="109"/>
      <c r="K12" s="109"/>
      <c r="L12" s="109"/>
      <c r="M12" s="109"/>
      <c r="N12" s="109"/>
      <c r="O12" s="109"/>
      <c r="P12" s="109"/>
      <c r="Q12" s="109"/>
      <c r="R12" s="109"/>
      <c r="S12" s="109"/>
      <c r="T12" s="109"/>
      <c r="U12" s="109"/>
      <c r="V12" s="109"/>
      <c r="W12" s="109"/>
      <c r="X12" s="109"/>
      <c r="Y12" s="109"/>
      <c r="Z12" s="109"/>
      <c r="AB12" s="4"/>
      <c r="AC12" s="4"/>
      <c r="AD12" s="4"/>
      <c r="AE12" s="4"/>
      <c r="AF12" s="4"/>
      <c r="AG12" s="4"/>
      <c r="AH12" s="4"/>
      <c r="AI12" s="4"/>
      <c r="AJ12" s="4"/>
      <c r="AK12" s="4"/>
      <c r="AL12" s="4"/>
      <c r="AM12" s="12"/>
      <c r="AN12" s="12"/>
      <c r="AO12" s="12"/>
      <c r="AP12" s="12"/>
      <c r="AQ12" s="12"/>
      <c r="AR12" s="12"/>
      <c r="AS12" s="12"/>
      <c r="AT12" s="12"/>
      <c r="AU12" s="12"/>
    </row>
    <row r="13" spans="2:47" s="107" customFormat="1" ht="25" customHeight="1" thickBot="1">
      <c r="B13" s="15" t="s">
        <v>10</v>
      </c>
      <c r="C13" s="661" t="s">
        <v>11</v>
      </c>
      <c r="D13" s="661"/>
      <c r="E13" s="662"/>
      <c r="F13" s="110"/>
      <c r="G13" s="208" t="s">
        <v>691</v>
      </c>
      <c r="H13" s="671" t="s">
        <v>13</v>
      </c>
      <c r="I13" s="671"/>
      <c r="J13" s="671"/>
      <c r="K13" s="111" t="s">
        <v>12</v>
      </c>
      <c r="L13" s="671" t="s">
        <v>14</v>
      </c>
      <c r="M13" s="671"/>
      <c r="N13" s="671"/>
      <c r="O13" s="111" t="s">
        <v>12</v>
      </c>
      <c r="P13" s="671" t="s">
        <v>15</v>
      </c>
      <c r="Q13" s="671"/>
      <c r="R13" s="672"/>
      <c r="S13" s="112"/>
      <c r="T13" s="1"/>
      <c r="U13" s="1"/>
      <c r="V13" s="1"/>
      <c r="W13" s="1"/>
      <c r="X13" s="1"/>
      <c r="Y13" s="1"/>
      <c r="Z13" s="1"/>
      <c r="AA13" s="113"/>
      <c r="AB13" s="4"/>
      <c r="AC13" s="4"/>
      <c r="AD13" s="4"/>
      <c r="AE13" s="4"/>
      <c r="AF13" s="4"/>
      <c r="AG13" s="4"/>
      <c r="AH13" s="4"/>
      <c r="AI13" s="4"/>
      <c r="AJ13" s="4"/>
      <c r="AK13" s="4"/>
      <c r="AL13" s="4"/>
      <c r="AM13" s="12"/>
      <c r="AN13" s="12" t="s">
        <v>16</v>
      </c>
      <c r="AO13" s="12" t="str">
        <f>IF(AND($K$13="□",$O$13="□"),"■","")</f>
        <v>■</v>
      </c>
      <c r="AP13" s="12"/>
      <c r="AQ13" s="12" t="s">
        <v>16</v>
      </c>
      <c r="AR13" s="12" t="str">
        <f>IF(AND($G$13&lt;&gt;"■",COUNTIF($O$13:$O$13,"■")=0),"■","")</f>
        <v/>
      </c>
      <c r="AT13" s="12" t="s">
        <v>16</v>
      </c>
      <c r="AU13" s="12" t="str">
        <f>IF(COUNTIF($G$13:$K$13,"■")=0,"■","")</f>
        <v/>
      </c>
    </row>
    <row r="14" spans="2:47" s="107" customFormat="1" ht="10" customHeight="1" thickBot="1">
      <c r="B14" s="12"/>
      <c r="C14" s="12"/>
      <c r="D14" s="12"/>
      <c r="E14" s="12"/>
      <c r="F14" s="12"/>
      <c r="G14" s="12"/>
      <c r="H14" s="12"/>
      <c r="I14" s="12"/>
      <c r="J14" s="12"/>
      <c r="K14" s="12"/>
      <c r="L14" s="12"/>
      <c r="M14" s="12"/>
      <c r="N14" s="12"/>
      <c r="O14" s="12"/>
      <c r="P14" s="12"/>
      <c r="Q14" s="12"/>
      <c r="R14" s="12"/>
      <c r="T14" s="12"/>
      <c r="U14" s="12"/>
      <c r="V14" s="12"/>
      <c r="W14" s="12"/>
      <c r="X14" s="12"/>
      <c r="Y14" s="12"/>
      <c r="Z14" s="12"/>
      <c r="AA14" s="113"/>
      <c r="AB14" s="4"/>
      <c r="AC14" s="4"/>
      <c r="AD14" s="4"/>
      <c r="AE14" s="4"/>
      <c r="AF14" s="4"/>
      <c r="AG14" s="4"/>
      <c r="AH14" s="4"/>
      <c r="AI14" s="4"/>
      <c r="AJ14" s="4"/>
      <c r="AK14" s="4"/>
      <c r="AL14" s="4"/>
      <c r="AM14" s="12"/>
      <c r="AN14" s="12"/>
      <c r="AO14" s="12"/>
      <c r="AP14" s="12"/>
      <c r="AQ14" s="12"/>
      <c r="AR14" s="12"/>
      <c r="AS14" s="12"/>
      <c r="AT14" s="12"/>
      <c r="AU14" s="12"/>
    </row>
    <row r="15" spans="2:47" s="3" customFormat="1" ht="25" customHeight="1" thickBot="1">
      <c r="B15" s="15" t="s">
        <v>17</v>
      </c>
      <c r="C15" s="661" t="s">
        <v>18</v>
      </c>
      <c r="D15" s="661"/>
      <c r="E15" s="662"/>
      <c r="F15" s="673"/>
      <c r="G15" s="674"/>
      <c r="H15" s="674"/>
      <c r="I15" s="674"/>
      <c r="J15" s="674"/>
      <c r="K15" s="674"/>
      <c r="L15" s="674"/>
      <c r="M15" s="674"/>
      <c r="N15" s="674"/>
      <c r="O15" s="674"/>
      <c r="P15" s="674"/>
      <c r="Q15" s="674"/>
      <c r="R15" s="675"/>
      <c r="T15" s="4"/>
      <c r="U15" s="4"/>
      <c r="V15" s="4"/>
      <c r="W15" s="4"/>
      <c r="X15" s="4"/>
      <c r="Y15" s="4"/>
      <c r="Z15" s="4"/>
      <c r="AA15" s="4"/>
      <c r="AB15" s="114"/>
      <c r="AC15" s="4"/>
      <c r="AD15" s="4"/>
      <c r="AE15" s="4"/>
      <c r="AF15" s="4"/>
      <c r="AG15" s="4"/>
      <c r="AH15" s="4"/>
      <c r="AI15" s="4"/>
      <c r="AJ15" s="4"/>
      <c r="AK15" s="4"/>
      <c r="AL15" s="2"/>
      <c r="AM15" s="2"/>
      <c r="AN15" s="115"/>
      <c r="AO15" s="2"/>
      <c r="AP15" s="2"/>
      <c r="AQ15" s="2"/>
      <c r="AR15" s="2"/>
      <c r="AS15" s="2"/>
      <c r="AT15" s="2"/>
      <c r="AU15" s="2"/>
    </row>
    <row r="16" spans="2:47" s="107" customFormat="1" ht="10" customHeight="1" thickBo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row>
    <row r="17" spans="2:48" s="3" customFormat="1" ht="25" customHeight="1" thickBot="1">
      <c r="B17" s="15" t="s">
        <v>19</v>
      </c>
      <c r="C17" s="661" t="s">
        <v>20</v>
      </c>
      <c r="D17" s="661"/>
      <c r="E17" s="662"/>
      <c r="F17" s="1178" t="s">
        <v>692</v>
      </c>
      <c r="G17" s="1179"/>
      <c r="H17" s="1179"/>
      <c r="I17" s="1179"/>
      <c r="J17" s="1179"/>
      <c r="K17" s="1179"/>
      <c r="L17" s="1179"/>
      <c r="M17" s="1179"/>
      <c r="N17" s="1179"/>
      <c r="O17" s="1179"/>
      <c r="P17" s="1179"/>
      <c r="Q17" s="1179"/>
      <c r="R17" s="1180"/>
      <c r="S17" s="116"/>
      <c r="T17" s="4"/>
      <c r="U17" s="4"/>
      <c r="V17" s="4"/>
      <c r="W17" s="4"/>
      <c r="X17" s="4"/>
      <c r="Y17" s="4"/>
      <c r="Z17" s="4"/>
      <c r="AA17" s="4"/>
      <c r="AB17" s="4"/>
      <c r="AC17" s="4"/>
      <c r="AD17" s="4"/>
      <c r="AE17" s="4"/>
      <c r="AF17" s="4"/>
      <c r="AG17" s="4"/>
      <c r="AH17" s="4"/>
      <c r="AI17" s="4"/>
      <c r="AJ17" s="4"/>
      <c r="AK17" s="4"/>
      <c r="AL17" s="2"/>
      <c r="AM17" s="2"/>
      <c r="AO17" s="115" t="s">
        <v>21</v>
      </c>
      <c r="AP17" s="2"/>
      <c r="AQ17" s="2"/>
      <c r="AR17" s="2"/>
      <c r="AS17" s="2"/>
      <c r="AT17" s="2"/>
      <c r="AU17" s="2"/>
    </row>
    <row r="18" spans="2:48" s="107" customFormat="1" ht="10" customHeight="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row>
    <row r="19" spans="2:48" s="107" customFormat="1" ht="10" customHeight="1" thickBot="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row>
    <row r="20" spans="2:48" s="107" customFormat="1" ht="18" customHeight="1">
      <c r="B20" s="676" t="s">
        <v>22</v>
      </c>
      <c r="C20" s="679" t="s">
        <v>23</v>
      </c>
      <c r="D20" s="680"/>
      <c r="E20" s="681"/>
      <c r="F20" s="688" t="s">
        <v>24</v>
      </c>
      <c r="G20" s="689"/>
      <c r="H20" s="690"/>
      <c r="I20" s="117" t="s">
        <v>25</v>
      </c>
      <c r="J20" s="1181" t="s">
        <v>693</v>
      </c>
      <c r="K20" s="1181"/>
      <c r="L20" s="118" t="s">
        <v>26</v>
      </c>
      <c r="M20" s="1181" t="s">
        <v>694</v>
      </c>
      <c r="N20" s="1181"/>
      <c r="O20" s="698"/>
      <c r="P20" s="698"/>
      <c r="Q20" s="698"/>
      <c r="R20" s="698"/>
      <c r="S20" s="698"/>
      <c r="T20" s="698"/>
      <c r="U20" s="698"/>
      <c r="V20" s="698"/>
      <c r="W20" s="698"/>
      <c r="X20" s="698"/>
      <c r="Y20" s="698"/>
      <c r="Z20" s="698"/>
      <c r="AA20" s="698"/>
      <c r="AB20" s="698"/>
      <c r="AC20" s="698"/>
      <c r="AD20" s="698"/>
      <c r="AE20" s="698"/>
      <c r="AF20" s="698"/>
      <c r="AG20" s="698"/>
      <c r="AH20" s="698"/>
      <c r="AI20" s="698"/>
      <c r="AJ20" s="698"/>
      <c r="AK20" s="699"/>
      <c r="AL20" s="12"/>
      <c r="AM20" s="12"/>
      <c r="AN20" s="12"/>
      <c r="AO20" s="12"/>
      <c r="AP20" s="12"/>
      <c r="AQ20" s="12"/>
      <c r="AR20" s="12"/>
      <c r="AS20" s="12"/>
      <c r="AT20" s="12"/>
      <c r="AU20" s="12"/>
    </row>
    <row r="21" spans="2:48" s="107" customFormat="1" ht="25" customHeight="1">
      <c r="B21" s="677"/>
      <c r="C21" s="682"/>
      <c r="D21" s="683"/>
      <c r="E21" s="684"/>
      <c r="F21" s="691"/>
      <c r="G21" s="692"/>
      <c r="H21" s="693"/>
      <c r="I21" s="1182" t="s">
        <v>695</v>
      </c>
      <c r="J21" s="1183"/>
      <c r="K21" s="1183"/>
      <c r="L21" s="1183"/>
      <c r="M21" s="1183"/>
      <c r="N21" s="1183"/>
      <c r="O21" s="1183"/>
      <c r="P21" s="1183"/>
      <c r="Q21" s="1183"/>
      <c r="R21" s="1183"/>
      <c r="S21" s="1183"/>
      <c r="T21" s="1183"/>
      <c r="U21" s="1183"/>
      <c r="V21" s="1183"/>
      <c r="W21" s="1183"/>
      <c r="X21" s="1183"/>
      <c r="Y21" s="1183"/>
      <c r="Z21" s="1183"/>
      <c r="AA21" s="1183"/>
      <c r="AB21" s="1183"/>
      <c r="AC21" s="1183"/>
      <c r="AD21" s="1183"/>
      <c r="AE21" s="1183"/>
      <c r="AF21" s="1183"/>
      <c r="AG21" s="1183"/>
      <c r="AH21" s="1183"/>
      <c r="AI21" s="1183"/>
      <c r="AJ21" s="1183"/>
      <c r="AK21" s="1184"/>
      <c r="AL21" s="12"/>
      <c r="AM21" s="12"/>
      <c r="AN21" s="12"/>
      <c r="AO21" s="12"/>
      <c r="AP21" s="12"/>
      <c r="AQ21" s="12"/>
      <c r="AR21" s="12"/>
      <c r="AS21" s="12"/>
      <c r="AT21" s="12"/>
      <c r="AU21" s="12"/>
    </row>
    <row r="22" spans="2:48" s="107" customFormat="1" ht="25" customHeight="1">
      <c r="B22" s="677"/>
      <c r="C22" s="682"/>
      <c r="D22" s="683"/>
      <c r="E22" s="684"/>
      <c r="F22" s="694"/>
      <c r="G22" s="695"/>
      <c r="H22" s="696"/>
      <c r="I22" s="1185" t="s">
        <v>696</v>
      </c>
      <c r="J22" s="1186"/>
      <c r="K22" s="1186"/>
      <c r="L22" s="1186"/>
      <c r="M22" s="1186"/>
      <c r="N22" s="1186"/>
      <c r="O22" s="1186"/>
      <c r="P22" s="1186"/>
      <c r="Q22" s="1186"/>
      <c r="R22" s="1186"/>
      <c r="S22" s="1186"/>
      <c r="T22" s="1186"/>
      <c r="U22" s="1186"/>
      <c r="V22" s="1186"/>
      <c r="W22" s="1186"/>
      <c r="X22" s="1186"/>
      <c r="Y22" s="1186"/>
      <c r="Z22" s="1186"/>
      <c r="AA22" s="1186"/>
      <c r="AB22" s="1186"/>
      <c r="AC22" s="1186"/>
      <c r="AD22" s="1186"/>
      <c r="AE22" s="1186"/>
      <c r="AF22" s="1186"/>
      <c r="AG22" s="1186"/>
      <c r="AH22" s="1186"/>
      <c r="AI22" s="1186"/>
      <c r="AJ22" s="1186"/>
      <c r="AK22" s="1187"/>
      <c r="AL22" s="12"/>
      <c r="AM22" s="12"/>
      <c r="AN22" s="12"/>
      <c r="AO22" s="12"/>
      <c r="AP22" s="12"/>
      <c r="AQ22" s="12"/>
      <c r="AR22" s="12"/>
      <c r="AS22" s="12"/>
      <c r="AT22" s="12"/>
      <c r="AU22" s="12"/>
    </row>
    <row r="23" spans="2:48" s="107" customFormat="1" ht="15" customHeight="1">
      <c r="B23" s="677"/>
      <c r="C23" s="682"/>
      <c r="D23" s="683"/>
      <c r="E23" s="684"/>
      <c r="F23" s="706" t="s">
        <v>27</v>
      </c>
      <c r="G23" s="706"/>
      <c r="H23" s="707"/>
      <c r="I23" s="1188" t="s">
        <v>697</v>
      </c>
      <c r="J23" s="1188"/>
      <c r="K23" s="1188"/>
      <c r="L23" s="1188"/>
      <c r="M23" s="1188"/>
      <c r="N23" s="1188"/>
      <c r="O23" s="1188"/>
      <c r="P23" s="1188"/>
      <c r="Q23" s="1188"/>
      <c r="R23" s="1188"/>
      <c r="S23" s="1188"/>
      <c r="T23" s="1188"/>
      <c r="U23" s="1188"/>
      <c r="V23" s="1188"/>
      <c r="W23" s="1188"/>
      <c r="X23" s="1188"/>
      <c r="Y23" s="1188"/>
      <c r="Z23" s="1188"/>
      <c r="AA23" s="1188"/>
      <c r="AB23" s="709" t="s">
        <v>28</v>
      </c>
      <c r="AC23" s="710"/>
      <c r="AD23" s="710"/>
      <c r="AE23" s="710"/>
      <c r="AF23" s="710"/>
      <c r="AG23" s="710"/>
      <c r="AH23" s="710"/>
      <c r="AI23" s="710"/>
      <c r="AJ23" s="710"/>
      <c r="AK23" s="711"/>
      <c r="AL23" s="12"/>
      <c r="AM23" s="12"/>
      <c r="AN23" s="12"/>
      <c r="AO23" s="12"/>
      <c r="AP23" s="12"/>
      <c r="AQ23" s="12"/>
      <c r="AR23" s="12"/>
      <c r="AS23" s="12"/>
      <c r="AT23" s="12"/>
      <c r="AU23" s="12"/>
    </row>
    <row r="24" spans="2:48" s="107" customFormat="1" ht="30" customHeight="1">
      <c r="B24" s="677"/>
      <c r="C24" s="682"/>
      <c r="D24" s="683"/>
      <c r="E24" s="684"/>
      <c r="F24" s="695" t="s">
        <v>29</v>
      </c>
      <c r="G24" s="695"/>
      <c r="H24" s="696"/>
      <c r="I24" s="1186" t="s">
        <v>698</v>
      </c>
      <c r="J24" s="1186"/>
      <c r="K24" s="1186"/>
      <c r="L24" s="1186"/>
      <c r="M24" s="1186"/>
      <c r="N24" s="1186"/>
      <c r="O24" s="1186"/>
      <c r="P24" s="1186"/>
      <c r="Q24" s="1186"/>
      <c r="R24" s="1186"/>
      <c r="S24" s="1186"/>
      <c r="T24" s="1186"/>
      <c r="U24" s="1186"/>
      <c r="V24" s="1186"/>
      <c r="W24" s="1186"/>
      <c r="X24" s="1186"/>
      <c r="Y24" s="1186"/>
      <c r="Z24" s="1186"/>
      <c r="AA24" s="1186"/>
      <c r="AB24" s="712"/>
      <c r="AC24" s="713"/>
      <c r="AD24" s="713"/>
      <c r="AE24" s="713"/>
      <c r="AF24" s="713"/>
      <c r="AG24" s="713"/>
      <c r="AH24" s="713"/>
      <c r="AI24" s="713"/>
      <c r="AJ24" s="713"/>
      <c r="AK24" s="714"/>
      <c r="AL24" s="12"/>
      <c r="AM24" s="12"/>
      <c r="AN24" s="12"/>
      <c r="AO24" s="12"/>
      <c r="AP24" s="12"/>
      <c r="AQ24" s="12"/>
      <c r="AR24" s="12"/>
      <c r="AS24" s="12"/>
      <c r="AT24" s="12"/>
      <c r="AU24" s="12"/>
    </row>
    <row r="25" spans="2:48" s="13" customFormat="1" ht="15" customHeight="1">
      <c r="B25" s="677"/>
      <c r="C25" s="682"/>
      <c r="D25" s="683"/>
      <c r="E25" s="684"/>
      <c r="F25" s="692" t="s">
        <v>27</v>
      </c>
      <c r="G25" s="692"/>
      <c r="H25" s="693"/>
      <c r="I25" s="1188" t="s">
        <v>699</v>
      </c>
      <c r="J25" s="1188"/>
      <c r="K25" s="1188"/>
      <c r="L25" s="1188"/>
      <c r="M25" s="1188"/>
      <c r="N25" s="1188"/>
      <c r="O25" s="1188"/>
      <c r="P25" s="1188"/>
      <c r="Q25" s="1188"/>
      <c r="R25" s="1188"/>
      <c r="S25" s="1188"/>
      <c r="T25" s="1188"/>
      <c r="U25" s="1188"/>
      <c r="V25" s="1188"/>
      <c r="W25" s="1188"/>
      <c r="X25" s="1188"/>
      <c r="Y25" s="1188"/>
      <c r="Z25" s="1188"/>
      <c r="AA25" s="1188"/>
      <c r="AB25" s="712"/>
      <c r="AC25" s="713"/>
      <c r="AD25" s="713"/>
      <c r="AE25" s="713"/>
      <c r="AF25" s="713"/>
      <c r="AG25" s="713"/>
      <c r="AH25" s="713"/>
      <c r="AI25" s="713"/>
      <c r="AJ25" s="713"/>
      <c r="AK25" s="714"/>
      <c r="AL25" s="12"/>
      <c r="AM25" s="12"/>
      <c r="AN25" s="12"/>
      <c r="AO25" s="12"/>
      <c r="AP25" s="12"/>
      <c r="AQ25" s="12"/>
      <c r="AR25" s="12"/>
      <c r="AS25" s="12"/>
      <c r="AT25" s="12"/>
      <c r="AU25" s="12"/>
    </row>
    <row r="26" spans="2:48" s="107" customFormat="1" ht="30" customHeight="1">
      <c r="B26" s="677"/>
      <c r="C26" s="682"/>
      <c r="D26" s="683"/>
      <c r="E26" s="684"/>
      <c r="F26" s="695" t="s">
        <v>30</v>
      </c>
      <c r="G26" s="695"/>
      <c r="H26" s="696"/>
      <c r="I26" s="1189" t="s">
        <v>700</v>
      </c>
      <c r="J26" s="1189"/>
      <c r="K26" s="1189"/>
      <c r="L26" s="1189"/>
      <c r="M26" s="1189"/>
      <c r="N26" s="1189"/>
      <c r="O26" s="1189"/>
      <c r="P26" s="1189"/>
      <c r="Q26" s="1189"/>
      <c r="R26" s="1189"/>
      <c r="S26" s="1189"/>
      <c r="T26" s="1189"/>
      <c r="U26" s="1189"/>
      <c r="V26" s="1189"/>
      <c r="W26" s="1189"/>
      <c r="X26" s="1189"/>
      <c r="Y26" s="1189"/>
      <c r="Z26" s="1189"/>
      <c r="AA26" s="1189"/>
      <c r="AB26" s="715"/>
      <c r="AC26" s="716"/>
      <c r="AD26" s="716"/>
      <c r="AE26" s="716"/>
      <c r="AF26" s="716"/>
      <c r="AG26" s="716"/>
      <c r="AH26" s="716"/>
      <c r="AI26" s="716"/>
      <c r="AJ26" s="716"/>
      <c r="AK26" s="717"/>
      <c r="AL26" s="12"/>
      <c r="AM26" s="12"/>
      <c r="AN26" s="12"/>
      <c r="AO26" s="12"/>
      <c r="AP26" s="12"/>
      <c r="AQ26" s="12"/>
      <c r="AR26" s="12"/>
      <c r="AS26" s="12"/>
      <c r="AT26" s="12"/>
      <c r="AU26" s="12"/>
    </row>
    <row r="27" spans="2:48" s="107" customFormat="1" ht="25" customHeight="1">
      <c r="B27" s="677"/>
      <c r="C27" s="682"/>
      <c r="D27" s="683"/>
      <c r="E27" s="684"/>
      <c r="F27" s="692" t="s">
        <v>31</v>
      </c>
      <c r="G27" s="692"/>
      <c r="H27" s="693"/>
      <c r="I27" s="1190" t="s">
        <v>701</v>
      </c>
      <c r="J27" s="1191"/>
      <c r="K27" s="1191"/>
      <c r="L27" s="1191"/>
      <c r="M27" s="1191"/>
      <c r="N27" s="1191"/>
      <c r="O27" s="1191"/>
      <c r="P27" s="1191"/>
      <c r="Q27" s="1191"/>
      <c r="R27" s="1191"/>
      <c r="S27" s="1191"/>
      <c r="T27" s="1191"/>
      <c r="U27" s="119" t="s">
        <v>32</v>
      </c>
      <c r="V27" s="721" t="s">
        <v>33</v>
      </c>
      <c r="W27" s="722"/>
      <c r="X27" s="723"/>
      <c r="Y27" s="1190" t="s">
        <v>702</v>
      </c>
      <c r="Z27" s="1191"/>
      <c r="AA27" s="1191"/>
      <c r="AB27" s="1191"/>
      <c r="AC27" s="1191"/>
      <c r="AD27" s="1191"/>
      <c r="AE27" s="1191"/>
      <c r="AF27" s="1191"/>
      <c r="AG27" s="1191"/>
      <c r="AH27" s="1191"/>
      <c r="AI27" s="1191"/>
      <c r="AJ27" s="1191"/>
      <c r="AK27" s="120" t="s">
        <v>32</v>
      </c>
      <c r="AL27" s="12"/>
      <c r="AM27" s="12"/>
      <c r="AN27" s="12"/>
      <c r="AO27" s="12"/>
      <c r="AP27" s="12"/>
      <c r="AQ27" s="12"/>
      <c r="AR27" s="12"/>
      <c r="AS27" s="12"/>
      <c r="AT27" s="12"/>
      <c r="AU27" s="12"/>
    </row>
    <row r="28" spans="2:48" s="107" customFormat="1" ht="25" customHeight="1">
      <c r="B28" s="677"/>
      <c r="C28" s="682"/>
      <c r="D28" s="683"/>
      <c r="E28" s="684"/>
      <c r="F28" s="724" t="s">
        <v>34</v>
      </c>
      <c r="G28" s="724"/>
      <c r="H28" s="725"/>
      <c r="I28" s="1192" t="s">
        <v>703</v>
      </c>
      <c r="J28" s="1193"/>
      <c r="K28" s="1193"/>
      <c r="L28" s="1193"/>
      <c r="M28" s="1193"/>
      <c r="N28" s="1193"/>
      <c r="O28" s="1193"/>
      <c r="P28" s="1193"/>
      <c r="Q28" s="1193"/>
      <c r="R28" s="1193"/>
      <c r="S28" s="1193"/>
      <c r="T28" s="1193"/>
      <c r="U28" s="1194"/>
      <c r="V28" s="729" t="s">
        <v>35</v>
      </c>
      <c r="W28" s="730"/>
      <c r="X28" s="731"/>
      <c r="Y28" s="1195" t="s">
        <v>703</v>
      </c>
      <c r="Z28" s="1196"/>
      <c r="AA28" s="1196"/>
      <c r="AB28" s="1196"/>
      <c r="AC28" s="1196"/>
      <c r="AD28" s="1196"/>
      <c r="AE28" s="1196"/>
      <c r="AF28" s="1196"/>
      <c r="AG28" s="1196"/>
      <c r="AH28" s="1196"/>
      <c r="AI28" s="1196"/>
      <c r="AJ28" s="1196"/>
      <c r="AK28" s="121" t="s">
        <v>32</v>
      </c>
      <c r="AL28" s="12"/>
      <c r="AM28" s="12"/>
      <c r="AP28" s="12"/>
      <c r="AQ28" s="12"/>
      <c r="AR28" s="12"/>
      <c r="AS28" s="12"/>
      <c r="AT28" s="12"/>
      <c r="AU28" s="12"/>
      <c r="AV28" s="122" t="s">
        <v>36</v>
      </c>
    </row>
    <row r="29" spans="2:48" s="107" customFormat="1" ht="25" customHeight="1">
      <c r="B29" s="677"/>
      <c r="C29" s="682"/>
      <c r="D29" s="683"/>
      <c r="E29" s="684"/>
      <c r="F29" s="732" t="s">
        <v>37</v>
      </c>
      <c r="G29" s="706"/>
      <c r="H29" s="707"/>
      <c r="I29" s="1197" t="s">
        <v>704</v>
      </c>
      <c r="J29" s="1198"/>
      <c r="K29" s="1198"/>
      <c r="L29" s="1198"/>
      <c r="M29" s="1198"/>
      <c r="N29" s="1198"/>
      <c r="O29" s="1198"/>
      <c r="P29" s="1198"/>
      <c r="Q29" s="1198"/>
      <c r="R29" s="1198"/>
      <c r="S29" s="1198"/>
      <c r="T29" s="1198"/>
      <c r="U29" s="1198"/>
      <c r="V29" s="234" t="s">
        <v>38</v>
      </c>
      <c r="W29" s="1198" t="s">
        <v>705</v>
      </c>
      <c r="X29" s="1199"/>
      <c r="Y29" s="1199"/>
      <c r="Z29" s="1199"/>
      <c r="AA29" s="1199"/>
      <c r="AB29" s="1199"/>
      <c r="AC29" s="1199"/>
      <c r="AD29" s="1199"/>
      <c r="AE29" s="1199"/>
      <c r="AF29" s="1199"/>
      <c r="AG29" s="1199"/>
      <c r="AH29" s="1199"/>
      <c r="AI29" s="1199"/>
      <c r="AJ29" s="1199"/>
      <c r="AK29" s="1200"/>
      <c r="AL29" s="12"/>
      <c r="AM29" s="12"/>
      <c r="AN29" s="12"/>
      <c r="AO29" s="12"/>
      <c r="AP29" s="12"/>
      <c r="AQ29" s="12"/>
      <c r="AR29" s="12"/>
      <c r="AS29" s="12"/>
      <c r="AT29" s="12"/>
      <c r="AU29" s="12"/>
      <c r="AV29" s="123" t="str">
        <f>I29&amp;V29&amp;W29</f>
        <v>system-taro@aaaaa.co.jp</v>
      </c>
    </row>
    <row r="30" spans="2:48" s="107" customFormat="1" ht="15" customHeight="1">
      <c r="B30" s="677"/>
      <c r="C30" s="682"/>
      <c r="D30" s="683"/>
      <c r="E30" s="684"/>
      <c r="F30" s="733"/>
      <c r="G30" s="734"/>
      <c r="H30" s="735"/>
      <c r="I30" s="740" t="str">
        <f>IF(I29="","",I29&amp;V29&amp;W29)</f>
        <v>system-taro@aaaaa.co.jp</v>
      </c>
      <c r="J30" s="741"/>
      <c r="K30" s="741"/>
      <c r="L30" s="741"/>
      <c r="M30" s="741"/>
      <c r="N30" s="741"/>
      <c r="O30" s="741"/>
      <c r="P30" s="741"/>
      <c r="Q30" s="741"/>
      <c r="R30" s="741"/>
      <c r="S30" s="741"/>
      <c r="T30" s="741"/>
      <c r="U30" s="741"/>
      <c r="V30" s="741"/>
      <c r="W30" s="741"/>
      <c r="X30" s="741"/>
      <c r="Y30" s="741"/>
      <c r="Z30" s="741"/>
      <c r="AA30" s="741"/>
      <c r="AB30" s="741"/>
      <c r="AC30" s="741"/>
      <c r="AD30" s="741"/>
      <c r="AE30" s="741"/>
      <c r="AF30" s="741"/>
      <c r="AG30" s="741"/>
      <c r="AH30" s="741"/>
      <c r="AI30" s="741"/>
      <c r="AJ30" s="741"/>
      <c r="AK30" s="742"/>
      <c r="AL30" s="12"/>
      <c r="AM30" s="12"/>
      <c r="AN30" s="12"/>
      <c r="AO30" s="12"/>
      <c r="AP30" s="12"/>
      <c r="AQ30" s="12"/>
      <c r="AR30" s="12"/>
      <c r="AS30" s="12"/>
      <c r="AT30" s="12"/>
      <c r="AU30" s="12"/>
      <c r="AV30" s="123"/>
    </row>
    <row r="31" spans="2:48" s="107" customFormat="1" ht="30" customHeight="1" thickBot="1">
      <c r="B31" s="678"/>
      <c r="C31" s="685"/>
      <c r="D31" s="686"/>
      <c r="E31" s="687"/>
      <c r="F31" s="743" t="s">
        <v>39</v>
      </c>
      <c r="G31" s="744"/>
      <c r="H31" s="745"/>
      <c r="I31" s="746" t="s">
        <v>40</v>
      </c>
      <c r="J31" s="747"/>
      <c r="K31" s="748" t="s">
        <v>41</v>
      </c>
      <c r="L31" s="748"/>
      <c r="M31" s="748"/>
      <c r="N31" s="748"/>
      <c r="O31" s="748"/>
      <c r="P31" s="748"/>
      <c r="Q31" s="748"/>
      <c r="R31" s="748"/>
      <c r="S31" s="748"/>
      <c r="T31" s="748"/>
      <c r="U31" s="748"/>
      <c r="V31" s="124" t="s">
        <v>12</v>
      </c>
      <c r="W31" s="749" t="s">
        <v>42</v>
      </c>
      <c r="X31" s="749"/>
      <c r="Y31" s="749"/>
      <c r="Z31" s="124" t="s">
        <v>12</v>
      </c>
      <c r="AA31" s="749" t="s">
        <v>43</v>
      </c>
      <c r="AB31" s="749"/>
      <c r="AC31" s="749"/>
      <c r="AD31" s="125"/>
      <c r="AE31" s="235"/>
      <c r="AF31" s="235"/>
      <c r="AG31" s="235"/>
      <c r="AH31" s="235"/>
      <c r="AI31" s="235"/>
      <c r="AJ31" s="235"/>
      <c r="AK31" s="126"/>
      <c r="AL31" s="12"/>
      <c r="AM31" s="12"/>
      <c r="AN31" s="12" t="s">
        <v>16</v>
      </c>
      <c r="AO31" s="12" t="str">
        <f>IF($Z$31="□","■","")</f>
        <v>■</v>
      </c>
      <c r="AP31" s="12"/>
      <c r="AQ31" s="12" t="s">
        <v>16</v>
      </c>
      <c r="AR31" s="12" t="str">
        <f>IF($V$31="□","■","")</f>
        <v>■</v>
      </c>
      <c r="AS31" s="226"/>
      <c r="AT31" s="12"/>
      <c r="AU31" s="12"/>
    </row>
    <row r="32" spans="2:48" ht="15" customHeight="1"/>
    <row r="33" spans="2:47" ht="15" customHeight="1">
      <c r="AE33" s="127"/>
      <c r="AF33" s="127"/>
      <c r="AG33" s="127"/>
      <c r="AH33" s="127"/>
      <c r="AI33" s="127"/>
      <c r="AJ33" s="128" t="s">
        <v>44</v>
      </c>
      <c r="AK33" s="127"/>
    </row>
    <row r="34" spans="2:47" ht="15" customHeight="1"/>
    <row r="35" spans="2:47" s="107" customFormat="1" ht="15" customHeight="1">
      <c r="B35" s="12"/>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2"/>
      <c r="AL35" s="12"/>
      <c r="AM35" s="12"/>
      <c r="AN35" s="12"/>
      <c r="AO35" s="12"/>
      <c r="AP35" s="12"/>
      <c r="AQ35" s="12"/>
      <c r="AR35" s="12"/>
      <c r="AS35" s="12"/>
      <c r="AT35" s="12"/>
      <c r="AU35" s="12"/>
    </row>
    <row r="36" spans="2:47" ht="15" customHeight="1"/>
    <row r="37" spans="2:47" ht="15" customHeight="1"/>
    <row r="38" spans="2:47" ht="15" customHeight="1"/>
    <row r="39" spans="2:47" s="107" customFormat="1" ht="15" customHeight="1">
      <c r="B39" s="16" t="s">
        <v>45</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12"/>
      <c r="AM39" s="12"/>
      <c r="AN39" s="12"/>
      <c r="AO39" s="12"/>
      <c r="AP39" s="12"/>
      <c r="AQ39" s="12"/>
      <c r="AR39" s="12"/>
      <c r="AS39" s="12"/>
      <c r="AT39" s="12"/>
      <c r="AU39" s="12"/>
    </row>
    <row r="40" spans="2:47" s="107" customFormat="1" ht="15" customHeight="1">
      <c r="B40" s="761" t="s">
        <v>46</v>
      </c>
      <c r="C40" s="762"/>
      <c r="D40" s="762"/>
      <c r="E40" s="762"/>
      <c r="F40" s="762"/>
      <c r="G40" s="762"/>
      <c r="H40" s="762"/>
      <c r="I40" s="762"/>
      <c r="J40" s="763"/>
      <c r="K40" s="761" t="s">
        <v>47</v>
      </c>
      <c r="L40" s="762"/>
      <c r="M40" s="762"/>
      <c r="N40" s="762"/>
      <c r="O40" s="762"/>
      <c r="P40" s="762"/>
      <c r="Q40" s="762"/>
      <c r="R40" s="762"/>
      <c r="S40" s="762"/>
      <c r="T40" s="762"/>
      <c r="U40" s="762"/>
      <c r="V40" s="762"/>
      <c r="W40" s="762"/>
      <c r="X40" s="762"/>
      <c r="Y40" s="763"/>
      <c r="Z40" s="762" t="s">
        <v>48</v>
      </c>
      <c r="AA40" s="762"/>
      <c r="AB40" s="762"/>
      <c r="AC40" s="762"/>
      <c r="AD40" s="762"/>
      <c r="AE40" s="762"/>
      <c r="AF40" s="762"/>
      <c r="AG40" s="762"/>
      <c r="AH40" s="762"/>
      <c r="AI40" s="762"/>
      <c r="AJ40" s="762"/>
      <c r="AK40" s="763"/>
      <c r="AL40" s="12"/>
      <c r="AM40" s="12"/>
      <c r="AN40" s="12"/>
      <c r="AO40" s="12"/>
      <c r="AP40" s="12"/>
      <c r="AQ40" s="12"/>
      <c r="AR40" s="12"/>
      <c r="AS40" s="12"/>
      <c r="AT40" s="12"/>
      <c r="AU40" s="12"/>
    </row>
    <row r="41" spans="2:47" s="107" customFormat="1" ht="35.15" customHeight="1">
      <c r="B41" s="750" t="s">
        <v>49</v>
      </c>
      <c r="C41" s="751"/>
      <c r="D41" s="752"/>
      <c r="E41" s="753"/>
      <c r="F41" s="753"/>
      <c r="G41" s="753"/>
      <c r="H41" s="753"/>
      <c r="I41" s="753"/>
      <c r="J41" s="754"/>
      <c r="K41" s="755"/>
      <c r="L41" s="756"/>
      <c r="M41" s="756"/>
      <c r="N41" s="756"/>
      <c r="O41" s="756"/>
      <c r="P41" s="756"/>
      <c r="Q41" s="756"/>
      <c r="R41" s="756"/>
      <c r="S41" s="756"/>
      <c r="T41" s="756"/>
      <c r="U41" s="756"/>
      <c r="V41" s="756"/>
      <c r="W41" s="756"/>
      <c r="X41" s="756"/>
      <c r="Y41" s="757"/>
      <c r="Z41" s="758"/>
      <c r="AA41" s="759"/>
      <c r="AB41" s="759"/>
      <c r="AC41" s="759"/>
      <c r="AD41" s="759"/>
      <c r="AE41" s="759"/>
      <c r="AF41" s="759"/>
      <c r="AG41" s="759"/>
      <c r="AH41" s="759"/>
      <c r="AI41" s="759"/>
      <c r="AJ41" s="759"/>
      <c r="AK41" s="760"/>
      <c r="AL41" s="12"/>
      <c r="AM41" s="12"/>
      <c r="AN41" s="12"/>
      <c r="AO41" s="12"/>
      <c r="AP41" s="12"/>
      <c r="AQ41" s="12"/>
      <c r="AR41" s="12"/>
      <c r="AS41" s="12"/>
      <c r="AT41" s="12"/>
      <c r="AU41" s="12"/>
    </row>
    <row r="42" spans="2:47" s="107" customFormat="1" ht="35.15" customHeight="1">
      <c r="B42" s="750" t="s">
        <v>50</v>
      </c>
      <c r="C42" s="751"/>
      <c r="D42" s="752"/>
      <c r="E42" s="753"/>
      <c r="F42" s="753"/>
      <c r="G42" s="753"/>
      <c r="H42" s="753"/>
      <c r="I42" s="753"/>
      <c r="J42" s="754"/>
      <c r="K42" s="755"/>
      <c r="L42" s="756"/>
      <c r="M42" s="756"/>
      <c r="N42" s="756"/>
      <c r="O42" s="756"/>
      <c r="P42" s="756"/>
      <c r="Q42" s="756"/>
      <c r="R42" s="756"/>
      <c r="S42" s="756"/>
      <c r="T42" s="756"/>
      <c r="U42" s="756"/>
      <c r="V42" s="756"/>
      <c r="W42" s="756"/>
      <c r="X42" s="756"/>
      <c r="Y42" s="757"/>
      <c r="Z42" s="758"/>
      <c r="AA42" s="759"/>
      <c r="AB42" s="759"/>
      <c r="AC42" s="759"/>
      <c r="AD42" s="759"/>
      <c r="AE42" s="759"/>
      <c r="AF42" s="759"/>
      <c r="AG42" s="759"/>
      <c r="AH42" s="759"/>
      <c r="AI42" s="759"/>
      <c r="AJ42" s="759"/>
      <c r="AK42" s="760"/>
      <c r="AL42" s="12"/>
      <c r="AM42" s="12"/>
      <c r="AN42" s="12"/>
      <c r="AO42" s="12"/>
      <c r="AP42" s="12"/>
      <c r="AQ42" s="12"/>
      <c r="AR42" s="12"/>
      <c r="AS42" s="12"/>
      <c r="AT42" s="12"/>
      <c r="AU42" s="12"/>
    </row>
    <row r="43" spans="2:47" s="107" customFormat="1" ht="10" customHeight="1">
      <c r="B43" s="129"/>
      <c r="C43" s="129"/>
      <c r="D43" s="130"/>
      <c r="E43" s="130"/>
      <c r="F43" s="130"/>
      <c r="G43" s="130"/>
      <c r="H43" s="130"/>
      <c r="I43" s="131"/>
      <c r="J43" s="131"/>
      <c r="K43" s="131"/>
      <c r="L43" s="131"/>
      <c r="M43" s="131"/>
      <c r="N43" s="131"/>
      <c r="O43" s="131"/>
      <c r="P43" s="131"/>
      <c r="Q43" s="131"/>
      <c r="R43" s="131"/>
      <c r="S43" s="131"/>
      <c r="T43" s="131"/>
      <c r="U43" s="131"/>
      <c r="V43" s="131"/>
      <c r="W43" s="131"/>
      <c r="X43" s="131"/>
      <c r="Y43" s="131"/>
      <c r="Z43" s="132"/>
      <c r="AA43" s="133"/>
      <c r="AB43" s="133"/>
      <c r="AC43" s="133"/>
      <c r="AD43" s="134"/>
      <c r="AE43" s="133"/>
      <c r="AF43" s="133"/>
      <c r="AG43" s="134"/>
      <c r="AH43" s="133"/>
      <c r="AI43" s="133"/>
      <c r="AJ43" s="134"/>
      <c r="AK43" s="134"/>
      <c r="AL43" s="12"/>
      <c r="AM43" s="12"/>
      <c r="AN43" s="12"/>
      <c r="AO43" s="12"/>
      <c r="AP43" s="12"/>
      <c r="AQ43" s="12"/>
      <c r="AR43" s="12"/>
      <c r="AS43" s="12"/>
      <c r="AT43" s="12"/>
      <c r="AU43" s="12"/>
    </row>
    <row r="44" spans="2:47" s="107" customFormat="1" ht="15" customHeight="1">
      <c r="B44" s="761" t="s">
        <v>51</v>
      </c>
      <c r="C44" s="762"/>
      <c r="D44" s="762"/>
      <c r="E44" s="762"/>
      <c r="F44" s="762"/>
      <c r="G44" s="762"/>
      <c r="H44" s="762"/>
      <c r="I44" s="762"/>
      <c r="J44" s="763"/>
      <c r="K44" s="761" t="s">
        <v>52</v>
      </c>
      <c r="L44" s="762"/>
      <c r="M44" s="762"/>
      <c r="N44" s="762"/>
      <c r="O44" s="762"/>
      <c r="P44" s="762"/>
      <c r="Q44" s="762"/>
      <c r="R44" s="762"/>
      <c r="S44" s="762"/>
      <c r="T44" s="762"/>
      <c r="U44" s="762"/>
      <c r="V44" s="762"/>
      <c r="W44" s="762"/>
      <c r="X44" s="762"/>
      <c r="Y44" s="762"/>
      <c r="Z44" s="762"/>
      <c r="AA44" s="762"/>
      <c r="AB44" s="762"/>
      <c r="AC44" s="762"/>
      <c r="AD44" s="762"/>
      <c r="AE44" s="762"/>
      <c r="AF44" s="762"/>
      <c r="AG44" s="762"/>
      <c r="AH44" s="762"/>
      <c r="AI44" s="762"/>
      <c r="AJ44" s="762"/>
      <c r="AK44" s="763"/>
      <c r="AL44" s="12"/>
      <c r="AM44" s="12"/>
      <c r="AN44" s="12"/>
      <c r="AO44" s="12"/>
      <c r="AP44" s="12"/>
      <c r="AQ44" s="12"/>
      <c r="AR44" s="12"/>
      <c r="AS44" s="12"/>
      <c r="AT44" s="12"/>
      <c r="AU44" s="12"/>
    </row>
    <row r="45" spans="2:47" s="107" customFormat="1" ht="18" customHeight="1">
      <c r="B45" s="764"/>
      <c r="C45" s="765"/>
      <c r="D45" s="765"/>
      <c r="E45" s="765"/>
      <c r="F45" s="765"/>
      <c r="G45" s="765"/>
      <c r="H45" s="765"/>
      <c r="I45" s="765"/>
      <c r="J45" s="766"/>
      <c r="K45" s="773"/>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5"/>
      <c r="AL45" s="12"/>
      <c r="AM45" s="12"/>
      <c r="AN45" s="12"/>
      <c r="AO45" s="12"/>
      <c r="AP45" s="12"/>
      <c r="AQ45" s="12"/>
      <c r="AR45" s="12"/>
      <c r="AS45" s="12"/>
      <c r="AT45" s="12"/>
      <c r="AU45" s="12"/>
    </row>
    <row r="46" spans="2:47" s="107" customFormat="1" ht="18" customHeight="1">
      <c r="B46" s="767"/>
      <c r="C46" s="768"/>
      <c r="D46" s="768"/>
      <c r="E46" s="768"/>
      <c r="F46" s="768"/>
      <c r="G46" s="768"/>
      <c r="H46" s="768"/>
      <c r="I46" s="768"/>
      <c r="J46" s="769"/>
      <c r="K46" s="776"/>
      <c r="L46" s="777"/>
      <c r="M46" s="777"/>
      <c r="N46" s="777"/>
      <c r="O46" s="777"/>
      <c r="P46" s="777"/>
      <c r="Q46" s="777"/>
      <c r="R46" s="777"/>
      <c r="S46" s="777"/>
      <c r="T46" s="777"/>
      <c r="U46" s="777"/>
      <c r="V46" s="777"/>
      <c r="W46" s="777"/>
      <c r="X46" s="777"/>
      <c r="Y46" s="777"/>
      <c r="Z46" s="777"/>
      <c r="AA46" s="777"/>
      <c r="AB46" s="777"/>
      <c r="AC46" s="777"/>
      <c r="AD46" s="777"/>
      <c r="AE46" s="777"/>
      <c r="AF46" s="777"/>
      <c r="AG46" s="777"/>
      <c r="AH46" s="777"/>
      <c r="AI46" s="777"/>
      <c r="AJ46" s="777"/>
      <c r="AK46" s="778"/>
      <c r="AL46" s="12"/>
      <c r="AM46" s="12"/>
      <c r="AN46" s="12"/>
      <c r="AO46" s="12"/>
      <c r="AP46" s="12"/>
      <c r="AQ46" s="12"/>
      <c r="AR46" s="12"/>
      <c r="AS46" s="12"/>
      <c r="AT46" s="12"/>
      <c r="AU46" s="12"/>
    </row>
    <row r="47" spans="2:47" s="107" customFormat="1" ht="18" customHeight="1">
      <c r="B47" s="767"/>
      <c r="C47" s="768"/>
      <c r="D47" s="768"/>
      <c r="E47" s="768"/>
      <c r="F47" s="768"/>
      <c r="G47" s="768"/>
      <c r="H47" s="768"/>
      <c r="I47" s="768"/>
      <c r="J47" s="769"/>
      <c r="K47" s="776"/>
      <c r="L47" s="777"/>
      <c r="M47" s="777"/>
      <c r="N47" s="777"/>
      <c r="O47" s="777"/>
      <c r="P47" s="777"/>
      <c r="Q47" s="777"/>
      <c r="R47" s="777"/>
      <c r="S47" s="777"/>
      <c r="T47" s="777"/>
      <c r="U47" s="777"/>
      <c r="V47" s="777"/>
      <c r="W47" s="777"/>
      <c r="X47" s="777"/>
      <c r="Y47" s="777"/>
      <c r="Z47" s="777"/>
      <c r="AA47" s="777"/>
      <c r="AB47" s="777"/>
      <c r="AC47" s="777"/>
      <c r="AD47" s="777"/>
      <c r="AE47" s="777"/>
      <c r="AF47" s="777"/>
      <c r="AG47" s="777"/>
      <c r="AH47" s="777"/>
      <c r="AI47" s="777"/>
      <c r="AJ47" s="777"/>
      <c r="AK47" s="778"/>
      <c r="AL47" s="12"/>
      <c r="AM47" s="12"/>
      <c r="AN47" s="12"/>
      <c r="AO47" s="12"/>
      <c r="AP47" s="12"/>
      <c r="AQ47" s="12"/>
      <c r="AR47" s="12"/>
      <c r="AS47" s="12"/>
      <c r="AT47" s="12"/>
      <c r="AU47" s="12"/>
    </row>
    <row r="48" spans="2:47" s="107" customFormat="1" ht="18" customHeight="1">
      <c r="B48" s="767"/>
      <c r="C48" s="768"/>
      <c r="D48" s="768"/>
      <c r="E48" s="768"/>
      <c r="F48" s="768"/>
      <c r="G48" s="768"/>
      <c r="H48" s="768"/>
      <c r="I48" s="768"/>
      <c r="J48" s="769"/>
      <c r="K48" s="776"/>
      <c r="L48" s="777"/>
      <c r="M48" s="777"/>
      <c r="N48" s="777"/>
      <c r="O48" s="777"/>
      <c r="P48" s="777"/>
      <c r="Q48" s="777"/>
      <c r="R48" s="777"/>
      <c r="S48" s="777"/>
      <c r="T48" s="777"/>
      <c r="U48" s="777"/>
      <c r="V48" s="777"/>
      <c r="W48" s="777"/>
      <c r="X48" s="777"/>
      <c r="Y48" s="777"/>
      <c r="Z48" s="777"/>
      <c r="AA48" s="777"/>
      <c r="AB48" s="777"/>
      <c r="AC48" s="777"/>
      <c r="AD48" s="777"/>
      <c r="AE48" s="777"/>
      <c r="AF48" s="777"/>
      <c r="AG48" s="777"/>
      <c r="AH48" s="777"/>
      <c r="AI48" s="777"/>
      <c r="AJ48" s="777"/>
      <c r="AK48" s="778"/>
      <c r="AL48" s="12"/>
      <c r="AM48" s="12"/>
      <c r="AN48" s="12"/>
      <c r="AO48" s="12"/>
      <c r="AP48" s="12"/>
      <c r="AQ48" s="12"/>
      <c r="AR48" s="12"/>
      <c r="AS48" s="12"/>
      <c r="AT48" s="12"/>
      <c r="AU48" s="12"/>
    </row>
    <row r="49" spans="2:47" s="107" customFormat="1" ht="18" customHeight="1">
      <c r="B49" s="770"/>
      <c r="C49" s="771"/>
      <c r="D49" s="771"/>
      <c r="E49" s="771"/>
      <c r="F49" s="771"/>
      <c r="G49" s="771"/>
      <c r="H49" s="771"/>
      <c r="I49" s="771"/>
      <c r="J49" s="772"/>
      <c r="K49" s="779"/>
      <c r="L49" s="780"/>
      <c r="M49" s="780"/>
      <c r="N49" s="780"/>
      <c r="O49" s="780"/>
      <c r="P49" s="780"/>
      <c r="Q49" s="780"/>
      <c r="R49" s="780"/>
      <c r="S49" s="780"/>
      <c r="T49" s="780"/>
      <c r="U49" s="780"/>
      <c r="V49" s="780"/>
      <c r="W49" s="780"/>
      <c r="X49" s="780"/>
      <c r="Y49" s="780"/>
      <c r="Z49" s="780"/>
      <c r="AA49" s="780"/>
      <c r="AB49" s="780"/>
      <c r="AC49" s="780"/>
      <c r="AD49" s="780"/>
      <c r="AE49" s="780"/>
      <c r="AF49" s="780"/>
      <c r="AG49" s="780"/>
      <c r="AH49" s="780"/>
      <c r="AI49" s="780"/>
      <c r="AJ49" s="780"/>
      <c r="AK49" s="781"/>
      <c r="AL49" s="12"/>
      <c r="AM49" s="12"/>
      <c r="AN49" s="12"/>
      <c r="AO49" s="12"/>
      <c r="AP49" s="12"/>
      <c r="AQ49" s="12"/>
      <c r="AR49" s="12"/>
      <c r="AS49" s="12"/>
      <c r="AT49" s="12"/>
      <c r="AU49" s="12"/>
    </row>
    <row r="50" spans="2:47" s="107" customFormat="1" ht="10" customHeight="1">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2"/>
      <c r="AM50" s="12"/>
      <c r="AN50" s="12"/>
      <c r="AO50" s="12"/>
      <c r="AP50" s="12"/>
      <c r="AQ50" s="12"/>
      <c r="AR50" s="12"/>
      <c r="AS50" s="12"/>
      <c r="AT50" s="12"/>
      <c r="AU50" s="12"/>
    </row>
    <row r="51" spans="2:47" ht="15" customHeight="1">
      <c r="B51" s="782" t="s">
        <v>53</v>
      </c>
      <c r="C51" s="783"/>
      <c r="D51" s="783"/>
      <c r="E51" s="783"/>
      <c r="F51" s="783"/>
      <c r="G51" s="783"/>
      <c r="H51" s="783"/>
      <c r="I51" s="783"/>
      <c r="J51" s="783"/>
      <c r="K51" s="783"/>
      <c r="L51" s="783"/>
      <c r="M51" s="783"/>
      <c r="N51" s="783"/>
      <c r="O51" s="783"/>
      <c r="P51" s="783"/>
      <c r="Q51" s="783"/>
      <c r="R51" s="783"/>
      <c r="S51" s="784"/>
      <c r="T51" s="785" t="s">
        <v>54</v>
      </c>
      <c r="U51" s="786"/>
      <c r="V51" s="786"/>
      <c r="W51" s="786"/>
      <c r="X51" s="786"/>
      <c r="Y51" s="786"/>
      <c r="Z51" s="786"/>
      <c r="AA51" s="786"/>
      <c r="AB51" s="787"/>
      <c r="AC51" s="785" t="s">
        <v>55</v>
      </c>
      <c r="AD51" s="786"/>
      <c r="AE51" s="786"/>
      <c r="AF51" s="786"/>
      <c r="AG51" s="786"/>
      <c r="AH51" s="786"/>
      <c r="AI51" s="786"/>
      <c r="AJ51" s="786"/>
      <c r="AK51" s="787"/>
    </row>
    <row r="52" spans="2:47" ht="15" customHeight="1">
      <c r="B52" s="788" t="s">
        <v>56</v>
      </c>
      <c r="C52" s="789"/>
      <c r="D52" s="789"/>
      <c r="E52" s="789"/>
      <c r="F52" s="789"/>
      <c r="G52" s="790"/>
      <c r="H52" s="788" t="s">
        <v>57</v>
      </c>
      <c r="I52" s="789"/>
      <c r="J52" s="789"/>
      <c r="K52" s="789"/>
      <c r="L52" s="790"/>
      <c r="M52" s="788" t="s">
        <v>58</v>
      </c>
      <c r="N52" s="789"/>
      <c r="O52" s="789"/>
      <c r="P52" s="789"/>
      <c r="Q52" s="789"/>
      <c r="R52" s="789"/>
      <c r="S52" s="790"/>
      <c r="T52" s="791" t="s">
        <v>59</v>
      </c>
      <c r="U52" s="792"/>
      <c r="V52" s="792"/>
      <c r="W52" s="792"/>
      <c r="X52" s="792"/>
      <c r="Y52" s="792"/>
      <c r="Z52" s="792"/>
      <c r="AA52" s="792"/>
      <c r="AB52" s="793"/>
      <c r="AC52" s="791" t="s">
        <v>59</v>
      </c>
      <c r="AD52" s="792"/>
      <c r="AE52" s="792"/>
      <c r="AF52" s="792"/>
      <c r="AG52" s="792"/>
      <c r="AH52" s="792"/>
      <c r="AI52" s="792"/>
      <c r="AJ52" s="792"/>
      <c r="AK52" s="793"/>
    </row>
    <row r="53" spans="2:47" ht="16" customHeight="1">
      <c r="B53" s="801" t="s">
        <v>12</v>
      </c>
      <c r="C53" s="803" t="s">
        <v>60</v>
      </c>
      <c r="D53" s="804"/>
      <c r="E53" s="804"/>
      <c r="F53" s="804"/>
      <c r="G53" s="805"/>
      <c r="H53" s="801" t="s">
        <v>12</v>
      </c>
      <c r="I53" s="803" t="s">
        <v>61</v>
      </c>
      <c r="J53" s="804"/>
      <c r="K53" s="804"/>
      <c r="L53" s="805"/>
      <c r="M53" s="806" t="s">
        <v>62</v>
      </c>
      <c r="N53" s="807"/>
      <c r="O53" s="807"/>
      <c r="P53" s="807"/>
      <c r="Q53" s="807"/>
      <c r="R53" s="807"/>
      <c r="S53" s="808"/>
      <c r="T53" s="814"/>
      <c r="U53" s="794"/>
      <c r="V53" s="794"/>
      <c r="W53" s="794"/>
      <c r="X53" s="794"/>
      <c r="Y53" s="794"/>
      <c r="Z53" s="794"/>
      <c r="AA53" s="794"/>
      <c r="AB53" s="795"/>
      <c r="AC53" s="816"/>
      <c r="AD53" s="817"/>
      <c r="AE53" s="817"/>
      <c r="AF53" s="817"/>
      <c r="AG53" s="818"/>
      <c r="AH53" s="794"/>
      <c r="AI53" s="794"/>
      <c r="AJ53" s="794"/>
      <c r="AK53" s="795"/>
      <c r="AN53" s="12" t="s">
        <v>12</v>
      </c>
      <c r="AO53" s="12" t="str">
        <f>IF(AND($B$55="□",$B$57="□"),"■","")</f>
        <v>■</v>
      </c>
      <c r="AP53" s="12" t="s">
        <v>12</v>
      </c>
      <c r="AQ53" s="12" t="str">
        <f>IF($H$55="□","■","")</f>
        <v>■</v>
      </c>
    </row>
    <row r="54" spans="2:47" ht="16" customHeight="1">
      <c r="B54" s="802"/>
      <c r="C54" s="804"/>
      <c r="D54" s="804"/>
      <c r="E54" s="804"/>
      <c r="F54" s="804"/>
      <c r="G54" s="805"/>
      <c r="H54" s="802"/>
      <c r="I54" s="804"/>
      <c r="J54" s="804"/>
      <c r="K54" s="804"/>
      <c r="L54" s="805"/>
      <c r="M54" s="798"/>
      <c r="N54" s="799"/>
      <c r="O54" s="799"/>
      <c r="P54" s="799"/>
      <c r="Q54" s="799"/>
      <c r="R54" s="799"/>
      <c r="S54" s="800"/>
      <c r="T54" s="814"/>
      <c r="U54" s="794"/>
      <c r="V54" s="794"/>
      <c r="W54" s="794"/>
      <c r="X54" s="794"/>
      <c r="Y54" s="794"/>
      <c r="Z54" s="794"/>
      <c r="AA54" s="794"/>
      <c r="AB54" s="795"/>
      <c r="AC54" s="801"/>
      <c r="AD54" s="819"/>
      <c r="AE54" s="819"/>
      <c r="AF54" s="819"/>
      <c r="AG54" s="820"/>
      <c r="AH54" s="794"/>
      <c r="AI54" s="794"/>
      <c r="AJ54" s="794"/>
      <c r="AK54" s="795"/>
      <c r="AN54" s="12" t="s">
        <v>12</v>
      </c>
      <c r="AO54" s="12" t="str">
        <f>IF(AND($B$53="□",$B$57="□"),"■","")</f>
        <v>■</v>
      </c>
      <c r="AP54" s="12" t="s">
        <v>12</v>
      </c>
      <c r="AQ54" s="12" t="str">
        <f>IF($H$53="□","■","")</f>
        <v>■</v>
      </c>
    </row>
    <row r="55" spans="2:47" ht="16" customHeight="1">
      <c r="B55" s="801" t="s">
        <v>12</v>
      </c>
      <c r="C55" s="803" t="s">
        <v>63</v>
      </c>
      <c r="D55" s="804"/>
      <c r="E55" s="804"/>
      <c r="F55" s="804"/>
      <c r="G55" s="805"/>
      <c r="H55" s="801" t="s">
        <v>12</v>
      </c>
      <c r="I55" s="803" t="s">
        <v>64</v>
      </c>
      <c r="J55" s="804"/>
      <c r="K55" s="804"/>
      <c r="L55" s="805"/>
      <c r="M55" s="799"/>
      <c r="N55" s="799"/>
      <c r="O55" s="799"/>
      <c r="P55" s="799"/>
      <c r="Q55" s="799"/>
      <c r="R55" s="799"/>
      <c r="S55" s="800"/>
      <c r="T55" s="814"/>
      <c r="U55" s="794"/>
      <c r="V55" s="794"/>
      <c r="W55" s="794"/>
      <c r="X55" s="794"/>
      <c r="Y55" s="794"/>
      <c r="Z55" s="794"/>
      <c r="AA55" s="794"/>
      <c r="AB55" s="795"/>
      <c r="AC55" s="801"/>
      <c r="AD55" s="819"/>
      <c r="AE55" s="819"/>
      <c r="AF55" s="819"/>
      <c r="AG55" s="820"/>
      <c r="AH55" s="794"/>
      <c r="AI55" s="794"/>
      <c r="AJ55" s="794"/>
      <c r="AK55" s="795"/>
      <c r="AN55" s="12" t="s">
        <v>12</v>
      </c>
      <c r="AO55" s="12" t="str">
        <f>IF(AND($B$53="□",$B$55="□"),"■","")</f>
        <v>■</v>
      </c>
    </row>
    <row r="56" spans="2:47" ht="16" customHeight="1">
      <c r="B56" s="802"/>
      <c r="C56" s="804"/>
      <c r="D56" s="804"/>
      <c r="E56" s="804"/>
      <c r="F56" s="804"/>
      <c r="G56" s="805"/>
      <c r="H56" s="802"/>
      <c r="I56" s="804"/>
      <c r="J56" s="804"/>
      <c r="K56" s="804"/>
      <c r="L56" s="805"/>
      <c r="M56" s="806" t="s">
        <v>65</v>
      </c>
      <c r="N56" s="807"/>
      <c r="O56" s="807"/>
      <c r="P56" s="807"/>
      <c r="Q56" s="807"/>
      <c r="R56" s="807"/>
      <c r="S56" s="808"/>
      <c r="T56" s="814"/>
      <c r="U56" s="794"/>
      <c r="V56" s="794"/>
      <c r="W56" s="794"/>
      <c r="X56" s="794"/>
      <c r="Y56" s="794"/>
      <c r="Z56" s="794"/>
      <c r="AA56" s="794"/>
      <c r="AB56" s="795"/>
      <c r="AC56" s="801"/>
      <c r="AD56" s="819"/>
      <c r="AE56" s="819"/>
      <c r="AF56" s="819"/>
      <c r="AG56" s="820"/>
      <c r="AH56" s="794"/>
      <c r="AI56" s="794"/>
      <c r="AJ56" s="794"/>
      <c r="AK56" s="795"/>
    </row>
    <row r="57" spans="2:47" ht="16" customHeight="1">
      <c r="B57" s="801" t="s">
        <v>12</v>
      </c>
      <c r="C57" s="803" t="s">
        <v>66</v>
      </c>
      <c r="D57" s="804"/>
      <c r="E57" s="804"/>
      <c r="F57" s="804"/>
      <c r="G57" s="805"/>
      <c r="H57" s="812"/>
      <c r="I57" s="824"/>
      <c r="J57" s="804"/>
      <c r="K57" s="804"/>
      <c r="L57" s="805"/>
      <c r="M57" s="798"/>
      <c r="N57" s="825"/>
      <c r="O57" s="825"/>
      <c r="P57" s="825"/>
      <c r="Q57" s="825"/>
      <c r="R57" s="825"/>
      <c r="S57" s="826"/>
      <c r="T57" s="814"/>
      <c r="U57" s="794"/>
      <c r="V57" s="794"/>
      <c r="W57" s="794"/>
      <c r="X57" s="794"/>
      <c r="Y57" s="794"/>
      <c r="Z57" s="794"/>
      <c r="AA57" s="794"/>
      <c r="AB57" s="795"/>
      <c r="AC57" s="801"/>
      <c r="AD57" s="819"/>
      <c r="AE57" s="819"/>
      <c r="AF57" s="819"/>
      <c r="AG57" s="820"/>
      <c r="AH57" s="794"/>
      <c r="AI57" s="794"/>
      <c r="AJ57" s="794"/>
      <c r="AK57" s="795"/>
    </row>
    <row r="58" spans="2:47" ht="16" customHeight="1">
      <c r="B58" s="809"/>
      <c r="C58" s="810"/>
      <c r="D58" s="810"/>
      <c r="E58" s="810"/>
      <c r="F58" s="810"/>
      <c r="G58" s="811"/>
      <c r="H58" s="813"/>
      <c r="I58" s="810"/>
      <c r="J58" s="810"/>
      <c r="K58" s="810"/>
      <c r="L58" s="811"/>
      <c r="M58" s="827"/>
      <c r="N58" s="827"/>
      <c r="O58" s="827"/>
      <c r="P58" s="827"/>
      <c r="Q58" s="827"/>
      <c r="R58" s="827"/>
      <c r="S58" s="828"/>
      <c r="T58" s="815"/>
      <c r="U58" s="796"/>
      <c r="V58" s="796"/>
      <c r="W58" s="796"/>
      <c r="X58" s="796"/>
      <c r="Y58" s="796"/>
      <c r="Z58" s="796"/>
      <c r="AA58" s="796"/>
      <c r="AB58" s="797"/>
      <c r="AC58" s="821"/>
      <c r="AD58" s="822"/>
      <c r="AE58" s="822"/>
      <c r="AF58" s="822"/>
      <c r="AG58" s="823"/>
      <c r="AH58" s="796"/>
      <c r="AI58" s="796"/>
      <c r="AJ58" s="796"/>
      <c r="AK58" s="797"/>
    </row>
    <row r="59" spans="2:47" ht="15" customHeight="1">
      <c r="B59" s="785" t="s">
        <v>67</v>
      </c>
      <c r="C59" s="786"/>
      <c r="D59" s="786"/>
      <c r="E59" s="786"/>
      <c r="F59" s="786"/>
      <c r="G59" s="786"/>
      <c r="H59" s="786"/>
      <c r="I59" s="786"/>
      <c r="J59" s="787"/>
      <c r="K59" s="785" t="s">
        <v>68</v>
      </c>
      <c r="L59" s="786"/>
      <c r="M59" s="786"/>
      <c r="N59" s="786"/>
      <c r="O59" s="786"/>
      <c r="P59" s="786"/>
      <c r="Q59" s="786"/>
      <c r="R59" s="786"/>
      <c r="S59" s="787"/>
      <c r="T59" s="785" t="s">
        <v>69</v>
      </c>
      <c r="U59" s="786"/>
      <c r="V59" s="786"/>
      <c r="W59" s="786"/>
      <c r="X59" s="786"/>
      <c r="Y59" s="786"/>
      <c r="Z59" s="786"/>
      <c r="AA59" s="786"/>
      <c r="AB59" s="787"/>
      <c r="AC59" s="785" t="s">
        <v>70</v>
      </c>
      <c r="AD59" s="786"/>
      <c r="AE59" s="786"/>
      <c r="AF59" s="786"/>
      <c r="AG59" s="786"/>
      <c r="AH59" s="786"/>
      <c r="AI59" s="786"/>
      <c r="AJ59" s="786"/>
      <c r="AK59" s="787"/>
    </row>
    <row r="60" spans="2:47" ht="15" customHeight="1">
      <c r="B60" s="791" t="s">
        <v>59</v>
      </c>
      <c r="C60" s="792"/>
      <c r="D60" s="792"/>
      <c r="E60" s="792"/>
      <c r="F60" s="792"/>
      <c r="G60" s="792"/>
      <c r="H60" s="792"/>
      <c r="I60" s="792"/>
      <c r="J60" s="793"/>
      <c r="K60" s="791" t="s">
        <v>59</v>
      </c>
      <c r="L60" s="792"/>
      <c r="M60" s="792"/>
      <c r="N60" s="792"/>
      <c r="O60" s="792"/>
      <c r="P60" s="792"/>
      <c r="Q60" s="792"/>
      <c r="R60" s="792"/>
      <c r="S60" s="793"/>
      <c r="T60" s="791" t="s">
        <v>59</v>
      </c>
      <c r="U60" s="792"/>
      <c r="V60" s="792"/>
      <c r="W60" s="792"/>
      <c r="X60" s="792"/>
      <c r="Y60" s="792"/>
      <c r="Z60" s="792"/>
      <c r="AA60" s="792"/>
      <c r="AB60" s="793"/>
      <c r="AC60" s="791" t="s">
        <v>59</v>
      </c>
      <c r="AD60" s="792"/>
      <c r="AE60" s="792"/>
      <c r="AF60" s="792"/>
      <c r="AG60" s="792"/>
      <c r="AH60" s="792"/>
      <c r="AI60" s="792"/>
      <c r="AJ60" s="792"/>
      <c r="AK60" s="793"/>
    </row>
    <row r="61" spans="2:47" ht="16" customHeight="1">
      <c r="B61" s="814"/>
      <c r="C61" s="794"/>
      <c r="D61" s="794"/>
      <c r="E61" s="794"/>
      <c r="F61" s="794"/>
      <c r="G61" s="794"/>
      <c r="H61" s="794"/>
      <c r="I61" s="794"/>
      <c r="J61" s="795"/>
      <c r="K61" s="814"/>
      <c r="L61" s="794"/>
      <c r="M61" s="794"/>
      <c r="N61" s="794"/>
      <c r="O61" s="794"/>
      <c r="P61" s="794"/>
      <c r="Q61" s="794"/>
      <c r="R61" s="794"/>
      <c r="S61" s="795"/>
      <c r="T61" s="814"/>
      <c r="U61" s="794"/>
      <c r="V61" s="794"/>
      <c r="W61" s="794"/>
      <c r="X61" s="794"/>
      <c r="Y61" s="794"/>
      <c r="Z61" s="794"/>
      <c r="AA61" s="794"/>
      <c r="AB61" s="795"/>
      <c r="AC61" s="829"/>
      <c r="AD61" s="830"/>
      <c r="AE61" s="830"/>
      <c r="AF61" s="830"/>
      <c r="AG61" s="830"/>
      <c r="AH61" s="830"/>
      <c r="AI61" s="830"/>
      <c r="AJ61" s="830"/>
      <c r="AK61" s="833"/>
    </row>
    <row r="62" spans="2:47" ht="16" customHeight="1">
      <c r="B62" s="814"/>
      <c r="C62" s="794"/>
      <c r="D62" s="794"/>
      <c r="E62" s="794"/>
      <c r="F62" s="794"/>
      <c r="G62" s="794"/>
      <c r="H62" s="794"/>
      <c r="I62" s="794"/>
      <c r="J62" s="795"/>
      <c r="K62" s="814"/>
      <c r="L62" s="794"/>
      <c r="M62" s="794"/>
      <c r="N62" s="794"/>
      <c r="O62" s="794"/>
      <c r="P62" s="794"/>
      <c r="Q62" s="794"/>
      <c r="R62" s="794"/>
      <c r="S62" s="795"/>
      <c r="T62" s="814"/>
      <c r="U62" s="794"/>
      <c r="V62" s="794"/>
      <c r="W62" s="794"/>
      <c r="X62" s="794"/>
      <c r="Y62" s="794"/>
      <c r="Z62" s="794"/>
      <c r="AA62" s="794"/>
      <c r="AB62" s="795"/>
      <c r="AC62" s="829"/>
      <c r="AD62" s="830"/>
      <c r="AE62" s="830"/>
      <c r="AF62" s="830"/>
      <c r="AG62" s="830"/>
      <c r="AH62" s="830"/>
      <c r="AI62" s="830"/>
      <c r="AJ62" s="830"/>
      <c r="AK62" s="833"/>
    </row>
    <row r="63" spans="2:47" ht="16" customHeight="1">
      <c r="B63" s="814"/>
      <c r="C63" s="794"/>
      <c r="D63" s="794"/>
      <c r="E63" s="794"/>
      <c r="F63" s="794"/>
      <c r="G63" s="794"/>
      <c r="H63" s="794"/>
      <c r="I63" s="794"/>
      <c r="J63" s="795"/>
      <c r="K63" s="814"/>
      <c r="L63" s="794"/>
      <c r="M63" s="794"/>
      <c r="N63" s="794"/>
      <c r="O63" s="794"/>
      <c r="P63" s="794"/>
      <c r="Q63" s="794"/>
      <c r="R63" s="794"/>
      <c r="S63" s="795"/>
      <c r="T63" s="814"/>
      <c r="U63" s="794"/>
      <c r="V63" s="794"/>
      <c r="W63" s="794"/>
      <c r="X63" s="794"/>
      <c r="Y63" s="794"/>
      <c r="Z63" s="794"/>
      <c r="AA63" s="794"/>
      <c r="AB63" s="795"/>
      <c r="AC63" s="829"/>
      <c r="AD63" s="830"/>
      <c r="AE63" s="830"/>
      <c r="AF63" s="830"/>
      <c r="AG63" s="830"/>
      <c r="AH63" s="830"/>
      <c r="AI63" s="830"/>
      <c r="AJ63" s="830"/>
      <c r="AK63" s="833"/>
    </row>
    <row r="64" spans="2:47" ht="16" customHeight="1">
      <c r="B64" s="814"/>
      <c r="C64" s="794"/>
      <c r="D64" s="794"/>
      <c r="E64" s="794"/>
      <c r="F64" s="794"/>
      <c r="G64" s="794"/>
      <c r="H64" s="794"/>
      <c r="I64" s="794"/>
      <c r="J64" s="795"/>
      <c r="K64" s="814"/>
      <c r="L64" s="794"/>
      <c r="M64" s="794"/>
      <c r="N64" s="794"/>
      <c r="O64" s="794"/>
      <c r="P64" s="794"/>
      <c r="Q64" s="794"/>
      <c r="R64" s="794"/>
      <c r="S64" s="795"/>
      <c r="T64" s="814"/>
      <c r="U64" s="794"/>
      <c r="V64" s="794"/>
      <c r="W64" s="794"/>
      <c r="X64" s="794"/>
      <c r="Y64" s="794"/>
      <c r="Z64" s="794"/>
      <c r="AA64" s="794"/>
      <c r="AB64" s="795"/>
      <c r="AC64" s="829"/>
      <c r="AD64" s="830"/>
      <c r="AE64" s="830"/>
      <c r="AF64" s="830"/>
      <c r="AG64" s="830"/>
      <c r="AH64" s="830"/>
      <c r="AI64" s="830"/>
      <c r="AJ64" s="830"/>
      <c r="AK64" s="833"/>
    </row>
    <row r="65" spans="2:47" ht="16" customHeight="1">
      <c r="B65" s="814"/>
      <c r="C65" s="794"/>
      <c r="D65" s="794"/>
      <c r="E65" s="794"/>
      <c r="F65" s="794"/>
      <c r="G65" s="794"/>
      <c r="H65" s="794"/>
      <c r="I65" s="794"/>
      <c r="J65" s="795"/>
      <c r="K65" s="814"/>
      <c r="L65" s="794"/>
      <c r="M65" s="794"/>
      <c r="N65" s="794"/>
      <c r="O65" s="794"/>
      <c r="P65" s="794"/>
      <c r="Q65" s="794"/>
      <c r="R65" s="794"/>
      <c r="S65" s="795"/>
      <c r="T65" s="814"/>
      <c r="U65" s="794"/>
      <c r="V65" s="794"/>
      <c r="W65" s="794"/>
      <c r="X65" s="794"/>
      <c r="Y65" s="794"/>
      <c r="Z65" s="794"/>
      <c r="AA65" s="794"/>
      <c r="AB65" s="795"/>
      <c r="AC65" s="829"/>
      <c r="AD65" s="830"/>
      <c r="AE65" s="830"/>
      <c r="AF65" s="830"/>
      <c r="AG65" s="830"/>
      <c r="AH65" s="830"/>
      <c r="AI65" s="830"/>
      <c r="AJ65" s="830"/>
      <c r="AK65" s="833"/>
    </row>
    <row r="66" spans="2:47" ht="16" customHeight="1">
      <c r="B66" s="815"/>
      <c r="C66" s="796"/>
      <c r="D66" s="796"/>
      <c r="E66" s="796"/>
      <c r="F66" s="796"/>
      <c r="G66" s="796"/>
      <c r="H66" s="796"/>
      <c r="I66" s="796"/>
      <c r="J66" s="797"/>
      <c r="K66" s="815"/>
      <c r="L66" s="796"/>
      <c r="M66" s="796"/>
      <c r="N66" s="796"/>
      <c r="O66" s="796"/>
      <c r="P66" s="796"/>
      <c r="Q66" s="796"/>
      <c r="R66" s="796"/>
      <c r="S66" s="797"/>
      <c r="T66" s="815"/>
      <c r="U66" s="796"/>
      <c r="V66" s="796"/>
      <c r="W66" s="796"/>
      <c r="X66" s="796"/>
      <c r="Y66" s="796"/>
      <c r="Z66" s="796"/>
      <c r="AA66" s="796"/>
      <c r="AB66" s="797"/>
      <c r="AC66" s="831"/>
      <c r="AD66" s="832"/>
      <c r="AE66" s="832"/>
      <c r="AF66" s="832"/>
      <c r="AG66" s="832"/>
      <c r="AH66" s="832"/>
      <c r="AI66" s="832"/>
      <c r="AJ66" s="832"/>
      <c r="AK66" s="834"/>
    </row>
    <row r="67" spans="2:47" s="107" customFormat="1" ht="12" customHeight="1">
      <c r="B67" s="10" t="s">
        <v>71</v>
      </c>
      <c r="C67" s="12"/>
      <c r="D67" s="12"/>
      <c r="E67" s="346" t="s">
        <v>72</v>
      </c>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136"/>
      <c r="AM67" s="12"/>
      <c r="AN67" s="12"/>
      <c r="AO67" s="12"/>
      <c r="AP67" s="12"/>
      <c r="AQ67" s="12"/>
      <c r="AR67" s="12"/>
      <c r="AS67" s="12"/>
      <c r="AT67" s="12"/>
      <c r="AU67" s="12"/>
    </row>
    <row r="69" spans="2:47" ht="30" customHeight="1" thickBot="1"/>
    <row r="70" spans="2:47" s="107" customFormat="1" ht="27.75" customHeight="1">
      <c r="B70" s="676" t="s">
        <v>73</v>
      </c>
      <c r="C70" s="680" t="s">
        <v>74</v>
      </c>
      <c r="D70" s="680"/>
      <c r="E70" s="681"/>
      <c r="F70" s="835" t="s">
        <v>39</v>
      </c>
      <c r="G70" s="835"/>
      <c r="H70" s="836"/>
      <c r="I70" s="837" t="s">
        <v>40</v>
      </c>
      <c r="J70" s="838"/>
      <c r="K70" s="839" t="s">
        <v>75</v>
      </c>
      <c r="L70" s="840"/>
      <c r="M70" s="840"/>
      <c r="N70" s="840"/>
      <c r="O70" s="840"/>
      <c r="P70" s="840"/>
      <c r="Q70" s="840"/>
      <c r="R70" s="840"/>
      <c r="S70" s="840"/>
      <c r="T70" s="840"/>
      <c r="U70" s="840"/>
      <c r="V70" s="840"/>
      <c r="W70" s="840"/>
      <c r="X70" s="840"/>
      <c r="Y70" s="840"/>
      <c r="Z70" s="840"/>
      <c r="AA70" s="840"/>
      <c r="AB70" s="840"/>
      <c r="AC70" s="840"/>
      <c r="AD70" s="840"/>
      <c r="AE70" s="840"/>
      <c r="AF70" s="840"/>
      <c r="AG70" s="840"/>
      <c r="AH70" s="840"/>
      <c r="AI70" s="840"/>
      <c r="AJ70" s="840"/>
      <c r="AK70" s="841"/>
      <c r="AL70" s="12"/>
      <c r="AM70" s="12"/>
      <c r="AN70" s="12"/>
      <c r="AP70" s="226"/>
      <c r="AQ70" s="12"/>
      <c r="AR70" s="12"/>
      <c r="AS70" s="12"/>
      <c r="AT70" s="12"/>
      <c r="AU70" s="12"/>
    </row>
    <row r="71" spans="2:47" s="107" customFormat="1" ht="19" customHeight="1">
      <c r="B71" s="677"/>
      <c r="C71" s="683"/>
      <c r="D71" s="683"/>
      <c r="E71" s="684"/>
      <c r="F71" s="842" t="s">
        <v>76</v>
      </c>
      <c r="G71" s="845" t="s">
        <v>77</v>
      </c>
      <c r="H71" s="846"/>
      <c r="I71" s="851" t="s">
        <v>78</v>
      </c>
      <c r="J71" s="852"/>
      <c r="K71" s="209" t="s">
        <v>691</v>
      </c>
      <c r="L71" s="857" t="s">
        <v>79</v>
      </c>
      <c r="M71" s="857"/>
      <c r="N71" s="857"/>
      <c r="O71" s="857"/>
      <c r="P71" s="857"/>
      <c r="Q71" s="857"/>
      <c r="R71" s="227" t="s">
        <v>80</v>
      </c>
      <c r="S71" s="866" t="s">
        <v>81</v>
      </c>
      <c r="T71" s="866"/>
      <c r="U71" s="866"/>
      <c r="V71" s="866"/>
      <c r="W71" s="866"/>
      <c r="X71" s="866"/>
      <c r="Y71" s="866"/>
      <c r="Z71" s="866"/>
      <c r="AA71" s="866"/>
      <c r="AB71" s="866"/>
      <c r="AC71" s="866"/>
      <c r="AD71" s="866"/>
      <c r="AE71" s="866"/>
      <c r="AF71" s="866"/>
      <c r="AG71" s="866"/>
      <c r="AH71" s="866"/>
      <c r="AI71" s="866"/>
      <c r="AJ71" s="866"/>
      <c r="AK71" s="867"/>
      <c r="AL71" s="12"/>
      <c r="AM71" s="12"/>
      <c r="AN71" s="12" t="s">
        <v>16</v>
      </c>
      <c r="AO71" s="12" t="str">
        <f>IF(AND($K$73="□",$K$72="□"),"■","")</f>
        <v>■</v>
      </c>
      <c r="AP71" s="12"/>
      <c r="AQ71" s="12"/>
      <c r="AR71" s="12"/>
    </row>
    <row r="72" spans="2:47" s="107" customFormat="1" ht="19" customHeight="1">
      <c r="B72" s="677"/>
      <c r="C72" s="683"/>
      <c r="D72" s="683"/>
      <c r="E72" s="684"/>
      <c r="F72" s="843"/>
      <c r="G72" s="847"/>
      <c r="H72" s="848"/>
      <c r="I72" s="853"/>
      <c r="J72" s="854"/>
      <c r="K72" s="138" t="s">
        <v>12</v>
      </c>
      <c r="L72" s="868" t="s">
        <v>82</v>
      </c>
      <c r="M72" s="868"/>
      <c r="N72" s="868"/>
      <c r="O72" s="868"/>
      <c r="P72" s="868"/>
      <c r="Q72" s="868"/>
      <c r="R72" s="228" t="s">
        <v>83</v>
      </c>
      <c r="S72" s="868" t="s">
        <v>84</v>
      </c>
      <c r="T72" s="868"/>
      <c r="U72" s="868"/>
      <c r="V72" s="868"/>
      <c r="W72" s="139" t="s">
        <v>85</v>
      </c>
      <c r="X72" s="869"/>
      <c r="Y72" s="869"/>
      <c r="Z72" s="869"/>
      <c r="AA72" s="869"/>
      <c r="AB72" s="869"/>
      <c r="AC72" s="869"/>
      <c r="AD72" s="869"/>
      <c r="AE72" s="140" t="s">
        <v>86</v>
      </c>
      <c r="AF72" s="141" t="s">
        <v>83</v>
      </c>
      <c r="AG72" s="870" t="s">
        <v>87</v>
      </c>
      <c r="AH72" s="870"/>
      <c r="AI72" s="870"/>
      <c r="AJ72" s="870"/>
      <c r="AK72" s="871"/>
      <c r="AL72" s="12"/>
      <c r="AN72" s="12" t="s">
        <v>16</v>
      </c>
      <c r="AO72" s="12" t="str">
        <f>IF(AND($K$73="□",$K$71="□"),"■","")</f>
        <v/>
      </c>
      <c r="AS72" s="12"/>
      <c r="AT72" s="12"/>
      <c r="AU72" s="12"/>
    </row>
    <row r="73" spans="2:47" s="107" customFormat="1" ht="19" customHeight="1">
      <c r="B73" s="677"/>
      <c r="C73" s="683"/>
      <c r="D73" s="683"/>
      <c r="E73" s="684"/>
      <c r="F73" s="843"/>
      <c r="G73" s="847"/>
      <c r="H73" s="848"/>
      <c r="I73" s="853"/>
      <c r="J73" s="854"/>
      <c r="K73" s="138" t="s">
        <v>12</v>
      </c>
      <c r="L73" s="868" t="s">
        <v>88</v>
      </c>
      <c r="M73" s="868"/>
      <c r="N73" s="868"/>
      <c r="O73" s="868"/>
      <c r="P73" s="868"/>
      <c r="Q73" s="868"/>
      <c r="R73" s="228" t="s">
        <v>89</v>
      </c>
      <c r="S73" s="866" t="s">
        <v>90</v>
      </c>
      <c r="T73" s="866"/>
      <c r="U73" s="866"/>
      <c r="V73" s="866"/>
      <c r="W73" s="866"/>
      <c r="X73" s="866"/>
      <c r="Y73" s="866"/>
      <c r="Z73" s="866"/>
      <c r="AA73" s="866"/>
      <c r="AB73" s="866"/>
      <c r="AC73" s="866"/>
      <c r="AD73" s="866"/>
      <c r="AE73" s="866"/>
      <c r="AF73" s="866"/>
      <c r="AG73" s="866"/>
      <c r="AH73" s="866"/>
      <c r="AI73" s="866"/>
      <c r="AJ73" s="866"/>
      <c r="AK73" s="867"/>
      <c r="AL73" s="12"/>
      <c r="AN73" s="12" t="s">
        <v>16</v>
      </c>
      <c r="AO73" s="12" t="str">
        <f>IF(AND($K$72="□",$K$71="□"),"■","")</f>
        <v/>
      </c>
      <c r="AS73" s="12"/>
      <c r="AT73" s="12"/>
      <c r="AU73" s="12"/>
    </row>
    <row r="74" spans="2:47" s="107" customFormat="1" ht="19" customHeight="1">
      <c r="B74" s="677"/>
      <c r="C74" s="683"/>
      <c r="D74" s="683"/>
      <c r="E74" s="684"/>
      <c r="F74" s="843"/>
      <c r="G74" s="847"/>
      <c r="H74" s="848"/>
      <c r="I74" s="855"/>
      <c r="J74" s="856"/>
      <c r="K74" s="142"/>
      <c r="L74" s="230"/>
      <c r="M74" s="230"/>
      <c r="N74" s="230"/>
      <c r="O74" s="230"/>
      <c r="P74" s="230"/>
      <c r="Q74" s="230"/>
      <c r="R74" s="228"/>
      <c r="S74" s="230" t="s">
        <v>91</v>
      </c>
      <c r="T74" s="858"/>
      <c r="U74" s="858"/>
      <c r="V74" s="858"/>
      <c r="W74" s="858"/>
      <c r="X74" s="858"/>
      <c r="Y74" s="858"/>
      <c r="Z74" s="858"/>
      <c r="AA74" s="858"/>
      <c r="AB74" s="858"/>
      <c r="AC74" s="858"/>
      <c r="AD74" s="858"/>
      <c r="AE74" s="858"/>
      <c r="AF74" s="858"/>
      <c r="AG74" s="858"/>
      <c r="AH74" s="858"/>
      <c r="AI74" s="858"/>
      <c r="AJ74" s="858"/>
      <c r="AK74" s="231" t="s">
        <v>92</v>
      </c>
      <c r="AL74" s="12"/>
      <c r="AN74" s="12"/>
      <c r="AO74" s="12"/>
      <c r="AS74" s="12"/>
      <c r="AT74" s="12"/>
      <c r="AU74" s="12"/>
    </row>
    <row r="75" spans="2:47" s="107" customFormat="1" ht="19" customHeight="1">
      <c r="B75" s="677"/>
      <c r="C75" s="683"/>
      <c r="D75" s="683"/>
      <c r="E75" s="684"/>
      <c r="F75" s="843"/>
      <c r="G75" s="847"/>
      <c r="H75" s="848"/>
      <c r="I75" s="851" t="s">
        <v>93</v>
      </c>
      <c r="J75" s="852"/>
      <c r="K75" s="210" t="s">
        <v>691</v>
      </c>
      <c r="L75" s="859" t="s">
        <v>94</v>
      </c>
      <c r="M75" s="859"/>
      <c r="N75" s="859"/>
      <c r="O75" s="859"/>
      <c r="P75" s="859"/>
      <c r="Q75" s="859"/>
      <c r="R75" s="859"/>
      <c r="S75" s="859"/>
      <c r="T75" s="144"/>
      <c r="U75" s="144"/>
      <c r="V75" s="144"/>
      <c r="W75" s="144"/>
      <c r="X75" s="144"/>
      <c r="Y75" s="144"/>
      <c r="Z75" s="144"/>
      <c r="AA75" s="144"/>
      <c r="AB75" s="144"/>
      <c r="AC75" s="144"/>
      <c r="AD75" s="144"/>
      <c r="AE75" s="144"/>
      <c r="AF75" s="144"/>
      <c r="AG75" s="144"/>
      <c r="AH75" s="144"/>
      <c r="AI75" s="144"/>
      <c r="AJ75" s="144"/>
      <c r="AK75" s="145"/>
      <c r="AL75" s="12"/>
      <c r="AM75" s="12"/>
      <c r="AN75" s="12" t="s">
        <v>12</v>
      </c>
      <c r="AO75" s="12" t="str">
        <f>IF(AND($K$76="□",$K$77="□"),"■","")</f>
        <v>■</v>
      </c>
      <c r="AQ75" s="12"/>
      <c r="AR75" s="12"/>
      <c r="AS75" s="12"/>
      <c r="AT75" s="12"/>
      <c r="AU75" s="12"/>
    </row>
    <row r="76" spans="2:47" s="107" customFormat="1" ht="19" customHeight="1">
      <c r="B76" s="677"/>
      <c r="C76" s="683"/>
      <c r="D76" s="683"/>
      <c r="E76" s="684"/>
      <c r="F76" s="843"/>
      <c r="G76" s="847"/>
      <c r="H76" s="848"/>
      <c r="I76" s="853"/>
      <c r="J76" s="854"/>
      <c r="K76" s="138" t="s">
        <v>12</v>
      </c>
      <c r="L76" s="860" t="s">
        <v>95</v>
      </c>
      <c r="M76" s="860"/>
      <c r="N76" s="860"/>
      <c r="O76" s="860"/>
      <c r="P76" s="860"/>
      <c r="Q76" s="860"/>
      <c r="R76" s="860"/>
      <c r="S76" s="860"/>
      <c r="T76" s="861" t="s">
        <v>96</v>
      </c>
      <c r="U76" s="861"/>
      <c r="V76" s="861"/>
      <c r="W76" s="861"/>
      <c r="X76" s="861"/>
      <c r="Y76" s="861"/>
      <c r="Z76" s="861"/>
      <c r="AA76" s="861"/>
      <c r="AB76" s="861"/>
      <c r="AC76" s="861"/>
      <c r="AD76" s="861"/>
      <c r="AE76" s="861"/>
      <c r="AF76" s="861"/>
      <c r="AG76" s="861"/>
      <c r="AH76" s="861"/>
      <c r="AI76" s="861"/>
      <c r="AJ76" s="861"/>
      <c r="AK76" s="862"/>
      <c r="AL76" s="12"/>
      <c r="AM76" s="12"/>
      <c r="AN76" s="12" t="s">
        <v>12</v>
      </c>
      <c r="AO76" s="12" t="str">
        <f>IF(AND($K$75="□",$K$77="□"),"■","")</f>
        <v/>
      </c>
      <c r="AQ76" s="12"/>
      <c r="AR76" s="12"/>
      <c r="AS76" s="12"/>
      <c r="AT76" s="12"/>
      <c r="AU76" s="12"/>
    </row>
    <row r="77" spans="2:47" s="107" customFormat="1" ht="19" customHeight="1">
      <c r="B77" s="677"/>
      <c r="C77" s="683"/>
      <c r="D77" s="683"/>
      <c r="E77" s="684"/>
      <c r="F77" s="844"/>
      <c r="G77" s="849"/>
      <c r="H77" s="850"/>
      <c r="I77" s="855"/>
      <c r="J77" s="856"/>
      <c r="K77" s="146" t="s">
        <v>12</v>
      </c>
      <c r="L77" s="863" t="s">
        <v>97</v>
      </c>
      <c r="M77" s="863"/>
      <c r="N77" s="863"/>
      <c r="O77" s="863"/>
      <c r="P77" s="863"/>
      <c r="Q77" s="863"/>
      <c r="R77" s="863"/>
      <c r="S77" s="863"/>
      <c r="T77" s="864" t="s">
        <v>96</v>
      </c>
      <c r="U77" s="864"/>
      <c r="V77" s="864"/>
      <c r="W77" s="864"/>
      <c r="X77" s="864"/>
      <c r="Y77" s="864"/>
      <c r="Z77" s="864"/>
      <c r="AA77" s="864"/>
      <c r="AB77" s="864"/>
      <c r="AC77" s="864"/>
      <c r="AD77" s="864"/>
      <c r="AE77" s="864"/>
      <c r="AF77" s="864"/>
      <c r="AG77" s="864"/>
      <c r="AH77" s="864"/>
      <c r="AI77" s="864"/>
      <c r="AJ77" s="864"/>
      <c r="AK77" s="865"/>
      <c r="AL77" s="12"/>
      <c r="AM77" s="12"/>
      <c r="AN77" s="12" t="s">
        <v>12</v>
      </c>
      <c r="AO77" s="12" t="str">
        <f>IF(AND($K$75="□",$K$76="□"),"■","")</f>
        <v/>
      </c>
      <c r="AQ77" s="12"/>
      <c r="AR77" s="12"/>
      <c r="AS77" s="12"/>
      <c r="AT77" s="12"/>
      <c r="AU77" s="12"/>
    </row>
    <row r="78" spans="2:47" s="107" customFormat="1" ht="18.649999999999999" customHeight="1">
      <c r="B78" s="677"/>
      <c r="C78" s="683"/>
      <c r="D78" s="683"/>
      <c r="E78" s="684"/>
      <c r="F78" s="872" t="s">
        <v>98</v>
      </c>
      <c r="G78" s="875" t="s">
        <v>99</v>
      </c>
      <c r="H78" s="876"/>
      <c r="I78" s="851" t="s">
        <v>100</v>
      </c>
      <c r="J78" s="852"/>
      <c r="K78" s="210" t="s">
        <v>691</v>
      </c>
      <c r="L78" s="881" t="s">
        <v>101</v>
      </c>
      <c r="M78" s="881"/>
      <c r="N78" s="882"/>
      <c r="O78" s="211" t="s">
        <v>691</v>
      </c>
      <c r="P78" s="883" t="s">
        <v>102</v>
      </c>
      <c r="Q78" s="884"/>
      <c r="R78" s="884"/>
      <c r="S78" s="884"/>
      <c r="T78" s="884"/>
      <c r="U78" s="884"/>
      <c r="V78" s="884"/>
      <c r="W78" s="232" t="s">
        <v>103</v>
      </c>
      <c r="X78" s="885" t="s">
        <v>104</v>
      </c>
      <c r="Y78" s="885"/>
      <c r="Z78" s="885"/>
      <c r="AA78" s="885"/>
      <c r="AB78" s="885"/>
      <c r="AC78" s="885"/>
      <c r="AD78" s="885"/>
      <c r="AE78" s="1201" t="s">
        <v>706</v>
      </c>
      <c r="AF78" s="1201"/>
      <c r="AG78" s="1201"/>
      <c r="AH78" s="1201"/>
      <c r="AI78" s="1201"/>
      <c r="AJ78" s="1201"/>
      <c r="AK78" s="148" t="s">
        <v>105</v>
      </c>
      <c r="AL78" s="12"/>
      <c r="AM78" s="12"/>
      <c r="AN78" s="12" t="s">
        <v>16</v>
      </c>
      <c r="AO78" s="12" t="str">
        <f>IF(AND($K$82="□"),"■","")</f>
        <v>■</v>
      </c>
      <c r="AP78" s="12"/>
      <c r="AS78" s="12"/>
      <c r="AT78" s="12"/>
      <c r="AU78" s="12"/>
    </row>
    <row r="79" spans="2:47" s="107" customFormat="1" ht="19" customHeight="1">
      <c r="B79" s="677"/>
      <c r="C79" s="683"/>
      <c r="D79" s="683"/>
      <c r="E79" s="684"/>
      <c r="F79" s="873"/>
      <c r="G79" s="877"/>
      <c r="H79" s="878"/>
      <c r="I79" s="853"/>
      <c r="J79" s="854"/>
      <c r="K79" s="892"/>
      <c r="L79" s="804"/>
      <c r="M79" s="804"/>
      <c r="N79" s="893"/>
      <c r="O79" s="149" t="s">
        <v>16</v>
      </c>
      <c r="P79" s="898" t="s">
        <v>106</v>
      </c>
      <c r="Q79" s="898"/>
      <c r="R79" s="898"/>
      <c r="S79" s="898"/>
      <c r="T79" s="899" t="s">
        <v>107</v>
      </c>
      <c r="U79" s="900"/>
      <c r="V79" s="900"/>
      <c r="W79" s="900"/>
      <c r="X79" s="900"/>
      <c r="Y79" s="900"/>
      <c r="Z79" s="900"/>
      <c r="AA79" s="900"/>
      <c r="AB79" s="900"/>
      <c r="AC79" s="900"/>
      <c r="AD79" s="900"/>
      <c r="AE79" s="900"/>
      <c r="AF79" s="900"/>
      <c r="AG79" s="900"/>
      <c r="AH79" s="900"/>
      <c r="AI79" s="900"/>
      <c r="AJ79" s="900"/>
      <c r="AK79" s="901"/>
      <c r="AL79" s="12"/>
      <c r="AN79" s="12" t="s">
        <v>16</v>
      </c>
      <c r="AO79" s="12" t="str">
        <f>IF(AND($K$82="□",$O$79="□"),"■","")</f>
        <v>■</v>
      </c>
      <c r="AP79" s="12"/>
      <c r="AQ79" s="12"/>
      <c r="AR79" s="12"/>
      <c r="AS79" s="12"/>
      <c r="AT79" s="12"/>
      <c r="AU79" s="12"/>
    </row>
    <row r="80" spans="2:47" s="107" customFormat="1" ht="19" customHeight="1">
      <c r="B80" s="677"/>
      <c r="C80" s="683"/>
      <c r="D80" s="683"/>
      <c r="E80" s="684"/>
      <c r="F80" s="873"/>
      <c r="G80" s="877"/>
      <c r="H80" s="878"/>
      <c r="I80" s="853"/>
      <c r="J80" s="854"/>
      <c r="K80" s="894"/>
      <c r="L80" s="804"/>
      <c r="M80" s="804"/>
      <c r="N80" s="893"/>
      <c r="O80" s="902"/>
      <c r="P80" s="804"/>
      <c r="Q80" s="804"/>
      <c r="R80" s="804"/>
      <c r="S80" s="804"/>
      <c r="T80" s="904" t="s">
        <v>108</v>
      </c>
      <c r="U80" s="905"/>
      <c r="V80" s="905"/>
      <c r="W80" s="905"/>
      <c r="X80" s="905"/>
      <c r="Y80" s="905"/>
      <c r="Z80" s="905"/>
      <c r="AA80" s="905"/>
      <c r="AB80" s="905"/>
      <c r="AC80" s="905"/>
      <c r="AD80" s="905"/>
      <c r="AE80" s="905"/>
      <c r="AF80" s="905"/>
      <c r="AG80" s="905"/>
      <c r="AH80" s="905"/>
      <c r="AI80" s="905"/>
      <c r="AJ80" s="905"/>
      <c r="AK80" s="906"/>
      <c r="AL80" s="12"/>
      <c r="AM80" s="12"/>
      <c r="AN80" s="12" t="s">
        <v>12</v>
      </c>
      <c r="AO80" s="12" t="str">
        <f>IF(AND($K$82="□",$O$78="□"),"■","")</f>
        <v/>
      </c>
      <c r="AQ80" s="12"/>
      <c r="AR80" s="12"/>
      <c r="AS80" s="12"/>
      <c r="AT80" s="12"/>
      <c r="AU80" s="12"/>
    </row>
    <row r="81" spans="2:77" s="107" customFormat="1" ht="19" customHeight="1">
      <c r="B81" s="677"/>
      <c r="C81" s="683"/>
      <c r="D81" s="683"/>
      <c r="E81" s="684"/>
      <c r="F81" s="873"/>
      <c r="G81" s="877"/>
      <c r="H81" s="878"/>
      <c r="I81" s="853"/>
      <c r="J81" s="854"/>
      <c r="K81" s="895"/>
      <c r="L81" s="896"/>
      <c r="M81" s="896"/>
      <c r="N81" s="897"/>
      <c r="O81" s="903"/>
      <c r="P81" s="896"/>
      <c r="Q81" s="896"/>
      <c r="R81" s="896"/>
      <c r="S81" s="896"/>
      <c r="T81" s="907" t="s">
        <v>109</v>
      </c>
      <c r="U81" s="908"/>
      <c r="V81" s="908"/>
      <c r="W81" s="908"/>
      <c r="X81" s="908"/>
      <c r="Y81" s="908"/>
      <c r="Z81" s="908"/>
      <c r="AA81" s="908"/>
      <c r="AB81" s="908"/>
      <c r="AC81" s="908"/>
      <c r="AD81" s="908"/>
      <c r="AE81" s="908"/>
      <c r="AF81" s="908"/>
      <c r="AG81" s="908"/>
      <c r="AH81" s="908"/>
      <c r="AI81" s="908"/>
      <c r="AJ81" s="908"/>
      <c r="AK81" s="909"/>
      <c r="AL81" s="12"/>
      <c r="AM81" s="12"/>
      <c r="AN81" s="12"/>
      <c r="AO81" s="12"/>
      <c r="AQ81" s="12"/>
      <c r="AR81" s="12"/>
      <c r="AS81" s="12"/>
      <c r="AT81" s="12"/>
      <c r="AU81" s="12"/>
    </row>
    <row r="82" spans="2:77" s="107" customFormat="1" ht="19" customHeight="1">
      <c r="B82" s="677"/>
      <c r="C82" s="683"/>
      <c r="D82" s="683"/>
      <c r="E82" s="684"/>
      <c r="F82" s="874"/>
      <c r="G82" s="879"/>
      <c r="H82" s="880"/>
      <c r="I82" s="855"/>
      <c r="J82" s="856"/>
      <c r="K82" s="150" t="s">
        <v>12</v>
      </c>
      <c r="L82" s="886" t="s">
        <v>110</v>
      </c>
      <c r="M82" s="886"/>
      <c r="N82" s="886"/>
      <c r="O82" s="887" t="s">
        <v>111</v>
      </c>
      <c r="P82" s="888"/>
      <c r="Q82" s="888"/>
      <c r="R82" s="888"/>
      <c r="S82" s="888"/>
      <c r="T82" s="888"/>
      <c r="U82" s="888"/>
      <c r="V82" s="888"/>
      <c r="W82" s="888"/>
      <c r="X82" s="888"/>
      <c r="Y82" s="888"/>
      <c r="Z82" s="888"/>
      <c r="AA82" s="888"/>
      <c r="AB82" s="888"/>
      <c r="AC82" s="888"/>
      <c r="AD82" s="888"/>
      <c r="AE82" s="888"/>
      <c r="AF82" s="888"/>
      <c r="AG82" s="888"/>
      <c r="AH82" s="888"/>
      <c r="AI82" s="888"/>
      <c r="AJ82" s="888"/>
      <c r="AK82" s="889"/>
      <c r="AL82" s="12"/>
      <c r="AM82" s="12"/>
      <c r="AN82" s="12" t="s">
        <v>16</v>
      </c>
      <c r="AO82" s="12" t="str">
        <f>IF(AND($K$78="□"),"■","")</f>
        <v/>
      </c>
      <c r="AQ82" s="12"/>
      <c r="AR82" s="12"/>
      <c r="AS82" s="12"/>
      <c r="AT82" s="12"/>
      <c r="AU82" s="12"/>
    </row>
    <row r="83" spans="2:77" s="107" customFormat="1" ht="19" customHeight="1">
      <c r="B83" s="677"/>
      <c r="C83" s="683"/>
      <c r="D83" s="683"/>
      <c r="E83" s="684"/>
      <c r="F83" s="933" t="s">
        <v>112</v>
      </c>
      <c r="G83" s="934" t="s">
        <v>113</v>
      </c>
      <c r="H83" s="935"/>
      <c r="I83" s="691" t="s">
        <v>114</v>
      </c>
      <c r="J83" s="693"/>
      <c r="K83" s="212" t="s">
        <v>691</v>
      </c>
      <c r="L83" s="868" t="s">
        <v>115</v>
      </c>
      <c r="M83" s="868"/>
      <c r="N83" s="868"/>
      <c r="O83" s="868"/>
      <c r="U83" s="151"/>
      <c r="V83" s="230"/>
      <c r="W83" s="230"/>
      <c r="X83" s="230"/>
      <c r="Y83" s="230"/>
      <c r="Z83" s="230"/>
      <c r="AA83" s="230"/>
      <c r="AB83" s="151"/>
      <c r="AC83" s="230"/>
      <c r="AD83" s="230"/>
      <c r="AE83" s="230"/>
      <c r="AF83" s="230"/>
      <c r="AG83" s="230"/>
      <c r="AH83" s="230"/>
      <c r="AI83" s="230"/>
      <c r="AJ83" s="230"/>
      <c r="AK83" s="238"/>
      <c r="AL83" s="12"/>
      <c r="AM83" s="12"/>
      <c r="AN83" s="12" t="s">
        <v>16</v>
      </c>
      <c r="AO83" s="12" t="str">
        <f>IF($K$84="□","■","")</f>
        <v>■</v>
      </c>
      <c r="AP83" s="12"/>
      <c r="AS83" s="12"/>
      <c r="AT83" s="12"/>
      <c r="AU83" s="12"/>
    </row>
    <row r="84" spans="2:77" s="107" customFormat="1" ht="19" customHeight="1">
      <c r="B84" s="677"/>
      <c r="C84" s="683"/>
      <c r="D84" s="683"/>
      <c r="E84" s="684"/>
      <c r="F84" s="933"/>
      <c r="G84" s="934"/>
      <c r="H84" s="935"/>
      <c r="I84" s="694"/>
      <c r="J84" s="696"/>
      <c r="K84" s="146" t="s">
        <v>12</v>
      </c>
      <c r="L84" s="936" t="s">
        <v>116</v>
      </c>
      <c r="M84" s="936"/>
      <c r="N84" s="936"/>
      <c r="O84" s="936"/>
      <c r="P84" s="152"/>
      <c r="Q84" s="236"/>
      <c r="R84" s="236"/>
      <c r="S84" s="236"/>
      <c r="T84" s="236"/>
      <c r="U84" s="153"/>
      <c r="V84" s="236"/>
      <c r="W84" s="236"/>
      <c r="X84" s="236"/>
      <c r="Y84" s="236"/>
      <c r="Z84" s="236"/>
      <c r="AA84" s="236"/>
      <c r="AB84" s="153"/>
      <c r="AC84" s="236"/>
      <c r="AD84" s="236"/>
      <c r="AE84" s="236"/>
      <c r="AF84" s="236"/>
      <c r="AG84" s="236"/>
      <c r="AH84" s="236"/>
      <c r="AI84" s="236"/>
      <c r="AJ84" s="236"/>
      <c r="AK84" s="154"/>
      <c r="AL84" s="12"/>
      <c r="AM84" s="12"/>
      <c r="AN84" s="12" t="s">
        <v>16</v>
      </c>
      <c r="AO84" s="12" t="str">
        <f>IF($K$83="□","■","")</f>
        <v/>
      </c>
      <c r="AP84" s="12"/>
      <c r="AQ84" s="12"/>
      <c r="AR84" s="12"/>
      <c r="AS84" s="12"/>
      <c r="AT84" s="12"/>
      <c r="AU84" s="12"/>
    </row>
    <row r="85" spans="2:77" s="107" customFormat="1" ht="18" customHeight="1">
      <c r="B85" s="677"/>
      <c r="C85" s="683"/>
      <c r="D85" s="683"/>
      <c r="E85" s="684"/>
      <c r="F85" s="933"/>
      <c r="G85" s="934"/>
      <c r="H85" s="935"/>
      <c r="I85" s="732" t="s">
        <v>24</v>
      </c>
      <c r="J85" s="707"/>
      <c r="K85" s="155" t="s">
        <v>25</v>
      </c>
      <c r="L85" s="918"/>
      <c r="M85" s="918"/>
      <c r="N85" s="156" t="s">
        <v>117</v>
      </c>
      <c r="O85" s="918"/>
      <c r="P85" s="918"/>
      <c r="Q85" s="157"/>
      <c r="R85" s="158"/>
      <c r="S85" s="159"/>
      <c r="T85" s="159"/>
      <c r="U85" s="159"/>
      <c r="V85" s="159"/>
      <c r="W85" s="159"/>
      <c r="X85" s="159"/>
      <c r="Y85" s="159"/>
      <c r="Z85" s="159"/>
      <c r="AA85" s="159"/>
      <c r="AB85" s="159"/>
      <c r="AC85" s="159"/>
      <c r="AD85" s="159"/>
      <c r="AE85" s="159"/>
      <c r="AF85" s="159"/>
      <c r="AG85" s="159"/>
      <c r="AH85" s="159"/>
      <c r="AI85" s="159"/>
      <c r="AJ85" s="159"/>
      <c r="AK85" s="160"/>
      <c r="AL85" s="161"/>
      <c r="AP85" s="12"/>
      <c r="AR85" s="12"/>
      <c r="AS85" s="12"/>
      <c r="AT85" s="12"/>
      <c r="AU85" s="12"/>
    </row>
    <row r="86" spans="2:77" s="107" customFormat="1" ht="25" customHeight="1">
      <c r="B86" s="677"/>
      <c r="C86" s="683"/>
      <c r="D86" s="683"/>
      <c r="E86" s="684"/>
      <c r="F86" s="933"/>
      <c r="G86" s="934"/>
      <c r="H86" s="935"/>
      <c r="I86" s="691"/>
      <c r="J86" s="693"/>
      <c r="K86" s="910"/>
      <c r="L86" s="911"/>
      <c r="M86" s="911"/>
      <c r="N86" s="911"/>
      <c r="O86" s="911"/>
      <c r="P86" s="911"/>
      <c r="Q86" s="911"/>
      <c r="R86" s="911"/>
      <c r="S86" s="911"/>
      <c r="T86" s="911"/>
      <c r="U86" s="911"/>
      <c r="V86" s="911"/>
      <c r="W86" s="911"/>
      <c r="X86" s="911"/>
      <c r="Y86" s="911"/>
      <c r="Z86" s="911"/>
      <c r="AA86" s="911"/>
      <c r="AB86" s="911"/>
      <c r="AC86" s="911"/>
      <c r="AD86" s="911"/>
      <c r="AE86" s="911"/>
      <c r="AF86" s="911"/>
      <c r="AG86" s="911"/>
      <c r="AH86" s="911"/>
      <c r="AI86" s="911"/>
      <c r="AJ86" s="911"/>
      <c r="AK86" s="912"/>
      <c r="AL86" s="162"/>
      <c r="AQ86" s="12"/>
      <c r="AR86" s="12"/>
      <c r="AS86" s="12"/>
      <c r="BY86" s="12"/>
    </row>
    <row r="87" spans="2:77" s="107" customFormat="1" ht="25" customHeight="1">
      <c r="B87" s="677"/>
      <c r="C87" s="683"/>
      <c r="D87" s="683"/>
      <c r="E87" s="684"/>
      <c r="F87" s="933"/>
      <c r="G87" s="934"/>
      <c r="H87" s="935"/>
      <c r="I87" s="694"/>
      <c r="J87" s="696"/>
      <c r="K87" s="913"/>
      <c r="L87" s="913"/>
      <c r="M87" s="913"/>
      <c r="N87" s="913"/>
      <c r="O87" s="913"/>
      <c r="P87" s="913"/>
      <c r="Q87" s="913"/>
      <c r="R87" s="913"/>
      <c r="S87" s="913"/>
      <c r="T87" s="913"/>
      <c r="U87" s="913"/>
      <c r="V87" s="913"/>
      <c r="W87" s="913"/>
      <c r="X87" s="913"/>
      <c r="Y87" s="913"/>
      <c r="Z87" s="913"/>
      <c r="AA87" s="913"/>
      <c r="AB87" s="913"/>
      <c r="AC87" s="913"/>
      <c r="AD87" s="913"/>
      <c r="AE87" s="913"/>
      <c r="AF87" s="913"/>
      <c r="AG87" s="913"/>
      <c r="AH87" s="913"/>
      <c r="AI87" s="913"/>
      <c r="AJ87" s="913"/>
      <c r="AK87" s="914"/>
      <c r="AL87" s="162"/>
      <c r="AQ87" s="12"/>
      <c r="AR87" s="12"/>
      <c r="AS87" s="12"/>
      <c r="BY87" s="12"/>
    </row>
    <row r="88" spans="2:77" s="107" customFormat="1" ht="15" customHeight="1">
      <c r="B88" s="677"/>
      <c r="C88" s="683"/>
      <c r="D88" s="683"/>
      <c r="E88" s="684"/>
      <c r="F88" s="933"/>
      <c r="G88" s="934"/>
      <c r="H88" s="935"/>
      <c r="I88" s="732" t="s">
        <v>27</v>
      </c>
      <c r="J88" s="707"/>
      <c r="K88" s="916"/>
      <c r="L88" s="916"/>
      <c r="M88" s="916"/>
      <c r="N88" s="916"/>
      <c r="O88" s="916"/>
      <c r="P88" s="916"/>
      <c r="Q88" s="916"/>
      <c r="R88" s="916"/>
      <c r="S88" s="916"/>
      <c r="T88" s="916"/>
      <c r="U88" s="916"/>
      <c r="V88" s="916"/>
      <c r="W88" s="916"/>
      <c r="X88" s="916"/>
      <c r="Y88" s="916"/>
      <c r="Z88" s="916"/>
      <c r="AA88" s="916"/>
      <c r="AB88" s="916"/>
      <c r="AC88" s="916"/>
      <c r="AD88" s="916"/>
      <c r="AE88" s="916"/>
      <c r="AF88" s="916"/>
      <c r="AG88" s="916"/>
      <c r="AH88" s="916"/>
      <c r="AI88" s="916"/>
      <c r="AJ88" s="916"/>
      <c r="AK88" s="917"/>
      <c r="AL88" s="162"/>
      <c r="AM88" s="12"/>
      <c r="BY88" s="12"/>
    </row>
    <row r="89" spans="2:77" s="107" customFormat="1" ht="30" customHeight="1">
      <c r="B89" s="677"/>
      <c r="C89" s="683"/>
      <c r="D89" s="683"/>
      <c r="E89" s="684"/>
      <c r="F89" s="933"/>
      <c r="G89" s="934"/>
      <c r="H89" s="935"/>
      <c r="I89" s="694" t="s">
        <v>29</v>
      </c>
      <c r="J89" s="696"/>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915"/>
      <c r="AL89" s="163"/>
      <c r="AM89" s="12"/>
      <c r="AO89" s="12"/>
      <c r="AP89" s="12"/>
      <c r="AQ89" s="12"/>
      <c r="AR89" s="12"/>
      <c r="AS89" s="12"/>
      <c r="AT89" s="12"/>
      <c r="AU89" s="12"/>
    </row>
    <row r="90" spans="2:77" s="13" customFormat="1" ht="15" customHeight="1">
      <c r="B90" s="677"/>
      <c r="C90" s="683"/>
      <c r="D90" s="683"/>
      <c r="E90" s="684"/>
      <c r="F90" s="933"/>
      <c r="G90" s="934"/>
      <c r="H90" s="935"/>
      <c r="I90" s="732" t="s">
        <v>27</v>
      </c>
      <c r="J90" s="707"/>
      <c r="K90" s="916"/>
      <c r="L90" s="916"/>
      <c r="M90" s="916"/>
      <c r="N90" s="916"/>
      <c r="O90" s="916"/>
      <c r="P90" s="916"/>
      <c r="Q90" s="916"/>
      <c r="R90" s="916"/>
      <c r="S90" s="916"/>
      <c r="T90" s="916"/>
      <c r="U90" s="916"/>
      <c r="V90" s="916"/>
      <c r="W90" s="916"/>
      <c r="X90" s="916"/>
      <c r="Y90" s="916"/>
      <c r="Z90" s="916"/>
      <c r="AA90" s="916"/>
      <c r="AB90" s="916"/>
      <c r="AC90" s="916"/>
      <c r="AD90" s="916"/>
      <c r="AE90" s="916"/>
      <c r="AF90" s="916"/>
      <c r="AG90" s="916"/>
      <c r="AH90" s="916"/>
      <c r="AI90" s="916"/>
      <c r="AJ90" s="916"/>
      <c r="AK90" s="917"/>
      <c r="AL90" s="163"/>
      <c r="AM90" s="12"/>
      <c r="AO90" s="12"/>
      <c r="AP90" s="12"/>
      <c r="AQ90" s="12"/>
      <c r="AR90" s="12"/>
      <c r="AS90" s="12"/>
      <c r="AT90" s="12"/>
      <c r="AU90" s="12"/>
    </row>
    <row r="91" spans="2:77" s="107" customFormat="1" ht="30" customHeight="1">
      <c r="B91" s="677"/>
      <c r="C91" s="683"/>
      <c r="D91" s="683"/>
      <c r="E91" s="684"/>
      <c r="F91" s="933"/>
      <c r="G91" s="934"/>
      <c r="H91" s="935"/>
      <c r="I91" s="694" t="s">
        <v>30</v>
      </c>
      <c r="J91" s="696"/>
      <c r="K91" s="718"/>
      <c r="L91" s="718"/>
      <c r="M91" s="718"/>
      <c r="N91" s="718"/>
      <c r="O91" s="718"/>
      <c r="P91" s="718"/>
      <c r="Q91" s="718"/>
      <c r="R91" s="718"/>
      <c r="S91" s="718"/>
      <c r="T91" s="718"/>
      <c r="U91" s="718"/>
      <c r="V91" s="718"/>
      <c r="W91" s="718"/>
      <c r="X91" s="718"/>
      <c r="Y91" s="718"/>
      <c r="Z91" s="718"/>
      <c r="AA91" s="718"/>
      <c r="AB91" s="718"/>
      <c r="AC91" s="718"/>
      <c r="AD91" s="718"/>
      <c r="AE91" s="718"/>
      <c r="AF91" s="718"/>
      <c r="AG91" s="718"/>
      <c r="AH91" s="718"/>
      <c r="AI91" s="718"/>
      <c r="AJ91" s="718"/>
      <c r="AK91" s="915"/>
      <c r="AL91" s="163"/>
      <c r="AM91" s="12"/>
      <c r="AN91" s="12"/>
      <c r="AO91" s="12"/>
      <c r="AP91" s="12"/>
      <c r="AQ91" s="12"/>
      <c r="AR91" s="12"/>
      <c r="AS91" s="12"/>
      <c r="AT91" s="12"/>
      <c r="AU91" s="12"/>
    </row>
    <row r="92" spans="2:77" s="107" customFormat="1" ht="25" customHeight="1">
      <c r="B92" s="677"/>
      <c r="C92" s="683"/>
      <c r="D92" s="683"/>
      <c r="E92" s="684"/>
      <c r="F92" s="933"/>
      <c r="G92" s="934"/>
      <c r="H92" s="935"/>
      <c r="I92" s="890" t="s">
        <v>31</v>
      </c>
      <c r="J92" s="725"/>
      <c r="K92" s="736"/>
      <c r="L92" s="737"/>
      <c r="M92" s="737"/>
      <c r="N92" s="737"/>
      <c r="O92" s="737"/>
      <c r="P92" s="737"/>
      <c r="Q92" s="737"/>
      <c r="R92" s="737"/>
      <c r="S92" s="737"/>
      <c r="T92" s="737"/>
      <c r="U92" s="737"/>
      <c r="V92" s="737"/>
      <c r="W92" s="164" t="s">
        <v>32</v>
      </c>
      <c r="X92" s="729" t="s">
        <v>33</v>
      </c>
      <c r="Y92" s="731"/>
      <c r="Z92" s="736"/>
      <c r="AA92" s="737"/>
      <c r="AB92" s="737"/>
      <c r="AC92" s="737"/>
      <c r="AD92" s="737"/>
      <c r="AE92" s="737"/>
      <c r="AF92" s="737"/>
      <c r="AG92" s="737"/>
      <c r="AH92" s="737"/>
      <c r="AI92" s="737"/>
      <c r="AJ92" s="737"/>
      <c r="AK92" s="121" t="s">
        <v>32</v>
      </c>
      <c r="AL92" s="163"/>
      <c r="AM92" s="12"/>
      <c r="AN92" s="12"/>
      <c r="AO92" s="12"/>
      <c r="AP92" s="12"/>
      <c r="AQ92" s="12"/>
      <c r="AR92" s="12"/>
      <c r="AS92" s="12"/>
      <c r="AT92" s="12"/>
      <c r="AU92" s="12"/>
    </row>
    <row r="93" spans="2:77" s="107" customFormat="1" ht="25" customHeight="1">
      <c r="B93" s="677"/>
      <c r="C93" s="683"/>
      <c r="D93" s="683"/>
      <c r="E93" s="684"/>
      <c r="F93" s="933"/>
      <c r="G93" s="934"/>
      <c r="H93" s="935"/>
      <c r="I93" s="890" t="s">
        <v>34</v>
      </c>
      <c r="J93" s="725"/>
      <c r="K93" s="727"/>
      <c r="L93" s="727"/>
      <c r="M93" s="727"/>
      <c r="N93" s="727"/>
      <c r="O93" s="727"/>
      <c r="P93" s="727"/>
      <c r="Q93" s="727"/>
      <c r="R93" s="727"/>
      <c r="S93" s="727"/>
      <c r="T93" s="727"/>
      <c r="U93" s="727"/>
      <c r="V93" s="727"/>
      <c r="W93" s="727"/>
      <c r="X93" s="729" t="s">
        <v>35</v>
      </c>
      <c r="Y93" s="731"/>
      <c r="Z93" s="736"/>
      <c r="AA93" s="737"/>
      <c r="AB93" s="737"/>
      <c r="AC93" s="737"/>
      <c r="AD93" s="737"/>
      <c r="AE93" s="737"/>
      <c r="AF93" s="737"/>
      <c r="AG93" s="737"/>
      <c r="AH93" s="737"/>
      <c r="AI93" s="737"/>
      <c r="AJ93" s="737"/>
      <c r="AK93" s="121" t="s">
        <v>32</v>
      </c>
      <c r="AL93" s="12"/>
      <c r="AM93" s="12"/>
      <c r="AN93" s="12"/>
      <c r="AO93" s="12"/>
      <c r="AP93" s="12"/>
      <c r="AQ93" s="12"/>
      <c r="AR93" s="12"/>
      <c r="AS93" s="12"/>
      <c r="AT93" s="12"/>
      <c r="AU93" s="12"/>
      <c r="AV93" s="122" t="s">
        <v>36</v>
      </c>
    </row>
    <row r="94" spans="2:77" s="107" customFormat="1" ht="25" customHeight="1">
      <c r="B94" s="677"/>
      <c r="C94" s="683"/>
      <c r="D94" s="683"/>
      <c r="E94" s="684"/>
      <c r="F94" s="933"/>
      <c r="G94" s="934"/>
      <c r="H94" s="935"/>
      <c r="I94" s="732" t="s">
        <v>37</v>
      </c>
      <c r="J94" s="707"/>
      <c r="K94" s="736"/>
      <c r="L94" s="737"/>
      <c r="M94" s="737"/>
      <c r="N94" s="737"/>
      <c r="O94" s="737"/>
      <c r="P94" s="737"/>
      <c r="Q94" s="737"/>
      <c r="R94" s="737"/>
      <c r="S94" s="737"/>
      <c r="T94" s="165" t="s">
        <v>38</v>
      </c>
      <c r="U94" s="1202"/>
      <c r="V94" s="1202"/>
      <c r="W94" s="1202"/>
      <c r="X94" s="1202"/>
      <c r="Y94" s="1202"/>
      <c r="Z94" s="1202"/>
      <c r="AA94" s="1202"/>
      <c r="AB94" s="1202"/>
      <c r="AC94" s="1202"/>
      <c r="AD94" s="1202"/>
      <c r="AE94" s="1202"/>
      <c r="AF94" s="924" t="s">
        <v>118</v>
      </c>
      <c r="AG94" s="925"/>
      <c r="AH94" s="925"/>
      <c r="AI94" s="925"/>
      <c r="AJ94" s="925"/>
      <c r="AK94" s="926"/>
      <c r="AL94" s="12"/>
      <c r="AM94" s="12"/>
      <c r="AN94" s="12"/>
      <c r="AO94" s="12"/>
      <c r="AP94" s="12"/>
      <c r="AQ94" s="12"/>
      <c r="AR94" s="12"/>
      <c r="AS94" s="12"/>
      <c r="AT94" s="12"/>
      <c r="AU94" s="12"/>
      <c r="AV94" s="123" t="str">
        <f>K94&amp;T94&amp;U94</f>
        <v>@</v>
      </c>
    </row>
    <row r="95" spans="2:77" s="107" customFormat="1" ht="15" customHeight="1">
      <c r="B95" s="677"/>
      <c r="C95" s="683"/>
      <c r="D95" s="683"/>
      <c r="E95" s="684"/>
      <c r="F95" s="933"/>
      <c r="G95" s="934"/>
      <c r="H95" s="935"/>
      <c r="I95" s="733"/>
      <c r="J95" s="735"/>
      <c r="K95" s="740" t="str">
        <f>IF(K94="","",K94&amp;T94&amp;U94)</f>
        <v/>
      </c>
      <c r="L95" s="741"/>
      <c r="M95" s="741"/>
      <c r="N95" s="741"/>
      <c r="O95" s="741"/>
      <c r="P95" s="741"/>
      <c r="Q95" s="741"/>
      <c r="R95" s="741"/>
      <c r="S95" s="741"/>
      <c r="T95" s="741"/>
      <c r="U95" s="741"/>
      <c r="V95" s="741"/>
      <c r="W95" s="741"/>
      <c r="X95" s="741"/>
      <c r="Y95" s="741"/>
      <c r="Z95" s="741"/>
      <c r="AA95" s="741"/>
      <c r="AB95" s="741"/>
      <c r="AC95" s="741"/>
      <c r="AD95" s="741"/>
      <c r="AE95" s="741"/>
      <c r="AF95" s="741"/>
      <c r="AG95" s="741"/>
      <c r="AH95" s="741"/>
      <c r="AI95" s="741"/>
      <c r="AJ95" s="741"/>
      <c r="AK95" s="742"/>
      <c r="AL95" s="163"/>
      <c r="AM95" s="12"/>
      <c r="AN95" s="12"/>
      <c r="AO95" s="12"/>
      <c r="AP95" s="12"/>
      <c r="AQ95" s="12"/>
      <c r="AR95" s="12"/>
      <c r="AS95" s="12"/>
      <c r="AT95" s="12"/>
      <c r="AU95" s="12"/>
    </row>
    <row r="96" spans="2:77" s="107" customFormat="1" ht="30" customHeight="1" thickBot="1">
      <c r="B96" s="678"/>
      <c r="C96" s="686"/>
      <c r="D96" s="686"/>
      <c r="E96" s="687"/>
      <c r="F96" s="17" t="s">
        <v>119</v>
      </c>
      <c r="G96" s="927" t="s">
        <v>120</v>
      </c>
      <c r="H96" s="928"/>
      <c r="I96" s="14"/>
      <c r="J96" s="98"/>
      <c r="K96" s="166" t="s">
        <v>12</v>
      </c>
      <c r="L96" s="929" t="s">
        <v>121</v>
      </c>
      <c r="M96" s="929"/>
      <c r="N96" s="213" t="s">
        <v>691</v>
      </c>
      <c r="O96" s="929" t="s">
        <v>122</v>
      </c>
      <c r="P96" s="929"/>
      <c r="Q96" s="929"/>
      <c r="R96" s="929"/>
      <c r="S96" s="929"/>
      <c r="T96" s="929"/>
      <c r="U96" s="929"/>
      <c r="V96" s="929"/>
      <c r="W96" s="929"/>
      <c r="X96" s="929"/>
      <c r="Y96" s="929"/>
      <c r="Z96" s="929"/>
      <c r="AA96" s="167" t="s">
        <v>83</v>
      </c>
      <c r="AB96" s="930" t="s">
        <v>123</v>
      </c>
      <c r="AC96" s="931"/>
      <c r="AD96" s="931"/>
      <c r="AE96" s="931"/>
      <c r="AF96" s="931"/>
      <c r="AG96" s="931"/>
      <c r="AH96" s="931"/>
      <c r="AI96" s="931"/>
      <c r="AJ96" s="931"/>
      <c r="AK96" s="932"/>
      <c r="AL96" s="163"/>
      <c r="AM96" s="12"/>
      <c r="AN96" s="12" t="s">
        <v>16</v>
      </c>
      <c r="AO96" s="12" t="str">
        <f>IF($N$96="□","■","")</f>
        <v/>
      </c>
      <c r="AP96" s="12"/>
      <c r="AQ96" s="12" t="s">
        <v>16</v>
      </c>
      <c r="AR96" s="12" t="str">
        <f>IF($K$96="□","■","")</f>
        <v>■</v>
      </c>
      <c r="AS96" s="12"/>
      <c r="AT96" s="12"/>
      <c r="AU96" s="12"/>
    </row>
    <row r="97" spans="2:50" s="107" customFormat="1" ht="10" customHeight="1" thickBot="1">
      <c r="B97" s="12"/>
      <c r="C97" s="12"/>
      <c r="D97" s="168"/>
      <c r="E97" s="168"/>
      <c r="F97" s="168"/>
      <c r="G97" s="168"/>
      <c r="H97" s="168"/>
      <c r="I97" s="169"/>
      <c r="J97" s="169"/>
      <c r="K97" s="169"/>
      <c r="L97" s="169"/>
      <c r="M97" s="12"/>
      <c r="N97" s="12"/>
      <c r="O97" s="12"/>
      <c r="P97" s="169"/>
      <c r="Q97" s="12"/>
      <c r="R97" s="170"/>
      <c r="S97" s="170"/>
      <c r="T97" s="171"/>
      <c r="U97" s="171"/>
      <c r="V97" s="171"/>
      <c r="W97" s="171"/>
      <c r="X97" s="171"/>
      <c r="Y97" s="171"/>
      <c r="Z97" s="171"/>
      <c r="AA97" s="171"/>
      <c r="AB97" s="12"/>
      <c r="AC97" s="170"/>
      <c r="AD97" s="170"/>
      <c r="AE97" s="169"/>
      <c r="AF97" s="12"/>
      <c r="AG97" s="12"/>
      <c r="AH97" s="12"/>
      <c r="AI97" s="12"/>
      <c r="AJ97" s="12"/>
      <c r="AK97" s="12"/>
      <c r="AL97" s="12"/>
      <c r="AM97" s="12"/>
      <c r="AN97" s="12"/>
      <c r="AO97" s="12"/>
      <c r="AP97" s="12"/>
      <c r="AQ97" s="12"/>
      <c r="AR97" s="12"/>
      <c r="AS97" s="12"/>
      <c r="AT97" s="12"/>
      <c r="AU97" s="12"/>
    </row>
    <row r="98" spans="2:50" s="107" customFormat="1" ht="30" customHeight="1">
      <c r="B98" s="676" t="s">
        <v>124</v>
      </c>
      <c r="C98" s="680" t="s">
        <v>125</v>
      </c>
      <c r="D98" s="680"/>
      <c r="E98" s="681"/>
      <c r="F98" s="965" t="s">
        <v>39</v>
      </c>
      <c r="G98" s="966"/>
      <c r="H98" s="966"/>
      <c r="I98" s="688" t="s">
        <v>40</v>
      </c>
      <c r="J98" s="690"/>
      <c r="K98" s="967" t="s">
        <v>126</v>
      </c>
      <c r="L98" s="967"/>
      <c r="M98" s="968"/>
      <c r="N98" s="969"/>
      <c r="O98" s="967"/>
      <c r="P98" s="967"/>
      <c r="Q98" s="967"/>
      <c r="R98" s="967"/>
      <c r="S98" s="967"/>
      <c r="T98" s="967"/>
      <c r="U98" s="967"/>
      <c r="V98" s="172" t="s">
        <v>12</v>
      </c>
      <c r="W98" s="921" t="s">
        <v>127</v>
      </c>
      <c r="X98" s="921"/>
      <c r="Y98" s="921"/>
      <c r="Z98" s="172" t="s">
        <v>12</v>
      </c>
      <c r="AA98" s="921" t="s">
        <v>43</v>
      </c>
      <c r="AB98" s="921"/>
      <c r="AC98" s="921"/>
      <c r="AD98" s="173" t="s">
        <v>83</v>
      </c>
      <c r="AE98" s="922" t="s">
        <v>128</v>
      </c>
      <c r="AF98" s="922"/>
      <c r="AG98" s="922"/>
      <c r="AH98" s="922"/>
      <c r="AI98" s="922"/>
      <c r="AJ98" s="922"/>
      <c r="AK98" s="923"/>
      <c r="AL98" s="12"/>
      <c r="AM98" s="12"/>
      <c r="AN98" s="12" t="s">
        <v>16</v>
      </c>
      <c r="AO98" s="12" t="str">
        <f>IF($Z$98="□","■","")</f>
        <v>■</v>
      </c>
      <c r="AP98" s="12"/>
      <c r="AQ98" s="12" t="s">
        <v>16</v>
      </c>
      <c r="AR98" s="12" t="str">
        <f>IF($V$98="□","■","")</f>
        <v>■</v>
      </c>
      <c r="AS98" s="226"/>
      <c r="AT98" s="12"/>
      <c r="AU98" s="12"/>
    </row>
    <row r="99" spans="2:50" s="107" customFormat="1" ht="19" customHeight="1">
      <c r="B99" s="677"/>
      <c r="C99" s="683"/>
      <c r="D99" s="683"/>
      <c r="E99" s="684"/>
      <c r="F99" s="706" t="s">
        <v>114</v>
      </c>
      <c r="G99" s="706"/>
      <c r="H99" s="707"/>
      <c r="I99" s="210" t="s">
        <v>691</v>
      </c>
      <c r="J99" s="883" t="s">
        <v>115</v>
      </c>
      <c r="K99" s="883"/>
      <c r="L99" s="883"/>
      <c r="M99" s="883"/>
      <c r="N99" s="233"/>
      <c r="O99" s="174"/>
      <c r="P99" s="174"/>
      <c r="Q99" s="174"/>
      <c r="R99" s="174"/>
      <c r="S99" s="174"/>
      <c r="T99" s="174"/>
      <c r="U99" s="174"/>
      <c r="V99" s="174"/>
      <c r="W99" s="174"/>
      <c r="X99" s="174"/>
      <c r="Y99" s="174"/>
      <c r="Z99" s="174"/>
      <c r="AA99" s="175"/>
      <c r="AB99" s="883"/>
      <c r="AC99" s="883"/>
      <c r="AD99" s="883"/>
      <c r="AE99" s="883"/>
      <c r="AF99" s="883"/>
      <c r="AG99" s="883"/>
      <c r="AH99" s="883"/>
      <c r="AI99" s="233"/>
      <c r="AJ99" s="233"/>
      <c r="AK99" s="176"/>
      <c r="AL99" s="12"/>
      <c r="AN99" s="12" t="s">
        <v>16</v>
      </c>
      <c r="AO99" s="12" t="str">
        <f>IF(AND($I$101="□",$I$100="□"),"■","")</f>
        <v>■</v>
      </c>
      <c r="AW99" s="12"/>
      <c r="AX99" s="12"/>
    </row>
    <row r="100" spans="2:50" s="107" customFormat="1" ht="19" customHeight="1">
      <c r="B100" s="677"/>
      <c r="C100" s="683"/>
      <c r="D100" s="683"/>
      <c r="E100" s="684"/>
      <c r="F100" s="692"/>
      <c r="G100" s="692"/>
      <c r="H100" s="693"/>
      <c r="I100" s="138" t="s">
        <v>12</v>
      </c>
      <c r="J100" s="868" t="s">
        <v>129</v>
      </c>
      <c r="K100" s="868"/>
      <c r="L100" s="868"/>
      <c r="M100" s="868"/>
      <c r="N100" s="230"/>
      <c r="O100" s="228"/>
      <c r="P100" s="228"/>
      <c r="Q100" s="228"/>
      <c r="R100" s="228"/>
      <c r="S100" s="228"/>
      <c r="T100" s="177"/>
      <c r="U100" s="228"/>
      <c r="V100" s="228"/>
      <c r="W100" s="228"/>
      <c r="X100" s="228"/>
      <c r="Y100" s="228"/>
      <c r="Z100" s="228"/>
      <c r="AA100" s="177"/>
      <c r="AB100" s="230"/>
      <c r="AC100" s="230"/>
      <c r="AD100" s="230"/>
      <c r="AE100" s="230"/>
      <c r="AF100" s="230"/>
      <c r="AG100" s="230"/>
      <c r="AH100" s="230"/>
      <c r="AI100" s="230"/>
      <c r="AJ100" s="230"/>
      <c r="AK100" s="178"/>
      <c r="AL100" s="12"/>
      <c r="AN100" s="12" t="s">
        <v>16</v>
      </c>
      <c r="AO100" s="12" t="str">
        <f>IF(AND($I$101="□",$I$99="□"),"■","")</f>
        <v/>
      </c>
      <c r="AQ100" s="12"/>
      <c r="AR100" s="12"/>
      <c r="AT100" s="12"/>
      <c r="AU100" s="12"/>
      <c r="AW100" s="12"/>
      <c r="AX100" s="12"/>
    </row>
    <row r="101" spans="2:50" s="107" customFormat="1" ht="19" customHeight="1">
      <c r="B101" s="677"/>
      <c r="C101" s="683"/>
      <c r="D101" s="683"/>
      <c r="E101" s="684"/>
      <c r="F101" s="695"/>
      <c r="G101" s="695"/>
      <c r="H101" s="696"/>
      <c r="I101" s="146" t="s">
        <v>12</v>
      </c>
      <c r="J101" s="863" t="s">
        <v>116</v>
      </c>
      <c r="K101" s="863"/>
      <c r="L101" s="863"/>
      <c r="M101" s="863"/>
      <c r="N101" s="152"/>
      <c r="O101" s="229"/>
      <c r="P101" s="229"/>
      <c r="Q101" s="229"/>
      <c r="R101" s="229"/>
      <c r="S101" s="229"/>
      <c r="T101" s="152"/>
      <c r="U101" s="229"/>
      <c r="V101" s="229"/>
      <c r="W101" s="229"/>
      <c r="X101" s="229"/>
      <c r="Y101" s="229"/>
      <c r="Z101" s="229"/>
      <c r="AA101" s="152"/>
      <c r="AB101" s="236"/>
      <c r="AC101" s="236"/>
      <c r="AD101" s="236"/>
      <c r="AE101" s="236"/>
      <c r="AF101" s="236"/>
      <c r="AG101" s="236"/>
      <c r="AH101" s="236"/>
      <c r="AI101" s="236"/>
      <c r="AJ101" s="236"/>
      <c r="AK101" s="179"/>
      <c r="AL101" s="12"/>
      <c r="AN101" s="12" t="s">
        <v>16</v>
      </c>
      <c r="AO101" s="12" t="str">
        <f>IF(AND($I$99="□",$I$100="□"),"■","")</f>
        <v/>
      </c>
      <c r="AQ101" s="12"/>
      <c r="AR101" s="12"/>
      <c r="AT101" s="12"/>
      <c r="AU101" s="12"/>
      <c r="AW101" s="12"/>
      <c r="AX101" s="12"/>
    </row>
    <row r="102" spans="2:50" s="107" customFormat="1" ht="18" customHeight="1">
      <c r="B102" s="677"/>
      <c r="C102" s="683"/>
      <c r="D102" s="683"/>
      <c r="E102" s="684"/>
      <c r="F102" s="706" t="s">
        <v>24</v>
      </c>
      <c r="G102" s="706"/>
      <c r="H102" s="707"/>
      <c r="I102" s="180" t="s">
        <v>25</v>
      </c>
      <c r="J102" s="918"/>
      <c r="K102" s="918"/>
      <c r="L102" s="181" t="s">
        <v>117</v>
      </c>
      <c r="M102" s="918"/>
      <c r="N102" s="918"/>
      <c r="O102" s="919"/>
      <c r="P102" s="919"/>
      <c r="Q102" s="919"/>
      <c r="R102" s="919"/>
      <c r="S102" s="919"/>
      <c r="T102" s="919"/>
      <c r="U102" s="919"/>
      <c r="V102" s="919"/>
      <c r="W102" s="919"/>
      <c r="X102" s="919"/>
      <c r="Y102" s="919"/>
      <c r="Z102" s="919"/>
      <c r="AA102" s="919"/>
      <c r="AB102" s="919"/>
      <c r="AC102" s="919"/>
      <c r="AD102" s="919"/>
      <c r="AE102" s="919"/>
      <c r="AF102" s="919"/>
      <c r="AG102" s="919"/>
      <c r="AH102" s="919"/>
      <c r="AI102" s="919"/>
      <c r="AJ102" s="919"/>
      <c r="AK102" s="920"/>
      <c r="AL102" s="12"/>
    </row>
    <row r="103" spans="2:50" s="107" customFormat="1" ht="25" customHeight="1">
      <c r="B103" s="677"/>
      <c r="C103" s="683"/>
      <c r="D103" s="683"/>
      <c r="E103" s="684"/>
      <c r="F103" s="692"/>
      <c r="G103" s="692"/>
      <c r="H103" s="693"/>
      <c r="I103" s="700"/>
      <c r="J103" s="701"/>
      <c r="K103" s="701"/>
      <c r="L103" s="701"/>
      <c r="M103" s="701"/>
      <c r="N103" s="701"/>
      <c r="O103" s="701"/>
      <c r="P103" s="701"/>
      <c r="Q103" s="701"/>
      <c r="R103" s="701"/>
      <c r="S103" s="701"/>
      <c r="T103" s="701"/>
      <c r="U103" s="701"/>
      <c r="V103" s="701"/>
      <c r="W103" s="701"/>
      <c r="X103" s="701"/>
      <c r="Y103" s="701"/>
      <c r="Z103" s="701"/>
      <c r="AA103" s="701"/>
      <c r="AB103" s="701"/>
      <c r="AC103" s="701"/>
      <c r="AD103" s="701"/>
      <c r="AE103" s="701"/>
      <c r="AF103" s="701"/>
      <c r="AG103" s="701"/>
      <c r="AH103" s="701"/>
      <c r="AI103" s="701"/>
      <c r="AJ103" s="701"/>
      <c r="AK103" s="702"/>
      <c r="AL103" s="12"/>
    </row>
    <row r="104" spans="2:50" s="107" customFormat="1" ht="25" customHeight="1">
      <c r="B104" s="677"/>
      <c r="C104" s="683"/>
      <c r="D104" s="683"/>
      <c r="E104" s="684"/>
      <c r="F104" s="695"/>
      <c r="G104" s="695"/>
      <c r="H104" s="696"/>
      <c r="I104" s="704"/>
      <c r="J104" s="704"/>
      <c r="K104" s="704"/>
      <c r="L104" s="704"/>
      <c r="M104" s="704"/>
      <c r="N104" s="704"/>
      <c r="O104" s="704"/>
      <c r="P104" s="704"/>
      <c r="Q104" s="704"/>
      <c r="R104" s="704"/>
      <c r="S104" s="704"/>
      <c r="T104" s="704"/>
      <c r="U104" s="704"/>
      <c r="V104" s="704"/>
      <c r="W104" s="704"/>
      <c r="X104" s="704"/>
      <c r="Y104" s="704"/>
      <c r="Z104" s="704"/>
      <c r="AA104" s="704"/>
      <c r="AB104" s="704"/>
      <c r="AC104" s="704"/>
      <c r="AD104" s="704"/>
      <c r="AE104" s="704"/>
      <c r="AF104" s="704"/>
      <c r="AG104" s="704"/>
      <c r="AH104" s="704"/>
      <c r="AI104" s="704"/>
      <c r="AJ104" s="704"/>
      <c r="AK104" s="705"/>
      <c r="AL104" s="12"/>
    </row>
    <row r="105" spans="2:50" s="107" customFormat="1" ht="15" customHeight="1">
      <c r="B105" s="677"/>
      <c r="C105" s="683"/>
      <c r="D105" s="683"/>
      <c r="E105" s="684"/>
      <c r="F105" s="706" t="s">
        <v>27</v>
      </c>
      <c r="G105" s="706"/>
      <c r="H105" s="707"/>
      <c r="I105" s="708"/>
      <c r="J105" s="708"/>
      <c r="K105" s="708"/>
      <c r="L105" s="708"/>
      <c r="M105" s="708"/>
      <c r="N105" s="708"/>
      <c r="O105" s="708"/>
      <c r="P105" s="708"/>
      <c r="Q105" s="708"/>
      <c r="R105" s="708"/>
      <c r="S105" s="708"/>
      <c r="T105" s="708"/>
      <c r="U105" s="708"/>
      <c r="V105" s="708"/>
      <c r="W105" s="708"/>
      <c r="X105" s="708"/>
      <c r="Y105" s="708"/>
      <c r="Z105" s="708"/>
      <c r="AA105" s="708"/>
      <c r="AB105" s="708"/>
      <c r="AC105" s="708"/>
      <c r="AD105" s="708"/>
      <c r="AE105" s="708"/>
      <c r="AF105" s="708"/>
      <c r="AG105" s="708"/>
      <c r="AH105" s="708"/>
      <c r="AI105" s="708"/>
      <c r="AJ105" s="708"/>
      <c r="AK105" s="937"/>
      <c r="AL105" s="12"/>
      <c r="AM105" s="12"/>
      <c r="AN105" s="12"/>
      <c r="AO105" s="12"/>
      <c r="AP105" s="12"/>
      <c r="AQ105" s="12"/>
      <c r="AR105" s="12"/>
      <c r="AS105" s="12"/>
      <c r="AT105" s="12"/>
      <c r="AU105" s="12"/>
    </row>
    <row r="106" spans="2:50" s="107" customFormat="1" ht="30" customHeight="1">
      <c r="B106" s="677"/>
      <c r="C106" s="683"/>
      <c r="D106" s="683"/>
      <c r="E106" s="684"/>
      <c r="F106" s="695" t="s">
        <v>29</v>
      </c>
      <c r="G106" s="695"/>
      <c r="H106" s="696"/>
      <c r="I106" s="704"/>
      <c r="J106" s="704"/>
      <c r="K106" s="704"/>
      <c r="L106" s="704"/>
      <c r="M106" s="704"/>
      <c r="N106" s="704"/>
      <c r="O106" s="704"/>
      <c r="P106" s="704"/>
      <c r="Q106" s="704"/>
      <c r="R106" s="704"/>
      <c r="S106" s="704"/>
      <c r="T106" s="704"/>
      <c r="U106" s="704"/>
      <c r="V106" s="704"/>
      <c r="W106" s="704"/>
      <c r="X106" s="704"/>
      <c r="Y106" s="704"/>
      <c r="Z106" s="704"/>
      <c r="AA106" s="704"/>
      <c r="AB106" s="704"/>
      <c r="AC106" s="704"/>
      <c r="AD106" s="704"/>
      <c r="AE106" s="704"/>
      <c r="AF106" s="704"/>
      <c r="AG106" s="704"/>
      <c r="AH106" s="704"/>
      <c r="AI106" s="704"/>
      <c r="AJ106" s="704"/>
      <c r="AK106" s="705"/>
      <c r="AL106" s="12"/>
      <c r="AM106" s="12"/>
      <c r="AN106" s="12"/>
      <c r="AO106" s="12"/>
      <c r="AP106" s="12"/>
      <c r="AQ106" s="12"/>
      <c r="AR106" s="12"/>
      <c r="AS106" s="12"/>
      <c r="AT106" s="12"/>
      <c r="AU106" s="12"/>
    </row>
    <row r="107" spans="2:50" s="13" customFormat="1" ht="15" customHeight="1">
      <c r="B107" s="677"/>
      <c r="C107" s="683"/>
      <c r="D107" s="683"/>
      <c r="E107" s="684"/>
      <c r="F107" s="706" t="s">
        <v>27</v>
      </c>
      <c r="G107" s="706"/>
      <c r="H107" s="707"/>
      <c r="I107" s="708"/>
      <c r="J107" s="708"/>
      <c r="K107" s="708"/>
      <c r="L107" s="708"/>
      <c r="M107" s="708"/>
      <c r="N107" s="708"/>
      <c r="O107" s="708"/>
      <c r="P107" s="708"/>
      <c r="Q107" s="708"/>
      <c r="R107" s="708"/>
      <c r="S107" s="708"/>
      <c r="T107" s="708"/>
      <c r="U107" s="708"/>
      <c r="V107" s="708"/>
      <c r="W107" s="708"/>
      <c r="X107" s="708"/>
      <c r="Y107" s="708"/>
      <c r="Z107" s="708"/>
      <c r="AA107" s="708"/>
      <c r="AB107" s="708"/>
      <c r="AC107" s="708"/>
      <c r="AD107" s="708"/>
      <c r="AE107" s="708"/>
      <c r="AF107" s="708"/>
      <c r="AG107" s="708"/>
      <c r="AH107" s="708"/>
      <c r="AI107" s="708"/>
      <c r="AJ107" s="708"/>
      <c r="AK107" s="937"/>
      <c r="AL107" s="12"/>
      <c r="AM107" s="12"/>
      <c r="AN107" s="12"/>
      <c r="AO107" s="12"/>
      <c r="AP107" s="12"/>
      <c r="AQ107" s="12"/>
      <c r="AR107" s="12"/>
      <c r="AS107" s="12"/>
      <c r="AT107" s="12"/>
      <c r="AU107" s="12"/>
    </row>
    <row r="108" spans="2:50" s="107" customFormat="1" ht="30" customHeight="1">
      <c r="B108" s="677"/>
      <c r="C108" s="683"/>
      <c r="D108" s="683"/>
      <c r="E108" s="684"/>
      <c r="F108" s="695" t="s">
        <v>30</v>
      </c>
      <c r="G108" s="695"/>
      <c r="H108" s="696"/>
      <c r="I108" s="718"/>
      <c r="J108" s="718"/>
      <c r="K108" s="718"/>
      <c r="L108" s="718"/>
      <c r="M108" s="718"/>
      <c r="N108" s="718"/>
      <c r="O108" s="718"/>
      <c r="P108" s="718"/>
      <c r="Q108" s="718"/>
      <c r="R108" s="718"/>
      <c r="S108" s="718"/>
      <c r="T108" s="718"/>
      <c r="U108" s="718"/>
      <c r="V108" s="718"/>
      <c r="W108" s="718"/>
      <c r="X108" s="718"/>
      <c r="Y108" s="718"/>
      <c r="Z108" s="718"/>
      <c r="AA108" s="718"/>
      <c r="AB108" s="718"/>
      <c r="AC108" s="718"/>
      <c r="AD108" s="718"/>
      <c r="AE108" s="718"/>
      <c r="AF108" s="718"/>
      <c r="AG108" s="718"/>
      <c r="AH108" s="718"/>
      <c r="AI108" s="718"/>
      <c r="AJ108" s="718"/>
      <c r="AK108" s="915"/>
      <c r="AL108" s="12"/>
      <c r="AM108" s="12"/>
      <c r="AN108" s="12"/>
      <c r="AO108" s="12"/>
      <c r="AP108" s="12"/>
      <c r="AQ108" s="12"/>
      <c r="AR108" s="12"/>
      <c r="AS108" s="12"/>
      <c r="AT108" s="12"/>
      <c r="AU108" s="12"/>
    </row>
    <row r="109" spans="2:50" s="107" customFormat="1" ht="25" customHeight="1">
      <c r="B109" s="677"/>
      <c r="C109" s="683"/>
      <c r="D109" s="683"/>
      <c r="E109" s="684"/>
      <c r="F109" s="724" t="s">
        <v>31</v>
      </c>
      <c r="G109" s="724"/>
      <c r="H109" s="725"/>
      <c r="I109" s="752"/>
      <c r="J109" s="753"/>
      <c r="K109" s="753"/>
      <c r="L109" s="753"/>
      <c r="M109" s="753"/>
      <c r="N109" s="753"/>
      <c r="O109" s="753"/>
      <c r="P109" s="753"/>
      <c r="Q109" s="753"/>
      <c r="R109" s="753"/>
      <c r="S109" s="753"/>
      <c r="T109" s="753"/>
      <c r="U109" s="182" t="s">
        <v>32</v>
      </c>
      <c r="V109" s="729" t="s">
        <v>33</v>
      </c>
      <c r="W109" s="730"/>
      <c r="X109" s="731"/>
      <c r="Y109" s="752"/>
      <c r="Z109" s="753"/>
      <c r="AA109" s="753"/>
      <c r="AB109" s="753"/>
      <c r="AC109" s="753"/>
      <c r="AD109" s="753"/>
      <c r="AE109" s="753"/>
      <c r="AF109" s="753"/>
      <c r="AG109" s="753"/>
      <c r="AH109" s="753"/>
      <c r="AI109" s="753"/>
      <c r="AJ109" s="753"/>
      <c r="AK109" s="120" t="s">
        <v>32</v>
      </c>
      <c r="AL109" s="12"/>
      <c r="AM109" s="12"/>
      <c r="AN109" s="12"/>
      <c r="AO109" s="12"/>
      <c r="AP109" s="12"/>
      <c r="AQ109" s="12"/>
      <c r="AR109" s="12"/>
      <c r="AS109" s="12"/>
      <c r="AT109" s="12"/>
      <c r="AU109" s="12"/>
    </row>
    <row r="110" spans="2:50" s="107" customFormat="1" ht="25" customHeight="1">
      <c r="B110" s="677"/>
      <c r="C110" s="683"/>
      <c r="D110" s="683"/>
      <c r="E110" s="684"/>
      <c r="F110" s="724" t="s">
        <v>34</v>
      </c>
      <c r="G110" s="724"/>
      <c r="H110" s="725"/>
      <c r="I110" s="727"/>
      <c r="J110" s="727"/>
      <c r="K110" s="727"/>
      <c r="L110" s="727"/>
      <c r="M110" s="727"/>
      <c r="N110" s="727"/>
      <c r="O110" s="727"/>
      <c r="P110" s="727"/>
      <c r="Q110" s="727"/>
      <c r="R110" s="727"/>
      <c r="S110" s="727"/>
      <c r="T110" s="727"/>
      <c r="U110" s="727"/>
      <c r="V110" s="729" t="s">
        <v>35</v>
      </c>
      <c r="W110" s="730"/>
      <c r="X110" s="731"/>
      <c r="Y110" s="736"/>
      <c r="Z110" s="737"/>
      <c r="AA110" s="737"/>
      <c r="AB110" s="737"/>
      <c r="AC110" s="737"/>
      <c r="AD110" s="737"/>
      <c r="AE110" s="737"/>
      <c r="AF110" s="737"/>
      <c r="AG110" s="737"/>
      <c r="AH110" s="737"/>
      <c r="AI110" s="737"/>
      <c r="AJ110" s="737"/>
      <c r="AK110" s="121" t="s">
        <v>32</v>
      </c>
      <c r="AL110" s="12"/>
      <c r="AM110" s="12"/>
      <c r="AN110" s="12"/>
      <c r="AO110" s="12"/>
      <c r="AP110" s="12"/>
      <c r="AQ110" s="12"/>
      <c r="AR110" s="12"/>
      <c r="AS110" s="12"/>
      <c r="AT110" s="12"/>
      <c r="AU110" s="12"/>
      <c r="AV110" s="122" t="s">
        <v>36</v>
      </c>
    </row>
    <row r="111" spans="2:50" s="107" customFormat="1" ht="25" customHeight="1">
      <c r="B111" s="677"/>
      <c r="C111" s="683"/>
      <c r="D111" s="683"/>
      <c r="E111" s="684"/>
      <c r="F111" s="732" t="s">
        <v>37</v>
      </c>
      <c r="G111" s="706"/>
      <c r="H111" s="707"/>
      <c r="I111" s="959"/>
      <c r="J111" s="891"/>
      <c r="K111" s="891"/>
      <c r="L111" s="891"/>
      <c r="M111" s="891"/>
      <c r="N111" s="891"/>
      <c r="O111" s="891"/>
      <c r="P111" s="891"/>
      <c r="Q111" s="891"/>
      <c r="R111" s="891"/>
      <c r="S111" s="891"/>
      <c r="T111" s="183" t="s">
        <v>38</v>
      </c>
      <c r="U111" s="737"/>
      <c r="V111" s="737"/>
      <c r="W111" s="737"/>
      <c r="X111" s="737"/>
      <c r="Y111" s="737"/>
      <c r="Z111" s="737"/>
      <c r="AA111" s="737"/>
      <c r="AB111" s="737"/>
      <c r="AC111" s="737"/>
      <c r="AD111" s="737"/>
      <c r="AE111" s="737"/>
      <c r="AF111" s="960" t="s">
        <v>130</v>
      </c>
      <c r="AG111" s="960"/>
      <c r="AH111" s="960"/>
      <c r="AI111" s="960"/>
      <c r="AJ111" s="960"/>
      <c r="AK111" s="961"/>
      <c r="AL111" s="12"/>
      <c r="AM111" s="12"/>
      <c r="AN111" s="12"/>
      <c r="AO111" s="12"/>
      <c r="AP111" s="12"/>
      <c r="AQ111" s="12"/>
      <c r="AR111" s="12"/>
      <c r="AS111" s="12"/>
      <c r="AT111" s="12"/>
      <c r="AU111" s="12"/>
      <c r="AV111" s="123" t="str">
        <f>I111&amp;T111&amp;U111</f>
        <v>@</v>
      </c>
    </row>
    <row r="112" spans="2:50" s="107" customFormat="1" ht="15" customHeight="1" thickBot="1">
      <c r="B112" s="678"/>
      <c r="C112" s="686"/>
      <c r="D112" s="686"/>
      <c r="E112" s="687"/>
      <c r="F112" s="956"/>
      <c r="G112" s="957"/>
      <c r="H112" s="958"/>
      <c r="I112" s="962" t="str">
        <f>IF(I111="","",I111&amp;T111&amp;U111)</f>
        <v/>
      </c>
      <c r="J112" s="963"/>
      <c r="K112" s="963"/>
      <c r="L112" s="963"/>
      <c r="M112" s="963"/>
      <c r="N112" s="963"/>
      <c r="O112" s="963"/>
      <c r="P112" s="963"/>
      <c r="Q112" s="963"/>
      <c r="R112" s="963"/>
      <c r="S112" s="963"/>
      <c r="T112" s="963"/>
      <c r="U112" s="963"/>
      <c r="V112" s="963"/>
      <c r="W112" s="963"/>
      <c r="X112" s="963"/>
      <c r="Y112" s="963"/>
      <c r="Z112" s="963"/>
      <c r="AA112" s="963"/>
      <c r="AB112" s="963"/>
      <c r="AC112" s="963"/>
      <c r="AD112" s="963"/>
      <c r="AE112" s="963"/>
      <c r="AF112" s="963"/>
      <c r="AG112" s="963"/>
      <c r="AH112" s="963"/>
      <c r="AI112" s="963"/>
      <c r="AJ112" s="963"/>
      <c r="AK112" s="964"/>
      <c r="AL112" s="12"/>
      <c r="AM112" s="12"/>
      <c r="AN112" s="12"/>
      <c r="AO112" s="12"/>
      <c r="AP112" s="12"/>
      <c r="AQ112" s="12"/>
      <c r="AR112" s="12"/>
      <c r="AS112" s="12"/>
      <c r="AT112" s="12"/>
      <c r="AU112" s="12"/>
    </row>
    <row r="113" spans="2:47" s="107" customFormat="1" ht="10" customHeight="1" thickBot="1">
      <c r="B113" s="12"/>
      <c r="C113" s="12"/>
      <c r="D113" s="168"/>
      <c r="E113" s="168"/>
      <c r="F113" s="168"/>
      <c r="G113" s="168"/>
      <c r="H113" s="168"/>
      <c r="I113" s="169"/>
      <c r="J113" s="169"/>
      <c r="K113" s="169"/>
      <c r="L113" s="169"/>
      <c r="M113" s="12"/>
      <c r="N113" s="12"/>
      <c r="O113" s="12"/>
      <c r="P113" s="169"/>
      <c r="Q113" s="12"/>
      <c r="R113" s="170"/>
      <c r="S113" s="170"/>
      <c r="T113" s="171"/>
      <c r="U113" s="171"/>
      <c r="V113" s="171"/>
      <c r="W113" s="171"/>
      <c r="X113" s="171"/>
      <c r="Y113" s="171"/>
      <c r="Z113" s="171"/>
      <c r="AA113" s="171"/>
      <c r="AB113" s="12"/>
      <c r="AC113" s="170"/>
      <c r="AD113" s="170"/>
      <c r="AE113" s="169"/>
      <c r="AF113" s="12"/>
      <c r="AG113" s="12"/>
      <c r="AH113" s="12"/>
      <c r="AI113" s="12"/>
      <c r="AJ113" s="12"/>
      <c r="AK113" s="12"/>
      <c r="AL113" s="12"/>
      <c r="AM113" s="12"/>
      <c r="AN113" s="12"/>
      <c r="AO113" s="12"/>
      <c r="AP113" s="12"/>
      <c r="AQ113" s="12"/>
      <c r="AR113" s="12"/>
      <c r="AS113" s="12"/>
      <c r="AT113" s="12"/>
      <c r="AU113" s="12"/>
    </row>
    <row r="114" spans="2:47" s="107" customFormat="1" ht="15" customHeight="1">
      <c r="B114" s="938" t="s">
        <v>131</v>
      </c>
      <c r="C114" s="939"/>
      <c r="D114" s="939"/>
      <c r="E114" s="939"/>
      <c r="F114" s="939"/>
      <c r="G114" s="939"/>
      <c r="H114" s="940"/>
      <c r="I114" s="947"/>
      <c r="J114" s="948"/>
      <c r="K114" s="948"/>
      <c r="L114" s="948"/>
      <c r="M114" s="948"/>
      <c r="N114" s="948"/>
      <c r="O114" s="948"/>
      <c r="P114" s="948"/>
      <c r="Q114" s="948"/>
      <c r="R114" s="948"/>
      <c r="S114" s="948"/>
      <c r="T114" s="948"/>
      <c r="U114" s="948"/>
      <c r="V114" s="948"/>
      <c r="W114" s="948"/>
      <c r="X114" s="948"/>
      <c r="Y114" s="948"/>
      <c r="Z114" s="948"/>
      <c r="AA114" s="948"/>
      <c r="AB114" s="948"/>
      <c r="AC114" s="948"/>
      <c r="AD114" s="948"/>
      <c r="AE114" s="948"/>
      <c r="AF114" s="948"/>
      <c r="AG114" s="948"/>
      <c r="AH114" s="948"/>
      <c r="AI114" s="948"/>
      <c r="AJ114" s="948"/>
      <c r="AK114" s="949"/>
      <c r="AL114" s="12"/>
      <c r="AM114" s="12"/>
      <c r="AN114" s="12"/>
      <c r="AO114" s="12"/>
      <c r="AP114" s="12"/>
      <c r="AQ114" s="12"/>
      <c r="AR114" s="12"/>
      <c r="AS114" s="12"/>
      <c r="AT114" s="12"/>
      <c r="AU114" s="12"/>
    </row>
    <row r="115" spans="2:47" s="107" customFormat="1" ht="15" customHeight="1">
      <c r="B115" s="941"/>
      <c r="C115" s="942"/>
      <c r="D115" s="942"/>
      <c r="E115" s="942"/>
      <c r="F115" s="942"/>
      <c r="G115" s="942"/>
      <c r="H115" s="943"/>
      <c r="I115" s="950"/>
      <c r="J115" s="951"/>
      <c r="K115" s="951"/>
      <c r="L115" s="951"/>
      <c r="M115" s="951"/>
      <c r="N115" s="951"/>
      <c r="O115" s="951"/>
      <c r="P115" s="951"/>
      <c r="Q115" s="951"/>
      <c r="R115" s="951"/>
      <c r="S115" s="951"/>
      <c r="T115" s="951"/>
      <c r="U115" s="951"/>
      <c r="V115" s="951"/>
      <c r="W115" s="951"/>
      <c r="X115" s="951"/>
      <c r="Y115" s="951"/>
      <c r="Z115" s="951"/>
      <c r="AA115" s="951"/>
      <c r="AB115" s="951"/>
      <c r="AC115" s="951"/>
      <c r="AD115" s="951"/>
      <c r="AE115" s="951"/>
      <c r="AF115" s="951"/>
      <c r="AG115" s="951"/>
      <c r="AH115" s="951"/>
      <c r="AI115" s="951"/>
      <c r="AJ115" s="951"/>
      <c r="AK115" s="952"/>
      <c r="AL115" s="12"/>
      <c r="AM115" s="12"/>
      <c r="AN115" s="12"/>
      <c r="AO115" s="12"/>
      <c r="AP115" s="12"/>
      <c r="AQ115" s="12"/>
      <c r="AR115" s="12"/>
      <c r="AS115" s="12"/>
      <c r="AT115" s="12"/>
      <c r="AU115" s="12"/>
    </row>
    <row r="116" spans="2:47" s="107" customFormat="1" ht="15" customHeight="1" thickBot="1">
      <c r="B116" s="944"/>
      <c r="C116" s="945"/>
      <c r="D116" s="945"/>
      <c r="E116" s="945"/>
      <c r="F116" s="945"/>
      <c r="G116" s="945"/>
      <c r="H116" s="946"/>
      <c r="I116" s="953"/>
      <c r="J116" s="954"/>
      <c r="K116" s="954"/>
      <c r="L116" s="954"/>
      <c r="M116" s="954"/>
      <c r="N116" s="954"/>
      <c r="O116" s="954"/>
      <c r="P116" s="954"/>
      <c r="Q116" s="954"/>
      <c r="R116" s="954"/>
      <c r="S116" s="954"/>
      <c r="T116" s="954"/>
      <c r="U116" s="954"/>
      <c r="V116" s="954"/>
      <c r="W116" s="954"/>
      <c r="X116" s="954"/>
      <c r="Y116" s="954"/>
      <c r="Z116" s="954"/>
      <c r="AA116" s="954"/>
      <c r="AB116" s="954"/>
      <c r="AC116" s="954"/>
      <c r="AD116" s="954"/>
      <c r="AE116" s="954"/>
      <c r="AF116" s="954"/>
      <c r="AG116" s="954"/>
      <c r="AH116" s="954"/>
      <c r="AI116" s="954"/>
      <c r="AJ116" s="954"/>
      <c r="AK116" s="955"/>
      <c r="AL116" s="12"/>
      <c r="AM116" s="12"/>
      <c r="AN116" s="12"/>
      <c r="AO116" s="12"/>
      <c r="AP116" s="12"/>
      <c r="AQ116" s="12"/>
      <c r="AR116" s="12"/>
      <c r="AS116" s="12"/>
      <c r="AT116" s="12"/>
      <c r="AU116" s="12"/>
    </row>
    <row r="118" spans="2:47">
      <c r="AJ118" s="11" t="s">
        <v>132</v>
      </c>
    </row>
  </sheetData>
  <mergeCells count="228">
    <mergeCell ref="Y109:AJ109"/>
    <mergeCell ref="F105:H105"/>
    <mergeCell ref="I105:AK105"/>
    <mergeCell ref="F106:H106"/>
    <mergeCell ref="I106:AK106"/>
    <mergeCell ref="F107:H107"/>
    <mergeCell ref="I107:AK107"/>
    <mergeCell ref="B114:H116"/>
    <mergeCell ref="I114:AK116"/>
    <mergeCell ref="F110:H110"/>
    <mergeCell ref="I110:U110"/>
    <mergeCell ref="V110:X110"/>
    <mergeCell ref="Y110:AJ110"/>
    <mergeCell ref="F111:H112"/>
    <mergeCell ref="I111:S111"/>
    <mergeCell ref="U111:AE111"/>
    <mergeCell ref="AF111:AK111"/>
    <mergeCell ref="I112:AK112"/>
    <mergeCell ref="B98:B112"/>
    <mergeCell ref="C98:E112"/>
    <mergeCell ref="F98:H98"/>
    <mergeCell ref="I98:J98"/>
    <mergeCell ref="K98:U98"/>
    <mergeCell ref="W98:Y98"/>
    <mergeCell ref="F109:H109"/>
    <mergeCell ref="I109:T109"/>
    <mergeCell ref="V109:X109"/>
    <mergeCell ref="X93:Y93"/>
    <mergeCell ref="Z93:AJ93"/>
    <mergeCell ref="I94:J95"/>
    <mergeCell ref="K94:S94"/>
    <mergeCell ref="U94:AE94"/>
    <mergeCell ref="AF94:AK94"/>
    <mergeCell ref="K95:AK95"/>
    <mergeCell ref="G96:H96"/>
    <mergeCell ref="L96:M96"/>
    <mergeCell ref="O96:Z96"/>
    <mergeCell ref="AB96:AK96"/>
    <mergeCell ref="F83:F95"/>
    <mergeCell ref="G83:H95"/>
    <mergeCell ref="I83:J84"/>
    <mergeCell ref="L83:O83"/>
    <mergeCell ref="L84:O84"/>
    <mergeCell ref="I85:J87"/>
    <mergeCell ref="L85:M85"/>
    <mergeCell ref="O85:P85"/>
    <mergeCell ref="F102:H104"/>
    <mergeCell ref="J102:K102"/>
    <mergeCell ref="Z92:AJ92"/>
    <mergeCell ref="I88:J88"/>
    <mergeCell ref="K88:AK88"/>
    <mergeCell ref="I89:J89"/>
    <mergeCell ref="K89:AK89"/>
    <mergeCell ref="I90:J90"/>
    <mergeCell ref="K90:AK90"/>
    <mergeCell ref="F108:H108"/>
    <mergeCell ref="I108:AK108"/>
    <mergeCell ref="M102:N102"/>
    <mergeCell ref="O102:AK102"/>
    <mergeCell ref="I103:AK103"/>
    <mergeCell ref="I104:AK104"/>
    <mergeCell ref="AA98:AC98"/>
    <mergeCell ref="AE98:AK98"/>
    <mergeCell ref="F99:H101"/>
    <mergeCell ref="J99:M99"/>
    <mergeCell ref="AB99:AH99"/>
    <mergeCell ref="J100:M100"/>
    <mergeCell ref="J101:M101"/>
    <mergeCell ref="G78:H82"/>
    <mergeCell ref="I78:J82"/>
    <mergeCell ref="L78:N78"/>
    <mergeCell ref="P78:V78"/>
    <mergeCell ref="X78:AD78"/>
    <mergeCell ref="L82:N82"/>
    <mergeCell ref="O82:AK82"/>
    <mergeCell ref="E67:AK67"/>
    <mergeCell ref="I93:J93"/>
    <mergeCell ref="K93:W93"/>
    <mergeCell ref="AE78:AJ78"/>
    <mergeCell ref="K79:N81"/>
    <mergeCell ref="P79:S79"/>
    <mergeCell ref="T79:AK79"/>
    <mergeCell ref="O80:S81"/>
    <mergeCell ref="T80:AK80"/>
    <mergeCell ref="T81:AK81"/>
    <mergeCell ref="K86:AK86"/>
    <mergeCell ref="K87:AK87"/>
    <mergeCell ref="I91:J91"/>
    <mergeCell ref="K91:AK91"/>
    <mergeCell ref="I92:J92"/>
    <mergeCell ref="K92:V92"/>
    <mergeCell ref="X92:Y92"/>
    <mergeCell ref="B70:B96"/>
    <mergeCell ref="C70:E96"/>
    <mergeCell ref="F70:H70"/>
    <mergeCell ref="I70:J70"/>
    <mergeCell ref="K70:AK70"/>
    <mergeCell ref="F71:F77"/>
    <mergeCell ref="G71:H77"/>
    <mergeCell ref="I71:J74"/>
    <mergeCell ref="L71:Q71"/>
    <mergeCell ref="T74:AJ74"/>
    <mergeCell ref="I75:J77"/>
    <mergeCell ref="L75:S75"/>
    <mergeCell ref="L76:S76"/>
    <mergeCell ref="T76:AK76"/>
    <mergeCell ref="L77:S77"/>
    <mergeCell ref="T77:AK77"/>
    <mergeCell ref="S71:AK71"/>
    <mergeCell ref="L72:Q72"/>
    <mergeCell ref="S72:V72"/>
    <mergeCell ref="X72:AD72"/>
    <mergeCell ref="AG72:AK72"/>
    <mergeCell ref="L73:Q73"/>
    <mergeCell ref="S73:AK73"/>
    <mergeCell ref="F78:F82"/>
    <mergeCell ref="AC60:AG60"/>
    <mergeCell ref="AH60:AK60"/>
    <mergeCell ref="B61:F66"/>
    <mergeCell ref="G61:J66"/>
    <mergeCell ref="K61:O66"/>
    <mergeCell ref="P61:S66"/>
    <mergeCell ref="T61:X66"/>
    <mergeCell ref="Y61:AB66"/>
    <mergeCell ref="AC61:AG66"/>
    <mergeCell ref="AH61:AK66"/>
    <mergeCell ref="B60:F60"/>
    <mergeCell ref="G60:J60"/>
    <mergeCell ref="K60:O60"/>
    <mergeCell ref="P60:S60"/>
    <mergeCell ref="T60:X60"/>
    <mergeCell ref="Y60:AB60"/>
    <mergeCell ref="B59:J59"/>
    <mergeCell ref="K59:S59"/>
    <mergeCell ref="T59:AB59"/>
    <mergeCell ref="AC59:AK59"/>
    <mergeCell ref="AH53:AK58"/>
    <mergeCell ref="M54:S55"/>
    <mergeCell ref="B55:B56"/>
    <mergeCell ref="C55:G56"/>
    <mergeCell ref="H55:H56"/>
    <mergeCell ref="I55:L56"/>
    <mergeCell ref="M56:S56"/>
    <mergeCell ref="B57:B58"/>
    <mergeCell ref="C57:G58"/>
    <mergeCell ref="H57:H58"/>
    <mergeCell ref="B53:B54"/>
    <mergeCell ref="C53:G54"/>
    <mergeCell ref="H53:H54"/>
    <mergeCell ref="I53:L54"/>
    <mergeCell ref="M53:S53"/>
    <mergeCell ref="T53:X58"/>
    <mergeCell ref="Y53:AB58"/>
    <mergeCell ref="AC53:AG58"/>
    <mergeCell ref="I57:L58"/>
    <mergeCell ref="M57:S58"/>
    <mergeCell ref="B45:J49"/>
    <mergeCell ref="K45:AK49"/>
    <mergeCell ref="B51:S51"/>
    <mergeCell ref="T51:AB51"/>
    <mergeCell ref="AC51:AK51"/>
    <mergeCell ref="B52:G52"/>
    <mergeCell ref="H52:L52"/>
    <mergeCell ref="M52:S52"/>
    <mergeCell ref="T52:X52"/>
    <mergeCell ref="Y52:AB52"/>
    <mergeCell ref="AC52:AG52"/>
    <mergeCell ref="AH52:AK52"/>
    <mergeCell ref="B44:J44"/>
    <mergeCell ref="K44:AK44"/>
    <mergeCell ref="B40:J40"/>
    <mergeCell ref="K40:Y40"/>
    <mergeCell ref="Z40:AK40"/>
    <mergeCell ref="B41:C41"/>
    <mergeCell ref="D41:J41"/>
    <mergeCell ref="K41:Y41"/>
    <mergeCell ref="Z41:AK41"/>
    <mergeCell ref="F31:H31"/>
    <mergeCell ref="I31:J31"/>
    <mergeCell ref="K31:U31"/>
    <mergeCell ref="W31:Y31"/>
    <mergeCell ref="AA31:AC31"/>
    <mergeCell ref="B42:C42"/>
    <mergeCell ref="D42:J42"/>
    <mergeCell ref="K42:Y42"/>
    <mergeCell ref="Z42:AK42"/>
    <mergeCell ref="Y27:AJ27"/>
    <mergeCell ref="F28:H28"/>
    <mergeCell ref="I28:U28"/>
    <mergeCell ref="V28:X28"/>
    <mergeCell ref="Y28:AJ28"/>
    <mergeCell ref="F29:H30"/>
    <mergeCell ref="I29:U29"/>
    <mergeCell ref="W29:AK29"/>
    <mergeCell ref="I30:AK30"/>
    <mergeCell ref="C15:E15"/>
    <mergeCell ref="F15:R15"/>
    <mergeCell ref="C17:E17"/>
    <mergeCell ref="F17:R17"/>
    <mergeCell ref="B20:B31"/>
    <mergeCell ref="C20:E31"/>
    <mergeCell ref="F20:H22"/>
    <mergeCell ref="J20:K20"/>
    <mergeCell ref="M20:N20"/>
    <mergeCell ref="O20:AK20"/>
    <mergeCell ref="I21:AK21"/>
    <mergeCell ref="I22:AK22"/>
    <mergeCell ref="F23:H23"/>
    <mergeCell ref="I23:AA23"/>
    <mergeCell ref="AB23:AK26"/>
    <mergeCell ref="F24:H24"/>
    <mergeCell ref="I24:AA24"/>
    <mergeCell ref="F25:H25"/>
    <mergeCell ref="I25:AA25"/>
    <mergeCell ref="F26:H26"/>
    <mergeCell ref="I26:AA26"/>
    <mergeCell ref="F27:H27"/>
    <mergeCell ref="I27:T27"/>
    <mergeCell ref="V27:X27"/>
    <mergeCell ref="B4:AK4"/>
    <mergeCell ref="C9:E9"/>
    <mergeCell ref="F9:R9"/>
    <mergeCell ref="C11:E11"/>
    <mergeCell ref="F11:R11"/>
    <mergeCell ref="C13:E13"/>
    <mergeCell ref="H13:J13"/>
    <mergeCell ref="L13:N13"/>
    <mergeCell ref="P13:R13"/>
  </mergeCells>
  <phoneticPr fontId="3"/>
  <conditionalFormatting sqref="B53:G58">
    <cfRule type="expression" dxfId="82" priority="20">
      <formula>OR($K$13="■",$O$13="■")</formula>
    </cfRule>
  </conditionalFormatting>
  <conditionalFormatting sqref="F15 K70 K98:AE98">
    <cfRule type="expression" dxfId="81" priority="14">
      <formula>$G$13="■"</formula>
    </cfRule>
  </conditionalFormatting>
  <conditionalFormatting sqref="F17">
    <cfRule type="expression" dxfId="80" priority="13">
      <formula>$O$13="■"</formula>
    </cfRule>
  </conditionalFormatting>
  <conditionalFormatting sqref="H53:L58">
    <cfRule type="expression" dxfId="79" priority="21">
      <formula>OR($O$13="■",$F$17="---")</formula>
    </cfRule>
  </conditionalFormatting>
  <conditionalFormatting sqref="I99:AK108 I109 U109 Y109:Y110 AK109:AK110 I110:U110">
    <cfRule type="expression" dxfId="78" priority="23">
      <formula>$V$98="■"</formula>
    </cfRule>
  </conditionalFormatting>
  <conditionalFormatting sqref="I102:AK108 I109 U109 Y109:Y110 AK109:AK110 I110:U110">
    <cfRule type="expression" dxfId="77" priority="24">
      <formula>OR($I$99="■",$I$100="■")</formula>
    </cfRule>
  </conditionalFormatting>
  <conditionalFormatting sqref="I111:AK112">
    <cfRule type="expression" dxfId="76" priority="15">
      <formula>$V$98="■"</formula>
    </cfRule>
    <cfRule type="expression" dxfId="75" priority="16">
      <formula>OR($I$99="■",$I$100="■")</formula>
    </cfRule>
  </conditionalFormatting>
  <conditionalFormatting sqref="K92 W92 Z92:Z93 AK92:AK93 K93:W93">
    <cfRule type="expression" dxfId="74" priority="35">
      <formula>$K$72="■"</formula>
    </cfRule>
  </conditionalFormatting>
  <conditionalFormatting sqref="K94 T94:U94 AF94:AK94">
    <cfRule type="expression" dxfId="73" priority="4">
      <formula>$K$72="■"</formula>
    </cfRule>
    <cfRule type="expression" dxfId="72" priority="5">
      <formula>OR($K$13="■",$O$13="■")</formula>
    </cfRule>
  </conditionalFormatting>
  <conditionalFormatting sqref="K94">
    <cfRule type="expression" dxfId="71" priority="6">
      <formula>$K$83="■"</formula>
    </cfRule>
  </conditionalFormatting>
  <conditionalFormatting sqref="K76:L77 T76:T77">
    <cfRule type="expression" dxfId="70" priority="3">
      <formula>#REF!="■"</formula>
    </cfRule>
  </conditionalFormatting>
  <conditionalFormatting sqref="K98:AE98">
    <cfRule type="expression" dxfId="69" priority="33">
      <formula>OR($Z$98="■",$V$98="■")</formula>
    </cfRule>
  </conditionalFormatting>
  <conditionalFormatting sqref="K31:AK31 K98:AE98 K96:AK96">
    <cfRule type="expression" dxfId="68" priority="37">
      <formula>OR($G$13="■",$K$13="■",$O$13="■")</formula>
    </cfRule>
  </conditionalFormatting>
  <conditionalFormatting sqref="K31:AK31">
    <cfRule type="expression" dxfId="67" priority="34">
      <formula>OR($Z$31="■",$V$31="■")</formula>
    </cfRule>
    <cfRule type="expression" dxfId="66" priority="28">
      <formula>$G$13="■"</formula>
    </cfRule>
  </conditionalFormatting>
  <conditionalFormatting sqref="K71:AK74 K92 W92 Z92:Z93 AK92:AK93 K93:W93">
    <cfRule type="expression" dxfId="65" priority="38">
      <formula>OR($K$13="■",$O$13="■")</formula>
    </cfRule>
  </conditionalFormatting>
  <conditionalFormatting sqref="K78:AK81">
    <cfRule type="expression" dxfId="64" priority="9">
      <formula>$K$82="■"</formula>
    </cfRule>
  </conditionalFormatting>
  <conditionalFormatting sqref="K78:AK91">
    <cfRule type="expression" dxfId="63" priority="10">
      <formula>OR($K$13="■",$O$13="■")</formula>
    </cfRule>
    <cfRule type="expression" dxfId="62" priority="8">
      <formula>$K$72="■"</formula>
    </cfRule>
  </conditionalFormatting>
  <conditionalFormatting sqref="K82:AK82">
    <cfRule type="expression" dxfId="61" priority="25">
      <formula>$K$78="■"</formula>
    </cfRule>
  </conditionalFormatting>
  <conditionalFormatting sqref="K85:AK91 K92 W92 Z92:Z93 AK92:AK93 K93:W93 T94:U94 AF94">
    <cfRule type="expression" dxfId="60" priority="36">
      <formula>$K$83="■"</formula>
    </cfRule>
  </conditionalFormatting>
  <conditionalFormatting sqref="K95:AK95">
    <cfRule type="expression" dxfId="59" priority="19">
      <formula>OR($K$13="■",$O$13="■")</formula>
    </cfRule>
    <cfRule type="expression" dxfId="58" priority="18">
      <formula>$K$83="■"</formula>
    </cfRule>
    <cfRule type="expression" dxfId="57" priority="17">
      <formula>$K$72="■"</formula>
    </cfRule>
  </conditionalFormatting>
  <conditionalFormatting sqref="K96:AK96">
    <cfRule type="expression" dxfId="56" priority="32">
      <formula>OR($K$96="■",$N$96="■")</formula>
    </cfRule>
  </conditionalFormatting>
  <conditionalFormatting sqref="O78:AK78">
    <cfRule type="expression" dxfId="55" priority="7">
      <formula>$O$79="■"</formula>
    </cfRule>
  </conditionalFormatting>
  <conditionalFormatting sqref="O79:AK81">
    <cfRule type="expression" dxfId="54" priority="22">
      <formula>$O$78="■"</formula>
    </cfRule>
  </conditionalFormatting>
  <conditionalFormatting sqref="T74:AJ74">
    <cfRule type="expression" dxfId="53" priority="26">
      <formula>$K$73="■"</formula>
    </cfRule>
  </conditionalFormatting>
  <conditionalFormatting sqref="T74:AJ75">
    <cfRule type="cellIs" dxfId="52" priority="1" operator="notEqual">
      <formula>""</formula>
    </cfRule>
  </conditionalFormatting>
  <conditionalFormatting sqref="T75:AK75 K75:L77 T76:T77">
    <cfRule type="expression" dxfId="51" priority="2">
      <formula>$K$72="■"</formula>
    </cfRule>
  </conditionalFormatting>
  <conditionalFormatting sqref="X72">
    <cfRule type="cellIs" dxfId="50" priority="29" operator="notEqual">
      <formula>""</formula>
    </cfRule>
    <cfRule type="expression" dxfId="49" priority="30">
      <formula>$K$72="■"</formula>
    </cfRule>
  </conditionalFormatting>
  <conditionalFormatting sqref="AB96:AK96">
    <cfRule type="expression" dxfId="48" priority="27">
      <formula>$N$96="■"</formula>
    </cfRule>
  </conditionalFormatting>
  <conditionalFormatting sqref="AE78">
    <cfRule type="expression" dxfId="47" priority="12">
      <formula>$O$78="■"</formula>
    </cfRule>
    <cfRule type="cellIs" dxfId="46" priority="11" operator="notEqual">
      <formula>""</formula>
    </cfRule>
  </conditionalFormatting>
  <conditionalFormatting sqref="AE98:AK98">
    <cfRule type="expression" dxfId="45" priority="31">
      <formula>AND(OR($K$13="■",$O$13="■"),$Z$98="■")</formula>
    </cfRule>
  </conditionalFormatting>
  <dataValidations count="35">
    <dataValidation type="list" showInputMessage="1" sqref="K77" xr:uid="{4EDB179A-051F-4706-8000-BD4F149B7C61}">
      <formula1>$AN$77:$AO$77</formula1>
    </dataValidation>
    <dataValidation type="list" showInputMessage="1" sqref="K76" xr:uid="{9F126472-B20C-45A7-9736-E3EBE0BCF9C5}">
      <formula1>$AN$76:$AO$76</formula1>
    </dataValidation>
    <dataValidation type="list" showInputMessage="1" sqref="K75" xr:uid="{B30CFDDF-8DF0-45A8-A504-730B7636BB4C}">
      <formula1>$AN$75:$AO$75</formula1>
    </dataValidation>
    <dataValidation type="list" allowBlank="1" showInputMessage="1" showErrorMessage="1" sqref="H55:H56" xr:uid="{4DEE0471-4EBE-4336-950E-56DD375EE8E2}">
      <formula1>$AP$54:$AQ$54</formula1>
    </dataValidation>
    <dataValidation type="list" allowBlank="1" showInputMessage="1" showErrorMessage="1" sqref="H53:H54" xr:uid="{588211A5-2EF2-4EA2-AA03-6C1183CD6092}">
      <formula1>$AP$53:$AQ$53</formula1>
    </dataValidation>
    <dataValidation type="list" allowBlank="1" showInputMessage="1" showErrorMessage="1" sqref="B57:B58" xr:uid="{85974C2E-BD61-42D8-9738-28D599FFEE64}">
      <formula1>$AN$55:$AO$55</formula1>
    </dataValidation>
    <dataValidation type="list" allowBlank="1" showInputMessage="1" showErrorMessage="1" sqref="B55:B56" xr:uid="{240C814F-555D-4FBE-99B4-CEF99747A915}">
      <formula1>$AN$54:$AO$54</formula1>
    </dataValidation>
    <dataValidation type="list" allowBlank="1" showInputMessage="1" showErrorMessage="1" sqref="B53:B54" xr:uid="{905C1160-6A08-4E36-A602-19751EE511C0}">
      <formula1>$AN$53:$AO$53</formula1>
    </dataValidation>
    <dataValidation type="list" imeMode="off" allowBlank="1" showInputMessage="1" showErrorMessage="1" sqref="V31" xr:uid="{0B4B7565-C931-472B-BDB7-33790C64697A}">
      <formula1>$AN$31:$AO$31</formula1>
    </dataValidation>
    <dataValidation type="list" imeMode="off" allowBlank="1" showInputMessage="1" showErrorMessage="1" sqref="V98" xr:uid="{255EE554-A75E-443F-8198-2C7C55E6E502}">
      <formula1>$AN$98:$AO$98</formula1>
    </dataValidation>
    <dataValidation type="list" showInputMessage="1" showErrorMessage="1" sqref="O79" xr:uid="{1090FBB0-B018-424E-8FC7-901CAD83DD13}">
      <formula1>$AN$80:$AO$80</formula1>
    </dataValidation>
    <dataValidation imeMode="halfKatakana" allowBlank="1" showInputMessage="1" showErrorMessage="1" sqref="I105:AK105 I107:AK107 K88:AK88 K90:AK90 I23:AA23 I25:AA25" xr:uid="{E42FC687-A649-47A5-841B-93111DCDCB87}"/>
    <dataValidation type="list" allowBlank="1" sqref="F17:R17" xr:uid="{180BBEE8-0CF3-48F7-AF31-4EBF75693238}">
      <formula1>$AN$17:$AO$17</formula1>
    </dataValidation>
    <dataValidation type="list" showInputMessage="1" showErrorMessage="1" sqref="T100:T101 I100" xr:uid="{16EC429D-00E2-4B4D-9EC6-3227BBF3F86A}">
      <formula1>$AN$100:$AO$100</formula1>
    </dataValidation>
    <dataValidation type="list" showInputMessage="1" showErrorMessage="1" sqref="I99 N101" xr:uid="{3BA31870-301F-4EEC-9A56-479D9F262809}">
      <formula1>$AN$99:$AO$99</formula1>
    </dataValidation>
    <dataValidation type="list" showInputMessage="1" showErrorMessage="1" sqref="I101" xr:uid="{151543BF-5294-4278-995F-895BC44ED160}">
      <formula1>$AN$101:$AO$101</formula1>
    </dataValidation>
    <dataValidation type="list" showInputMessage="1" showErrorMessage="1" sqref="P84 K83" xr:uid="{8149C0BC-3086-4F8A-AFB3-C4C73DBEDC33}">
      <formula1>$AN$83:$AO$83</formula1>
    </dataValidation>
    <dataValidation type="list" showInputMessage="1" showErrorMessage="1" sqref="K84" xr:uid="{7A67A9B7-81A3-4654-A0F9-6AC837C70A4B}">
      <formula1>$AN$84:$AO$84</formula1>
    </dataValidation>
    <dataValidation type="list" showInputMessage="1" sqref="K73:K74" xr:uid="{F2B641DA-4069-4E4B-9C7B-BF12D4B558CF}">
      <formula1>$AN$73:$AO$73</formula1>
    </dataValidation>
    <dataValidation type="list" showInputMessage="1" showErrorMessage="1" sqref="K82" xr:uid="{F53FBCC4-0940-423C-8F9D-DB80EBD00831}">
      <formula1>$AN$82:$AO$82</formula1>
    </dataValidation>
    <dataValidation type="list" showInputMessage="1" showErrorMessage="1" sqref="K78" xr:uid="{3C72989B-D4F5-4A73-8DF5-E5BB370AFFF9}">
      <formula1>$AN$78:$AO$78</formula1>
    </dataValidation>
    <dataValidation type="list" allowBlank="1" showInputMessage="1" showErrorMessage="1" sqref="K96" xr:uid="{8C0D0C74-CA77-4FF2-B4D7-D1DB351C9305}">
      <formula1>$AN$96:$AO$96</formula1>
    </dataValidation>
    <dataValidation type="list" showInputMessage="1" sqref="N96" xr:uid="{B09735B8-EC89-450F-9F80-9AF65A8BBE93}">
      <formula1>$AQ$96:$AR$96</formula1>
    </dataValidation>
    <dataValidation type="list" showInputMessage="1" showErrorMessage="1" sqref="O13" xr:uid="{00C02E3A-80F0-4290-9402-872F5D43AD31}">
      <formula1>$AT$13:$AU$13</formula1>
    </dataValidation>
    <dataValidation type="list" showInputMessage="1" showErrorMessage="1" sqref="K13" xr:uid="{503E0473-ECF3-4C70-86DB-CA73F68E7217}">
      <formula1>$AQ$13:$AR$13</formula1>
    </dataValidation>
    <dataValidation type="list" showInputMessage="1" showErrorMessage="1" sqref="AA99:AA101" xr:uid="{441DE04C-3803-417E-8758-1EF7D7FB8393}">
      <formula1>$AW$99:$AX$99</formula1>
    </dataValidation>
    <dataValidation type="list" allowBlank="1" showInputMessage="1" showErrorMessage="1" sqref="AB83:AB84" xr:uid="{0999E0B6-9DDD-48F9-985D-C0FB5D13FA57}">
      <formula1>#REF!</formula1>
    </dataValidation>
    <dataValidation type="list" showInputMessage="1" showErrorMessage="1" sqref="O78" xr:uid="{FD27DD1D-57CE-41AB-A8E4-9A3321B34927}">
      <formula1>$AN$79:$AO$79</formula1>
    </dataValidation>
    <dataValidation type="list" showInputMessage="1" sqref="K72" xr:uid="{34621512-1DB4-4603-BCB8-BF807120145C}">
      <formula1>$AN$72:$AO$72</formula1>
    </dataValidation>
    <dataValidation type="list" imeMode="off" allowBlank="1" showInputMessage="1" showErrorMessage="1" sqref="Z98" xr:uid="{0F502527-3EAB-44BF-8735-7E24F1EFBB53}">
      <formula1>$AQ$98:$AR$98</formula1>
    </dataValidation>
    <dataValidation type="list" showInputMessage="1" sqref="K71" xr:uid="{92D04780-44F0-434C-845E-34ABC71EC43F}">
      <formula1>$AN$71:$AO$71</formula1>
    </dataValidation>
    <dataValidation showInputMessage="1" showErrorMessage="1" sqref="AU28 AT89:AT96 AT72:AT85" xr:uid="{E6EA1F0F-4B4D-4A5B-8252-F3B65B6D6F29}"/>
    <dataValidation type="list" showInputMessage="1" showErrorMessage="1" sqref="G13" xr:uid="{AAA234F0-5FD9-4EF0-95E6-3B892D0F088C}">
      <formula1>$AN$13:$AO$13</formula1>
    </dataValidation>
    <dataValidation imeMode="off" allowBlank="1" showInputMessage="1" showErrorMessage="1" sqref="K93:W93 AK93 I29:I30 K94:K95 AK28 AK110 I110:U110 W29:AK29 I28:U28 J29:U29 T111:U111 I111:I112 Y28 Z93 Y110 AF94 T94:U94" xr:uid="{EB499FD0-FCAC-47BC-93D3-201B427C8FC8}"/>
    <dataValidation type="list" imeMode="off" allowBlank="1" showInputMessage="1" showErrorMessage="1" sqref="Z31" xr:uid="{A84223D6-D40B-4F95-BDFF-095C81F471E0}">
      <formula1>$AQ$31:$AR$31</formula1>
    </dataValidation>
  </dataValidations>
  <printOptions horizontalCentered="1"/>
  <pageMargins left="0" right="0" top="0" bottom="0" header="0.31496062992125984" footer="0.19685039370078741"/>
  <pageSetup paperSize="9" scale="67" fitToHeight="0" orientation="portrait" r:id="rId1"/>
  <headerFooter>
    <oddFooter>&amp;C&amp;"Meiryo UI,標準"&amp;9&amp;D_&amp;T　&amp;F　&amp;P/&amp;N</oddFooter>
  </headerFooter>
  <rowBreaks count="1" manualBreakCount="1">
    <brk id="68" max="37"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8F55D-A4A1-4275-9B7D-2875FB183260}">
  <sheetPr codeName="Sheet14">
    <tabColor theme="5" tint="0.79998168889431442"/>
    <pageSetUpPr fitToPage="1"/>
  </sheetPr>
  <dimension ref="A1:AU37"/>
  <sheetViews>
    <sheetView view="pageBreakPreview" zoomScaleNormal="100" zoomScaleSheetLayoutView="100" workbookViewId="0">
      <selection activeCell="B4" sqref="B4:AK4"/>
    </sheetView>
  </sheetViews>
  <sheetFormatPr defaultColWidth="4" defaultRowHeight="15"/>
  <cols>
    <col min="1" max="39" width="4" style="18"/>
    <col min="40" max="41" width="4" style="18" hidden="1" customWidth="1"/>
    <col min="42" max="16384" width="4" style="18"/>
  </cols>
  <sheetData>
    <row r="1" spans="1:47" ht="16">
      <c r="A1" s="13"/>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row>
    <row r="2" spans="1:47" ht="16">
      <c r="A2" s="13"/>
      <c r="B2" s="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row>
    <row r="3" spans="1:47" ht="16">
      <c r="A3" s="13"/>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row>
    <row r="4" spans="1:47" ht="26.5">
      <c r="A4" s="3"/>
      <c r="B4" s="660" t="s">
        <v>133</v>
      </c>
      <c r="C4" s="660"/>
      <c r="D4" s="660"/>
      <c r="E4" s="660"/>
      <c r="F4" s="660"/>
      <c r="G4" s="660"/>
      <c r="H4" s="660"/>
      <c r="I4" s="660"/>
      <c r="J4" s="660"/>
      <c r="K4" s="660"/>
      <c r="L4" s="660"/>
      <c r="M4" s="660"/>
      <c r="N4" s="660"/>
      <c r="O4" s="660"/>
      <c r="P4" s="660"/>
      <c r="Q4" s="660"/>
      <c r="R4" s="660"/>
      <c r="S4" s="660"/>
      <c r="T4" s="660"/>
      <c r="U4" s="660"/>
      <c r="V4" s="660"/>
      <c r="W4" s="660"/>
      <c r="X4" s="660"/>
      <c r="Y4" s="660"/>
      <c r="Z4" s="660"/>
      <c r="AA4" s="660"/>
      <c r="AB4" s="660"/>
      <c r="AC4" s="660"/>
      <c r="AD4" s="660"/>
      <c r="AE4" s="660"/>
      <c r="AF4" s="660"/>
      <c r="AG4" s="660"/>
      <c r="AH4" s="660"/>
      <c r="AI4" s="660"/>
      <c r="AJ4" s="660"/>
      <c r="AK4" s="660"/>
      <c r="AL4" s="2"/>
    </row>
    <row r="5" spans="1:47" ht="16">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row>
    <row r="6" spans="1:47" ht="16">
      <c r="A6" s="3"/>
      <c r="B6" s="1"/>
      <c r="C6" s="12"/>
      <c r="D6" s="12"/>
      <c r="E6" s="12"/>
      <c r="F6" s="12"/>
      <c r="G6" s="12"/>
      <c r="H6" s="12"/>
      <c r="I6" s="12"/>
      <c r="J6" s="12"/>
      <c r="K6" s="12"/>
      <c r="L6" s="12"/>
      <c r="M6" s="12"/>
      <c r="N6" s="5"/>
      <c r="O6" s="6"/>
      <c r="P6" s="6"/>
      <c r="Q6" s="7"/>
      <c r="R6" s="7"/>
      <c r="S6" s="7"/>
      <c r="T6" s="7"/>
      <c r="U6" s="7"/>
      <c r="V6" s="7"/>
      <c r="W6" s="7"/>
      <c r="X6" s="7"/>
      <c r="Y6" s="7"/>
      <c r="Z6" s="7"/>
      <c r="AA6" s="7"/>
      <c r="AB6" s="7"/>
      <c r="AC6" s="7"/>
      <c r="AD6" s="7"/>
      <c r="AE6" s="7"/>
      <c r="AF6" s="7"/>
      <c r="AG6" s="7"/>
      <c r="AH6" s="7"/>
      <c r="AI6" s="7"/>
      <c r="AJ6" s="7"/>
      <c r="AK6" s="99" t="str">
        <f>[1]【必須】基本情報!AK6</f>
        <v>2022/4/1　Ver2.2</v>
      </c>
      <c r="AL6" s="2"/>
    </row>
    <row r="8" spans="1:47" ht="16">
      <c r="B8" s="970" t="s">
        <v>134</v>
      </c>
      <c r="C8" s="971"/>
      <c r="D8" s="971"/>
      <c r="E8" s="971"/>
      <c r="F8" s="971"/>
      <c r="G8" s="971"/>
      <c r="H8" s="971"/>
      <c r="I8" s="971"/>
      <c r="J8" s="971"/>
      <c r="K8" s="971"/>
      <c r="L8" s="971"/>
      <c r="M8" s="971"/>
      <c r="N8" s="971"/>
      <c r="O8" s="971"/>
      <c r="P8" s="971"/>
      <c r="Q8" s="971"/>
      <c r="R8" s="971"/>
      <c r="S8" s="971"/>
      <c r="T8" s="971"/>
      <c r="U8" s="971"/>
      <c r="V8" s="971"/>
      <c r="W8" s="971"/>
      <c r="X8" s="971"/>
      <c r="Y8" s="971"/>
      <c r="Z8" s="971"/>
      <c r="AA8" s="971"/>
      <c r="AB8" s="971"/>
      <c r="AC8" s="971"/>
      <c r="AD8" s="971"/>
      <c r="AE8" s="971"/>
      <c r="AF8" s="971"/>
      <c r="AG8" s="971"/>
      <c r="AH8" s="971"/>
      <c r="AI8" s="971"/>
      <c r="AJ8" s="971"/>
      <c r="AK8" s="972"/>
    </row>
    <row r="9" spans="1:47" ht="16.5" customHeight="1">
      <c r="B9" s="973" t="s">
        <v>135</v>
      </c>
      <c r="C9" s="974"/>
      <c r="D9" s="974"/>
      <c r="E9" s="974"/>
      <c r="F9" s="974"/>
      <c r="G9" s="974"/>
      <c r="H9" s="974"/>
      <c r="I9" s="974"/>
      <c r="J9" s="974"/>
      <c r="K9" s="974"/>
      <c r="L9" s="974"/>
      <c r="M9" s="974"/>
      <c r="N9" s="974"/>
      <c r="O9" s="974"/>
      <c r="P9" s="974"/>
      <c r="Q9" s="974"/>
      <c r="R9" s="974"/>
      <c r="S9" s="974"/>
      <c r="T9" s="974"/>
      <c r="U9" s="974"/>
      <c r="V9" s="974"/>
      <c r="W9" s="974"/>
      <c r="X9" s="974"/>
      <c r="Y9" s="974"/>
      <c r="Z9" s="974"/>
      <c r="AA9" s="974"/>
      <c r="AB9" s="974"/>
      <c r="AC9" s="974"/>
      <c r="AD9" s="974"/>
      <c r="AE9" s="974"/>
      <c r="AF9" s="974"/>
      <c r="AG9" s="974"/>
      <c r="AH9" s="974"/>
      <c r="AI9" s="974"/>
      <c r="AJ9" s="974"/>
      <c r="AK9" s="975"/>
    </row>
    <row r="10" spans="1:47" ht="9.75" customHeight="1" thickBot="1">
      <c r="K10" s="184"/>
    </row>
    <row r="11" spans="1:47" s="107" customFormat="1" ht="19" customHeight="1">
      <c r="B11" s="976" t="s">
        <v>136</v>
      </c>
      <c r="C11" s="679" t="s">
        <v>137</v>
      </c>
      <c r="D11" s="680"/>
      <c r="E11" s="681"/>
      <c r="F11" s="979" t="s">
        <v>138</v>
      </c>
      <c r="G11" s="982" t="s">
        <v>77</v>
      </c>
      <c r="H11" s="983"/>
      <c r="I11" s="988" t="s">
        <v>78</v>
      </c>
      <c r="J11" s="989"/>
      <c r="K11" s="185" t="s">
        <v>12</v>
      </c>
      <c r="L11" s="992" t="s">
        <v>139</v>
      </c>
      <c r="M11" s="992"/>
      <c r="N11" s="992"/>
      <c r="O11" s="992"/>
      <c r="P11" s="992"/>
      <c r="Q11" s="992"/>
      <c r="R11" s="186" t="s">
        <v>83</v>
      </c>
      <c r="S11" s="993" t="s">
        <v>140</v>
      </c>
      <c r="T11" s="993"/>
      <c r="U11" s="993"/>
      <c r="V11" s="993"/>
      <c r="W11" s="993"/>
      <c r="X11" s="993"/>
      <c r="Y11" s="993"/>
      <c r="Z11" s="993"/>
      <c r="AA11" s="993"/>
      <c r="AB11" s="993"/>
      <c r="AC11" s="993"/>
      <c r="AD11" s="993"/>
      <c r="AE11" s="993"/>
      <c r="AF11" s="993"/>
      <c r="AG11" s="993"/>
      <c r="AH11" s="993"/>
      <c r="AI11" s="993"/>
      <c r="AJ11" s="993"/>
      <c r="AK11" s="994"/>
      <c r="AL11" s="12"/>
      <c r="AN11" s="12" t="s">
        <v>16</v>
      </c>
      <c r="AO11" s="12" t="str">
        <f>IF($K$12="□","■","")</f>
        <v/>
      </c>
    </row>
    <row r="12" spans="1:47" s="107" customFormat="1" ht="19" customHeight="1">
      <c r="B12" s="977"/>
      <c r="C12" s="682"/>
      <c r="D12" s="683"/>
      <c r="E12" s="684"/>
      <c r="F12" s="980"/>
      <c r="G12" s="984"/>
      <c r="H12" s="985"/>
      <c r="I12" s="990"/>
      <c r="J12" s="854"/>
      <c r="K12" s="212" t="s">
        <v>691</v>
      </c>
      <c r="L12" s="868" t="s">
        <v>88</v>
      </c>
      <c r="M12" s="868"/>
      <c r="N12" s="868"/>
      <c r="O12" s="868"/>
      <c r="P12" s="868"/>
      <c r="Q12" s="868"/>
      <c r="R12" s="228" t="s">
        <v>89</v>
      </c>
      <c r="S12" s="866" t="s">
        <v>141</v>
      </c>
      <c r="T12" s="866"/>
      <c r="U12" s="866"/>
      <c r="V12" s="866"/>
      <c r="W12" s="866"/>
      <c r="X12" s="866"/>
      <c r="Y12" s="866"/>
      <c r="Z12" s="866"/>
      <c r="AA12" s="866"/>
      <c r="AB12" s="866"/>
      <c r="AC12" s="866"/>
      <c r="AD12" s="866"/>
      <c r="AE12" s="866"/>
      <c r="AF12" s="866"/>
      <c r="AG12" s="866"/>
      <c r="AH12" s="866"/>
      <c r="AI12" s="866"/>
      <c r="AJ12" s="866"/>
      <c r="AK12" s="867"/>
      <c r="AL12" s="12"/>
      <c r="AN12" s="12" t="s">
        <v>16</v>
      </c>
      <c r="AO12" s="12" t="str">
        <f>IF($K$11="□","■","")</f>
        <v>■</v>
      </c>
      <c r="AP12" s="12"/>
      <c r="AQ12" s="12"/>
      <c r="AR12" s="12"/>
      <c r="AS12" s="12"/>
      <c r="AT12" s="12"/>
      <c r="AU12" s="12"/>
    </row>
    <row r="13" spans="1:47" s="107" customFormat="1" ht="19" customHeight="1">
      <c r="B13" s="977"/>
      <c r="C13" s="682"/>
      <c r="D13" s="683"/>
      <c r="E13" s="684"/>
      <c r="F13" s="980"/>
      <c r="G13" s="984"/>
      <c r="H13" s="985"/>
      <c r="I13" s="991"/>
      <c r="J13" s="856"/>
      <c r="K13" s="187"/>
      <c r="L13" s="236"/>
      <c r="M13" s="236"/>
      <c r="N13" s="236"/>
      <c r="O13" s="236"/>
      <c r="P13" s="236"/>
      <c r="Q13" s="236"/>
      <c r="R13" s="229"/>
      <c r="S13" s="236" t="s">
        <v>91</v>
      </c>
      <c r="T13" s="995"/>
      <c r="U13" s="995"/>
      <c r="V13" s="995"/>
      <c r="W13" s="995"/>
      <c r="X13" s="995"/>
      <c r="Y13" s="995"/>
      <c r="Z13" s="995"/>
      <c r="AA13" s="995"/>
      <c r="AB13" s="995"/>
      <c r="AC13" s="995"/>
      <c r="AD13" s="995"/>
      <c r="AE13" s="995"/>
      <c r="AF13" s="995"/>
      <c r="AG13" s="995"/>
      <c r="AH13" s="995"/>
      <c r="AI13" s="995"/>
      <c r="AJ13" s="995"/>
      <c r="AK13" s="188" t="s">
        <v>92</v>
      </c>
      <c r="AL13" s="12"/>
      <c r="AN13" s="12"/>
      <c r="AO13" s="12"/>
      <c r="AP13" s="12"/>
      <c r="AQ13" s="12"/>
      <c r="AR13" s="12"/>
      <c r="AS13" s="12"/>
      <c r="AT13" s="12"/>
      <c r="AU13" s="12"/>
    </row>
    <row r="14" spans="1:47" s="107" customFormat="1" ht="19" customHeight="1">
      <c r="B14" s="977"/>
      <c r="C14" s="682"/>
      <c r="D14" s="683"/>
      <c r="E14" s="684"/>
      <c r="F14" s="980"/>
      <c r="G14" s="984"/>
      <c r="H14" s="985"/>
      <c r="I14" s="851" t="s">
        <v>142</v>
      </c>
      <c r="J14" s="852"/>
      <c r="K14" s="189" t="s">
        <v>12</v>
      </c>
      <c r="L14" s="859" t="s">
        <v>143</v>
      </c>
      <c r="M14" s="859"/>
      <c r="N14" s="859"/>
      <c r="O14" s="859"/>
      <c r="P14" s="859"/>
      <c r="Q14" s="859"/>
      <c r="R14" s="859"/>
      <c r="S14" s="859"/>
      <c r="T14" s="859"/>
      <c r="U14" s="859"/>
      <c r="V14" s="859"/>
      <c r="W14" s="859"/>
      <c r="AK14" s="190"/>
      <c r="AL14" s="12"/>
      <c r="AN14" s="12" t="s">
        <v>12</v>
      </c>
      <c r="AO14" s="12" t="str">
        <f>IF(AND($K$15="□",$K$16="□"),"■","")</f>
        <v/>
      </c>
      <c r="AP14" s="226"/>
      <c r="AS14" s="12"/>
    </row>
    <row r="15" spans="1:47" s="107" customFormat="1" ht="19" customHeight="1">
      <c r="B15" s="977"/>
      <c r="C15" s="682"/>
      <c r="D15" s="683"/>
      <c r="E15" s="684"/>
      <c r="F15" s="980"/>
      <c r="G15" s="984"/>
      <c r="H15" s="985"/>
      <c r="I15" s="853"/>
      <c r="J15" s="854"/>
      <c r="K15" s="214" t="s">
        <v>691</v>
      </c>
      <c r="L15" s="868" t="s">
        <v>144</v>
      </c>
      <c r="M15" s="868"/>
      <c r="N15" s="868"/>
      <c r="O15" s="868"/>
      <c r="P15" s="868"/>
      <c r="Q15" s="868"/>
      <c r="R15" s="868"/>
      <c r="S15" s="868"/>
      <c r="T15" s="868"/>
      <c r="U15" s="868"/>
      <c r="V15" s="230"/>
      <c r="W15" s="230"/>
      <c r="X15" s="230"/>
      <c r="Y15" s="192"/>
      <c r="Z15" s="230"/>
      <c r="AA15" s="230"/>
      <c r="AB15" s="230"/>
      <c r="AC15" s="230"/>
      <c r="AD15" s="230"/>
      <c r="AE15" s="230"/>
      <c r="AF15" s="230"/>
      <c r="AG15" s="230"/>
      <c r="AH15" s="230"/>
      <c r="AI15" s="230"/>
      <c r="AJ15" s="230"/>
      <c r="AK15" s="238"/>
      <c r="AL15" s="12"/>
      <c r="AN15" s="12" t="s">
        <v>12</v>
      </c>
      <c r="AO15" s="12" t="str">
        <f>IF(AND($K$14="□",$K$16="□"),"■","")</f>
        <v>■</v>
      </c>
      <c r="AP15" s="226"/>
      <c r="AQ15" s="12"/>
      <c r="AR15" s="12"/>
      <c r="AS15" s="12"/>
      <c r="AT15" s="12"/>
      <c r="AU15" s="12"/>
    </row>
    <row r="16" spans="1:47" s="107" customFormat="1" ht="19" customHeight="1">
      <c r="B16" s="977"/>
      <c r="C16" s="682"/>
      <c r="D16" s="683"/>
      <c r="E16" s="684"/>
      <c r="F16" s="981"/>
      <c r="G16" s="986"/>
      <c r="H16" s="987"/>
      <c r="I16" s="855"/>
      <c r="J16" s="856"/>
      <c r="K16" s="193" t="s">
        <v>12</v>
      </c>
      <c r="L16" s="936" t="s">
        <v>145</v>
      </c>
      <c r="M16" s="936"/>
      <c r="N16" s="936"/>
      <c r="O16" s="936"/>
      <c r="P16" s="936"/>
      <c r="Q16" s="936"/>
      <c r="R16" s="936"/>
      <c r="S16" s="936"/>
      <c r="T16" s="936"/>
      <c r="U16" s="936"/>
      <c r="V16" s="236"/>
      <c r="W16" s="236"/>
      <c r="X16" s="236"/>
      <c r="Y16" s="194"/>
      <c r="Z16" s="236"/>
      <c r="AA16" s="236"/>
      <c r="AB16" s="236"/>
      <c r="AC16" s="236"/>
      <c r="AD16" s="236"/>
      <c r="AE16" s="236"/>
      <c r="AF16" s="236"/>
      <c r="AG16" s="236"/>
      <c r="AH16" s="236"/>
      <c r="AI16" s="236"/>
      <c r="AJ16" s="236"/>
      <c r="AK16" s="154"/>
      <c r="AL16" s="12"/>
      <c r="AN16" s="12" t="s">
        <v>12</v>
      </c>
      <c r="AO16" s="12" t="str">
        <f>IF(AND($K$14="□",$K$15="□"),"■","")</f>
        <v/>
      </c>
      <c r="AP16" s="226"/>
      <c r="AQ16" s="12"/>
      <c r="AR16" s="12"/>
      <c r="AS16" s="12"/>
      <c r="AT16" s="12"/>
      <c r="AU16" s="12"/>
    </row>
    <row r="17" spans="2:47" s="107" customFormat="1" ht="19" customHeight="1">
      <c r="B17" s="977"/>
      <c r="C17" s="682"/>
      <c r="D17" s="683"/>
      <c r="E17" s="684"/>
      <c r="F17" s="996" t="s">
        <v>98</v>
      </c>
      <c r="G17" s="875" t="s">
        <v>99</v>
      </c>
      <c r="H17" s="876"/>
      <c r="I17" s="851" t="s">
        <v>100</v>
      </c>
      <c r="J17" s="852"/>
      <c r="K17" s="143" t="s">
        <v>12</v>
      </c>
      <c r="L17" s="883" t="s">
        <v>129</v>
      </c>
      <c r="M17" s="883"/>
      <c r="N17" s="883"/>
      <c r="O17" s="883"/>
      <c r="P17" s="883"/>
      <c r="Q17" s="883"/>
      <c r="R17" s="174"/>
      <c r="S17" s="174"/>
      <c r="T17" s="174"/>
      <c r="U17" s="174"/>
      <c r="V17" s="174"/>
      <c r="W17" s="174"/>
      <c r="X17" s="174"/>
      <c r="Y17" s="174"/>
      <c r="Z17" s="174"/>
      <c r="AA17" s="174"/>
      <c r="AB17" s="232"/>
      <c r="AC17" s="232"/>
      <c r="AD17" s="232"/>
      <c r="AE17" s="232"/>
      <c r="AF17" s="195"/>
      <c r="AG17" s="195"/>
      <c r="AH17" s="196"/>
      <c r="AI17" s="195"/>
      <c r="AJ17" s="195"/>
      <c r="AK17" s="197"/>
      <c r="AL17" s="12"/>
      <c r="AM17" s="12"/>
      <c r="AN17" s="12" t="s">
        <v>16</v>
      </c>
      <c r="AO17" s="12" t="str">
        <f>IF(AND($K$22="□",$K$18="□"),"■","")</f>
        <v/>
      </c>
      <c r="AP17" s="12"/>
      <c r="AS17" s="12"/>
    </row>
    <row r="18" spans="2:47" s="107" customFormat="1" ht="19" customHeight="1">
      <c r="B18" s="977"/>
      <c r="C18" s="682"/>
      <c r="D18" s="683"/>
      <c r="E18" s="684"/>
      <c r="F18" s="997"/>
      <c r="G18" s="877"/>
      <c r="H18" s="878"/>
      <c r="I18" s="853"/>
      <c r="J18" s="854"/>
      <c r="K18" s="198" t="s">
        <v>12</v>
      </c>
      <c r="L18" s="999" t="s">
        <v>101</v>
      </c>
      <c r="M18" s="999"/>
      <c r="N18" s="1000"/>
      <c r="O18" s="199" t="s">
        <v>12</v>
      </c>
      <c r="P18" s="1001" t="s">
        <v>102</v>
      </c>
      <c r="Q18" s="1002"/>
      <c r="R18" s="1002"/>
      <c r="S18" s="1002"/>
      <c r="T18" s="1002"/>
      <c r="U18" s="1002"/>
      <c r="V18" s="1002"/>
      <c r="W18" s="237" t="s">
        <v>103</v>
      </c>
      <c r="X18" s="1006" t="s">
        <v>104</v>
      </c>
      <c r="Y18" s="1002"/>
      <c r="Z18" s="1002"/>
      <c r="AA18" s="1002"/>
      <c r="AB18" s="1002"/>
      <c r="AC18" s="1002"/>
      <c r="AD18" s="1002"/>
      <c r="AE18" s="1007"/>
      <c r="AF18" s="1007"/>
      <c r="AG18" s="1007"/>
      <c r="AH18" s="1007"/>
      <c r="AI18" s="1007"/>
      <c r="AJ18" s="1007"/>
      <c r="AK18" s="200" t="s">
        <v>146</v>
      </c>
      <c r="AL18" s="12"/>
      <c r="AM18" s="12"/>
      <c r="AN18" s="12" t="s">
        <v>16</v>
      </c>
      <c r="AO18" s="12" t="str">
        <f>IF(AND($K$17="□",$K$22="□"),"■","")</f>
        <v/>
      </c>
      <c r="AP18" s="12"/>
      <c r="AQ18" s="12"/>
      <c r="AR18" s="12"/>
      <c r="AS18" s="12"/>
      <c r="AT18" s="12"/>
      <c r="AU18" s="12"/>
    </row>
    <row r="19" spans="2:47" s="107" customFormat="1" ht="19" customHeight="1">
      <c r="B19" s="977"/>
      <c r="C19" s="682"/>
      <c r="D19" s="683"/>
      <c r="E19" s="684"/>
      <c r="F19" s="997"/>
      <c r="G19" s="877"/>
      <c r="H19" s="878"/>
      <c r="I19" s="853"/>
      <c r="J19" s="854"/>
      <c r="K19" s="1008"/>
      <c r="L19" s="804"/>
      <c r="M19" s="804"/>
      <c r="N19" s="893"/>
      <c r="O19" s="149" t="s">
        <v>12</v>
      </c>
      <c r="P19" s="898" t="s">
        <v>106</v>
      </c>
      <c r="Q19" s="1002"/>
      <c r="R19" s="1002"/>
      <c r="S19" s="1002"/>
      <c r="T19" s="1009" t="s">
        <v>147</v>
      </c>
      <c r="U19" s="900"/>
      <c r="V19" s="900"/>
      <c r="W19" s="900"/>
      <c r="X19" s="900"/>
      <c r="Y19" s="900"/>
      <c r="Z19" s="900"/>
      <c r="AA19" s="900"/>
      <c r="AB19" s="900"/>
      <c r="AC19" s="900"/>
      <c r="AD19" s="900"/>
      <c r="AE19" s="900"/>
      <c r="AF19" s="900"/>
      <c r="AG19" s="900"/>
      <c r="AH19" s="900"/>
      <c r="AI19" s="900"/>
      <c r="AJ19" s="900"/>
      <c r="AK19" s="901"/>
      <c r="AL19" s="12"/>
      <c r="AN19" s="12" t="s">
        <v>16</v>
      </c>
      <c r="AO19" s="12" t="str">
        <f>IF(AND($K$17="□",$K$22="□",$O$19="□"),"■","")</f>
        <v/>
      </c>
      <c r="AP19" s="12"/>
      <c r="AQ19" s="12"/>
      <c r="AR19" s="12"/>
      <c r="AS19" s="12"/>
      <c r="AT19" s="12"/>
      <c r="AU19" s="12"/>
    </row>
    <row r="20" spans="2:47" s="107" customFormat="1" ht="19" customHeight="1">
      <c r="B20" s="977"/>
      <c r="C20" s="682"/>
      <c r="D20" s="683"/>
      <c r="E20" s="684"/>
      <c r="F20" s="997"/>
      <c r="G20" s="877"/>
      <c r="H20" s="878"/>
      <c r="I20" s="853"/>
      <c r="J20" s="854"/>
      <c r="K20" s="894"/>
      <c r="L20" s="804"/>
      <c r="M20" s="804"/>
      <c r="N20" s="893"/>
      <c r="O20" s="1010"/>
      <c r="P20" s="804"/>
      <c r="Q20" s="804"/>
      <c r="R20" s="804"/>
      <c r="S20" s="804"/>
      <c r="T20" s="904" t="s">
        <v>148</v>
      </c>
      <c r="U20" s="905"/>
      <c r="V20" s="905"/>
      <c r="W20" s="905"/>
      <c r="X20" s="905"/>
      <c r="Y20" s="905"/>
      <c r="Z20" s="905"/>
      <c r="AA20" s="905"/>
      <c r="AB20" s="905"/>
      <c r="AC20" s="905"/>
      <c r="AD20" s="905"/>
      <c r="AE20" s="905"/>
      <c r="AF20" s="905"/>
      <c r="AG20" s="905"/>
      <c r="AH20" s="905"/>
      <c r="AI20" s="905"/>
      <c r="AJ20" s="905"/>
      <c r="AK20" s="906"/>
      <c r="AL20" s="12"/>
      <c r="AM20" s="12"/>
      <c r="AN20" s="12" t="s">
        <v>16</v>
      </c>
      <c r="AO20" s="12" t="str">
        <f>IF(AND($K$17="□",$K$22="□",$O$18="□"),"■","")</f>
        <v/>
      </c>
      <c r="AP20" s="12"/>
      <c r="AQ20" s="12"/>
      <c r="AR20" s="12"/>
      <c r="AS20" s="12"/>
      <c r="AT20" s="12"/>
      <c r="AU20" s="12"/>
    </row>
    <row r="21" spans="2:47" s="107" customFormat="1" ht="19" customHeight="1">
      <c r="B21" s="977"/>
      <c r="C21" s="682"/>
      <c r="D21" s="683"/>
      <c r="E21" s="684"/>
      <c r="F21" s="997"/>
      <c r="G21" s="877"/>
      <c r="H21" s="878"/>
      <c r="I21" s="853"/>
      <c r="J21" s="854"/>
      <c r="K21" s="895"/>
      <c r="L21" s="896"/>
      <c r="M21" s="896"/>
      <c r="N21" s="897"/>
      <c r="O21" s="903"/>
      <c r="P21" s="896"/>
      <c r="Q21" s="896"/>
      <c r="R21" s="896"/>
      <c r="S21" s="896"/>
      <c r="T21" s="907" t="s">
        <v>149</v>
      </c>
      <c r="U21" s="908"/>
      <c r="V21" s="908"/>
      <c r="W21" s="908"/>
      <c r="X21" s="908"/>
      <c r="Y21" s="908"/>
      <c r="Z21" s="908"/>
      <c r="AA21" s="908"/>
      <c r="AB21" s="908"/>
      <c r="AC21" s="908"/>
      <c r="AD21" s="908"/>
      <c r="AE21" s="908"/>
      <c r="AF21" s="908"/>
      <c r="AG21" s="908"/>
      <c r="AH21" s="908"/>
      <c r="AI21" s="908"/>
      <c r="AJ21" s="908"/>
      <c r="AK21" s="909"/>
      <c r="AL21" s="12"/>
      <c r="AM21" s="12"/>
      <c r="AN21" s="12"/>
      <c r="AO21" s="12"/>
      <c r="AP21" s="12"/>
      <c r="AQ21" s="12"/>
      <c r="AR21" s="12"/>
      <c r="AS21" s="12"/>
      <c r="AT21" s="12"/>
      <c r="AU21" s="12"/>
    </row>
    <row r="22" spans="2:47" s="107" customFormat="1" ht="19" customHeight="1">
      <c r="B22" s="977"/>
      <c r="C22" s="682"/>
      <c r="D22" s="683"/>
      <c r="E22" s="684"/>
      <c r="F22" s="998"/>
      <c r="G22" s="879"/>
      <c r="H22" s="880"/>
      <c r="I22" s="855"/>
      <c r="J22" s="856"/>
      <c r="K22" s="215" t="s">
        <v>691</v>
      </c>
      <c r="L22" s="886" t="s">
        <v>110</v>
      </c>
      <c r="M22" s="886"/>
      <c r="N22" s="886"/>
      <c r="O22" s="1003" t="s">
        <v>150</v>
      </c>
      <c r="P22" s="1004"/>
      <c r="Q22" s="1004"/>
      <c r="R22" s="1004"/>
      <c r="S22" s="1004"/>
      <c r="T22" s="1004"/>
      <c r="U22" s="1004"/>
      <c r="V22" s="1004"/>
      <c r="W22" s="1004"/>
      <c r="X22" s="1004"/>
      <c r="Y22" s="1004"/>
      <c r="Z22" s="1004"/>
      <c r="AA22" s="1004"/>
      <c r="AB22" s="1004"/>
      <c r="AC22" s="1004"/>
      <c r="AD22" s="1004"/>
      <c r="AE22" s="1004"/>
      <c r="AF22" s="1004"/>
      <c r="AG22" s="1004"/>
      <c r="AH22" s="1004"/>
      <c r="AI22" s="1004"/>
      <c r="AJ22" s="1004"/>
      <c r="AK22" s="1005"/>
      <c r="AL22" s="12"/>
      <c r="AM22" s="12"/>
      <c r="AN22" s="12" t="s">
        <v>16</v>
      </c>
      <c r="AO22" s="12" t="str">
        <f>IF(AND($K$17="□",$K$18="□"),"■","")</f>
        <v>■</v>
      </c>
      <c r="AP22" s="12"/>
      <c r="AQ22" s="12"/>
      <c r="AR22" s="12"/>
      <c r="AS22" s="12"/>
      <c r="AT22" s="12"/>
      <c r="AU22" s="12"/>
    </row>
    <row r="23" spans="2:47" s="107" customFormat="1" ht="19" customHeight="1">
      <c r="B23" s="977"/>
      <c r="C23" s="682"/>
      <c r="D23" s="683"/>
      <c r="E23" s="684"/>
      <c r="F23" s="1011" t="s">
        <v>112</v>
      </c>
      <c r="G23" s="1012" t="s">
        <v>113</v>
      </c>
      <c r="H23" s="1013"/>
      <c r="I23" s="691" t="s">
        <v>114</v>
      </c>
      <c r="J23" s="693"/>
      <c r="K23" s="209" t="s">
        <v>691</v>
      </c>
      <c r="L23" s="883" t="s">
        <v>151</v>
      </c>
      <c r="M23" s="883"/>
      <c r="N23" s="883"/>
      <c r="O23" s="883"/>
      <c r="AB23" s="151"/>
      <c r="AC23" s="883"/>
      <c r="AD23" s="883"/>
      <c r="AE23" s="883"/>
      <c r="AF23" s="883"/>
      <c r="AG23" s="883"/>
      <c r="AH23" s="883"/>
      <c r="AI23" s="883"/>
      <c r="AJ23" s="883"/>
      <c r="AK23" s="1203"/>
      <c r="AL23" s="12"/>
      <c r="AM23" s="12"/>
      <c r="AN23" s="12" t="s">
        <v>16</v>
      </c>
      <c r="AO23" s="12" t="str">
        <f>IF(AND($K$25="□",$K$24="□"),"■","")</f>
        <v>■</v>
      </c>
      <c r="AP23" s="12"/>
      <c r="AS23" s="12"/>
    </row>
    <row r="24" spans="2:47" s="107" customFormat="1" ht="19" customHeight="1">
      <c r="B24" s="977"/>
      <c r="C24" s="682"/>
      <c r="D24" s="683"/>
      <c r="E24" s="684"/>
      <c r="F24" s="1011"/>
      <c r="G24" s="1014"/>
      <c r="H24" s="1015"/>
      <c r="I24" s="691"/>
      <c r="J24" s="693"/>
      <c r="K24" s="138" t="s">
        <v>12</v>
      </c>
      <c r="L24" s="868" t="s">
        <v>129</v>
      </c>
      <c r="M24" s="868"/>
      <c r="N24" s="868"/>
      <c r="O24" s="868"/>
      <c r="P24" s="868"/>
      <c r="Q24" s="868"/>
      <c r="R24" s="230"/>
      <c r="S24" s="230"/>
      <c r="T24" s="230"/>
      <c r="U24" s="177"/>
      <c r="V24" s="230"/>
      <c r="W24" s="230"/>
      <c r="X24" s="230"/>
      <c r="Y24" s="230"/>
      <c r="Z24" s="230"/>
      <c r="AA24" s="230"/>
      <c r="AB24" s="151"/>
      <c r="AC24" s="230"/>
      <c r="AD24" s="230"/>
      <c r="AE24" s="230"/>
      <c r="AF24" s="230"/>
      <c r="AG24" s="230"/>
      <c r="AH24" s="230"/>
      <c r="AI24" s="230"/>
      <c r="AJ24" s="230"/>
      <c r="AK24" s="238"/>
      <c r="AL24" s="12"/>
      <c r="AM24" s="12"/>
      <c r="AN24" s="12" t="s">
        <v>16</v>
      </c>
      <c r="AO24" s="12" t="str">
        <f>IF(AND($K$25="□",$K$23="□"),"■","")</f>
        <v/>
      </c>
      <c r="AP24" s="12"/>
      <c r="AQ24" s="12"/>
      <c r="AR24" s="12"/>
      <c r="AS24" s="12"/>
      <c r="AT24" s="12"/>
      <c r="AU24" s="12"/>
    </row>
    <row r="25" spans="2:47" s="107" customFormat="1" ht="19" customHeight="1">
      <c r="B25" s="977"/>
      <c r="C25" s="682"/>
      <c r="D25" s="683"/>
      <c r="E25" s="684"/>
      <c r="F25" s="1011"/>
      <c r="G25" s="1014"/>
      <c r="H25" s="1015"/>
      <c r="I25" s="694"/>
      <c r="J25" s="696"/>
      <c r="K25" s="201" t="s">
        <v>12</v>
      </c>
      <c r="L25" s="936" t="s">
        <v>116</v>
      </c>
      <c r="M25" s="936"/>
      <c r="N25" s="936"/>
      <c r="O25" s="936"/>
      <c r="P25" s="152"/>
      <c r="Q25" s="236"/>
      <c r="R25" s="236"/>
      <c r="S25" s="236"/>
      <c r="T25" s="236"/>
      <c r="U25" s="152"/>
      <c r="V25" s="236"/>
      <c r="W25" s="236"/>
      <c r="X25" s="236"/>
      <c r="Y25" s="236"/>
      <c r="Z25" s="236"/>
      <c r="AA25" s="236"/>
      <c r="AB25" s="153"/>
      <c r="AC25" s="236"/>
      <c r="AD25" s="236"/>
      <c r="AE25" s="236"/>
      <c r="AF25" s="236"/>
      <c r="AG25" s="236"/>
      <c r="AH25" s="236"/>
      <c r="AI25" s="236"/>
      <c r="AJ25" s="236"/>
      <c r="AK25" s="154"/>
      <c r="AL25" s="12"/>
      <c r="AM25" s="12"/>
      <c r="AN25" s="12" t="s">
        <v>16</v>
      </c>
      <c r="AO25" s="12" t="str">
        <f>IF(AND($K$23="□",$K$24="□"),"■","")</f>
        <v/>
      </c>
      <c r="AP25" s="12"/>
      <c r="AQ25" s="12"/>
      <c r="AR25" s="12"/>
      <c r="AS25" s="12"/>
      <c r="AT25" s="12"/>
      <c r="AU25" s="12"/>
    </row>
    <row r="26" spans="2:47" s="107" customFormat="1" ht="18" customHeight="1">
      <c r="B26" s="977"/>
      <c r="C26" s="682"/>
      <c r="D26" s="683"/>
      <c r="E26" s="684"/>
      <c r="F26" s="1011"/>
      <c r="G26" s="1014"/>
      <c r="H26" s="1015"/>
      <c r="I26" s="692" t="s">
        <v>24</v>
      </c>
      <c r="J26" s="693"/>
      <c r="K26" s="170" t="s">
        <v>25</v>
      </c>
      <c r="L26" s="1019"/>
      <c r="M26" s="1019"/>
      <c r="N26" s="202" t="s">
        <v>117</v>
      </c>
      <c r="O26" s="1019"/>
      <c r="P26" s="1019"/>
      <c r="Q26" s="203"/>
      <c r="R26" s="204"/>
      <c r="S26" s="205"/>
      <c r="T26" s="205"/>
      <c r="U26" s="205"/>
      <c r="V26" s="205"/>
      <c r="W26" s="205"/>
      <c r="X26" s="205"/>
      <c r="Y26" s="205"/>
      <c r="Z26" s="205"/>
      <c r="AA26" s="205"/>
      <c r="AB26" s="205"/>
      <c r="AC26" s="205"/>
      <c r="AD26" s="205"/>
      <c r="AE26" s="205"/>
      <c r="AF26" s="205"/>
      <c r="AG26" s="205"/>
      <c r="AH26" s="205"/>
      <c r="AI26" s="205"/>
      <c r="AJ26" s="205"/>
      <c r="AK26" s="206"/>
      <c r="AL26" s="161"/>
      <c r="AP26" s="12"/>
      <c r="AR26" s="12"/>
      <c r="AS26" s="12"/>
      <c r="AT26" s="12"/>
      <c r="AU26" s="12"/>
    </row>
    <row r="27" spans="2:47" s="107" customFormat="1" ht="25" customHeight="1">
      <c r="B27" s="977"/>
      <c r="C27" s="682"/>
      <c r="D27" s="683"/>
      <c r="E27" s="684"/>
      <c r="F27" s="1011"/>
      <c r="G27" s="1014"/>
      <c r="H27" s="1015"/>
      <c r="I27" s="692"/>
      <c r="J27" s="693"/>
      <c r="K27" s="910"/>
      <c r="L27" s="911"/>
      <c r="M27" s="911"/>
      <c r="N27" s="911"/>
      <c r="O27" s="911"/>
      <c r="P27" s="911"/>
      <c r="Q27" s="911"/>
      <c r="R27" s="911"/>
      <c r="S27" s="911"/>
      <c r="T27" s="911"/>
      <c r="U27" s="911"/>
      <c r="V27" s="911"/>
      <c r="W27" s="911"/>
      <c r="X27" s="911"/>
      <c r="Y27" s="911"/>
      <c r="Z27" s="911"/>
      <c r="AA27" s="911"/>
      <c r="AB27" s="911"/>
      <c r="AC27" s="911"/>
      <c r="AD27" s="911"/>
      <c r="AE27" s="911"/>
      <c r="AF27" s="911"/>
      <c r="AG27" s="911"/>
      <c r="AH27" s="911"/>
      <c r="AI27" s="911"/>
      <c r="AJ27" s="911"/>
      <c r="AK27" s="912"/>
      <c r="AL27" s="162"/>
      <c r="AQ27" s="12"/>
      <c r="AR27" s="12"/>
      <c r="AS27" s="12"/>
      <c r="AT27" s="12"/>
      <c r="AU27" s="12"/>
    </row>
    <row r="28" spans="2:47" s="107" customFormat="1" ht="25" customHeight="1">
      <c r="B28" s="977"/>
      <c r="C28" s="682"/>
      <c r="D28" s="683"/>
      <c r="E28" s="684"/>
      <c r="F28" s="1011"/>
      <c r="G28" s="1014"/>
      <c r="H28" s="1015"/>
      <c r="I28" s="695"/>
      <c r="J28" s="696"/>
      <c r="K28" s="913"/>
      <c r="L28" s="913"/>
      <c r="M28" s="913"/>
      <c r="N28" s="913"/>
      <c r="O28" s="913"/>
      <c r="P28" s="913"/>
      <c r="Q28" s="913"/>
      <c r="R28" s="913"/>
      <c r="S28" s="913"/>
      <c r="T28" s="913"/>
      <c r="U28" s="913"/>
      <c r="V28" s="913"/>
      <c r="W28" s="913"/>
      <c r="X28" s="913"/>
      <c r="Y28" s="913"/>
      <c r="Z28" s="913"/>
      <c r="AA28" s="913"/>
      <c r="AB28" s="913"/>
      <c r="AC28" s="913"/>
      <c r="AD28" s="913"/>
      <c r="AE28" s="913"/>
      <c r="AF28" s="913"/>
      <c r="AG28" s="913"/>
      <c r="AH28" s="913"/>
      <c r="AI28" s="913"/>
      <c r="AJ28" s="913"/>
      <c r="AK28" s="914"/>
      <c r="AL28" s="162"/>
      <c r="AQ28" s="12"/>
      <c r="AR28" s="12"/>
      <c r="AS28" s="12"/>
      <c r="AT28" s="12"/>
      <c r="AU28" s="12"/>
    </row>
    <row r="29" spans="2:47" s="107" customFormat="1" ht="15" customHeight="1">
      <c r="B29" s="977"/>
      <c r="C29" s="682"/>
      <c r="D29" s="683"/>
      <c r="E29" s="684"/>
      <c r="F29" s="1011"/>
      <c r="G29" s="1014"/>
      <c r="H29" s="1015"/>
      <c r="I29" s="706" t="s">
        <v>152</v>
      </c>
      <c r="J29" s="707"/>
      <c r="K29" s="1020"/>
      <c r="L29" s="916"/>
      <c r="M29" s="916"/>
      <c r="N29" s="916"/>
      <c r="O29" s="916"/>
      <c r="P29" s="916"/>
      <c r="Q29" s="916"/>
      <c r="R29" s="916"/>
      <c r="S29" s="916"/>
      <c r="T29" s="916"/>
      <c r="U29" s="916"/>
      <c r="V29" s="916"/>
      <c r="W29" s="916"/>
      <c r="X29" s="916"/>
      <c r="Y29" s="916"/>
      <c r="Z29" s="916"/>
      <c r="AA29" s="916"/>
      <c r="AB29" s="916"/>
      <c r="AC29" s="916"/>
      <c r="AD29" s="916"/>
      <c r="AE29" s="916"/>
      <c r="AF29" s="916"/>
      <c r="AG29" s="916"/>
      <c r="AH29" s="916"/>
      <c r="AI29" s="916"/>
      <c r="AJ29" s="916"/>
      <c r="AK29" s="917"/>
      <c r="AL29" s="162"/>
      <c r="AM29" s="12"/>
      <c r="AN29" s="12"/>
      <c r="AO29" s="12"/>
      <c r="AP29" s="12"/>
      <c r="AQ29" s="12"/>
      <c r="AR29" s="12"/>
      <c r="AS29" s="12"/>
      <c r="AT29" s="12"/>
      <c r="AU29" s="12"/>
    </row>
    <row r="30" spans="2:47" s="107" customFormat="1" ht="30" customHeight="1">
      <c r="B30" s="977"/>
      <c r="C30" s="682"/>
      <c r="D30" s="683"/>
      <c r="E30" s="684"/>
      <c r="F30" s="1011"/>
      <c r="G30" s="1014"/>
      <c r="H30" s="1015"/>
      <c r="I30" s="695" t="s">
        <v>29</v>
      </c>
      <c r="J30" s="696"/>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718"/>
      <c r="AJ30" s="718"/>
      <c r="AK30" s="915"/>
      <c r="AL30" s="163"/>
      <c r="AM30" s="12"/>
      <c r="AN30" s="12"/>
      <c r="AO30" s="12"/>
      <c r="AP30" s="12"/>
      <c r="AQ30" s="12"/>
      <c r="AR30" s="12"/>
      <c r="AS30" s="12"/>
      <c r="AT30" s="12"/>
      <c r="AU30" s="12"/>
    </row>
    <row r="31" spans="2:47" s="13" customFormat="1" ht="15" customHeight="1">
      <c r="B31" s="977"/>
      <c r="C31" s="682"/>
      <c r="D31" s="683"/>
      <c r="E31" s="684"/>
      <c r="F31" s="1011"/>
      <c r="G31" s="1014"/>
      <c r="H31" s="1015"/>
      <c r="I31" s="706" t="s">
        <v>152</v>
      </c>
      <c r="J31" s="707"/>
      <c r="K31" s="1020"/>
      <c r="L31" s="916"/>
      <c r="M31" s="916"/>
      <c r="N31" s="916"/>
      <c r="O31" s="916"/>
      <c r="P31" s="916"/>
      <c r="Q31" s="916"/>
      <c r="R31" s="916"/>
      <c r="S31" s="916"/>
      <c r="T31" s="916"/>
      <c r="U31" s="916"/>
      <c r="V31" s="916"/>
      <c r="W31" s="916"/>
      <c r="X31" s="916"/>
      <c r="Y31" s="916"/>
      <c r="Z31" s="916"/>
      <c r="AA31" s="916"/>
      <c r="AB31" s="916"/>
      <c r="AC31" s="916"/>
      <c r="AD31" s="916"/>
      <c r="AE31" s="916"/>
      <c r="AF31" s="916"/>
      <c r="AG31" s="916"/>
      <c r="AH31" s="916"/>
      <c r="AI31" s="916"/>
      <c r="AJ31" s="916"/>
      <c r="AK31" s="917"/>
      <c r="AL31" s="163"/>
      <c r="AM31" s="12"/>
      <c r="AO31" s="12"/>
      <c r="AP31" s="12"/>
      <c r="AQ31" s="12"/>
      <c r="AR31" s="12"/>
      <c r="AS31" s="12"/>
      <c r="AT31" s="12"/>
      <c r="AU31" s="12"/>
    </row>
    <row r="32" spans="2:47" s="107" customFormat="1" ht="30" customHeight="1">
      <c r="B32" s="977"/>
      <c r="C32" s="682"/>
      <c r="D32" s="683"/>
      <c r="E32" s="684"/>
      <c r="F32" s="1011"/>
      <c r="G32" s="1014"/>
      <c r="H32" s="1015"/>
      <c r="I32" s="695" t="s">
        <v>30</v>
      </c>
      <c r="J32" s="696"/>
      <c r="K32" s="718"/>
      <c r="L32" s="718"/>
      <c r="M32" s="718"/>
      <c r="N32" s="718"/>
      <c r="O32" s="718"/>
      <c r="P32" s="718"/>
      <c r="Q32" s="718"/>
      <c r="R32" s="718"/>
      <c r="S32" s="718"/>
      <c r="T32" s="718"/>
      <c r="U32" s="718"/>
      <c r="V32" s="718"/>
      <c r="W32" s="718"/>
      <c r="X32" s="718"/>
      <c r="Y32" s="718"/>
      <c r="Z32" s="718"/>
      <c r="AA32" s="718"/>
      <c r="AB32" s="718"/>
      <c r="AC32" s="718"/>
      <c r="AD32" s="718"/>
      <c r="AE32" s="718"/>
      <c r="AF32" s="718"/>
      <c r="AG32" s="718"/>
      <c r="AH32" s="718"/>
      <c r="AI32" s="718"/>
      <c r="AJ32" s="718"/>
      <c r="AK32" s="915"/>
      <c r="AL32" s="163"/>
      <c r="AM32" s="12"/>
      <c r="AN32" s="12"/>
      <c r="AO32" s="12"/>
      <c r="AP32" s="12"/>
      <c r="AQ32" s="12"/>
      <c r="AR32" s="12"/>
      <c r="AS32" s="12"/>
      <c r="AT32" s="12"/>
      <c r="AU32" s="12"/>
    </row>
    <row r="33" spans="2:47" s="107" customFormat="1" ht="25" customHeight="1">
      <c r="B33" s="977"/>
      <c r="C33" s="682"/>
      <c r="D33" s="683"/>
      <c r="E33" s="684"/>
      <c r="F33" s="1011"/>
      <c r="G33" s="1014"/>
      <c r="H33" s="1015"/>
      <c r="I33" s="724" t="s">
        <v>31</v>
      </c>
      <c r="J33" s="725"/>
      <c r="K33" s="736"/>
      <c r="L33" s="737"/>
      <c r="M33" s="737"/>
      <c r="N33" s="737"/>
      <c r="O33" s="737"/>
      <c r="P33" s="737"/>
      <c r="Q33" s="737"/>
      <c r="R33" s="737"/>
      <c r="S33" s="737"/>
      <c r="T33" s="737"/>
      <c r="U33" s="737"/>
      <c r="V33" s="737"/>
      <c r="W33" s="164" t="s">
        <v>32</v>
      </c>
      <c r="X33" s="729" t="s">
        <v>33</v>
      </c>
      <c r="Y33" s="731"/>
      <c r="Z33" s="736"/>
      <c r="AA33" s="737"/>
      <c r="AB33" s="737"/>
      <c r="AC33" s="737"/>
      <c r="AD33" s="737"/>
      <c r="AE33" s="737"/>
      <c r="AF33" s="737"/>
      <c r="AG33" s="737"/>
      <c r="AH33" s="737"/>
      <c r="AI33" s="737"/>
      <c r="AJ33" s="737"/>
      <c r="AK33" s="121" t="s">
        <v>32</v>
      </c>
      <c r="AL33" s="163"/>
      <c r="AM33" s="12"/>
      <c r="AN33" s="12"/>
      <c r="AO33" s="12"/>
      <c r="AP33" s="12"/>
      <c r="AQ33" s="12"/>
      <c r="AR33" s="12"/>
      <c r="AS33" s="12"/>
      <c r="AT33" s="12"/>
      <c r="AU33" s="12"/>
    </row>
    <row r="34" spans="2:47" s="107" customFormat="1" ht="25" customHeight="1">
      <c r="B34" s="977"/>
      <c r="C34" s="682"/>
      <c r="D34" s="683"/>
      <c r="E34" s="684"/>
      <c r="F34" s="1011"/>
      <c r="G34" s="1014"/>
      <c r="H34" s="1015"/>
      <c r="I34" s="724" t="s">
        <v>34</v>
      </c>
      <c r="J34" s="725"/>
      <c r="K34" s="727"/>
      <c r="L34" s="727"/>
      <c r="M34" s="727"/>
      <c r="N34" s="727"/>
      <c r="O34" s="727"/>
      <c r="P34" s="727"/>
      <c r="Q34" s="727"/>
      <c r="R34" s="727"/>
      <c r="S34" s="727"/>
      <c r="T34" s="727"/>
      <c r="U34" s="727"/>
      <c r="V34" s="727"/>
      <c r="W34" s="727"/>
      <c r="X34" s="729" t="s">
        <v>35</v>
      </c>
      <c r="Y34" s="731"/>
      <c r="Z34" s="736"/>
      <c r="AA34" s="737"/>
      <c r="AB34" s="737"/>
      <c r="AC34" s="737"/>
      <c r="AD34" s="737"/>
      <c r="AE34" s="737"/>
      <c r="AF34" s="737"/>
      <c r="AG34" s="737"/>
      <c r="AH34" s="737"/>
      <c r="AI34" s="737"/>
      <c r="AJ34" s="737"/>
      <c r="AK34" s="121" t="s">
        <v>32</v>
      </c>
      <c r="AL34" s="12"/>
      <c r="AM34" s="12"/>
      <c r="AN34" s="12"/>
      <c r="AO34" s="12"/>
      <c r="AP34" s="122" t="s">
        <v>36</v>
      </c>
      <c r="AQ34" s="12"/>
      <c r="AR34" s="12"/>
      <c r="AS34" s="12"/>
      <c r="AT34" s="12"/>
      <c r="AU34" s="12"/>
    </row>
    <row r="35" spans="2:47" s="107" customFormat="1" ht="25" customHeight="1">
      <c r="B35" s="977"/>
      <c r="C35" s="682"/>
      <c r="D35" s="683"/>
      <c r="E35" s="684"/>
      <c r="F35" s="1011"/>
      <c r="G35" s="1016"/>
      <c r="H35" s="1017"/>
      <c r="I35" s="732" t="s">
        <v>37</v>
      </c>
      <c r="J35" s="707"/>
      <c r="K35" s="736"/>
      <c r="L35" s="737"/>
      <c r="M35" s="737"/>
      <c r="N35" s="737"/>
      <c r="O35" s="737"/>
      <c r="P35" s="737"/>
      <c r="Q35" s="737"/>
      <c r="R35" s="737"/>
      <c r="S35" s="737"/>
      <c r="T35" s="737"/>
      <c r="U35" s="737"/>
      <c r="V35" s="737"/>
      <c r="W35" s="737"/>
      <c r="X35" s="207" t="s">
        <v>38</v>
      </c>
      <c r="Y35" s="737"/>
      <c r="Z35" s="737"/>
      <c r="AA35" s="737"/>
      <c r="AB35" s="737"/>
      <c r="AC35" s="737"/>
      <c r="AD35" s="737"/>
      <c r="AE35" s="737"/>
      <c r="AF35" s="737"/>
      <c r="AG35" s="737"/>
      <c r="AH35" s="737"/>
      <c r="AI35" s="737"/>
      <c r="AJ35" s="737"/>
      <c r="AK35" s="1027"/>
      <c r="AL35" s="163"/>
      <c r="AM35" s="12"/>
      <c r="AN35" s="12"/>
      <c r="AO35" s="12"/>
      <c r="AP35" s="123" t="str">
        <f>K35&amp;X35&amp;Y35</f>
        <v>@</v>
      </c>
      <c r="AQ35" s="12"/>
      <c r="AR35" s="12"/>
      <c r="AS35" s="12"/>
      <c r="AT35" s="12"/>
      <c r="AU35" s="12"/>
    </row>
    <row r="36" spans="2:47" s="107" customFormat="1" ht="15" customHeight="1">
      <c r="B36" s="977"/>
      <c r="C36" s="682"/>
      <c r="D36" s="683"/>
      <c r="E36" s="684"/>
      <c r="F36" s="1011"/>
      <c r="G36" s="1016"/>
      <c r="H36" s="1017"/>
      <c r="I36" s="694"/>
      <c r="J36" s="696"/>
      <c r="K36" s="1028" t="str">
        <f>IF(K35="","",K35&amp;X35&amp;Y35)</f>
        <v/>
      </c>
      <c r="L36" s="1029"/>
      <c r="M36" s="1029"/>
      <c r="N36" s="1029"/>
      <c r="O36" s="1029"/>
      <c r="P36" s="1029"/>
      <c r="Q36" s="1029"/>
      <c r="R36" s="1029"/>
      <c r="S36" s="1029"/>
      <c r="T36" s="1029"/>
      <c r="U36" s="1029"/>
      <c r="V36" s="1029"/>
      <c r="W36" s="1029"/>
      <c r="X36" s="1029"/>
      <c r="Y36" s="1029"/>
      <c r="Z36" s="1029"/>
      <c r="AA36" s="1029"/>
      <c r="AB36" s="1029"/>
      <c r="AC36" s="1029"/>
      <c r="AD36" s="1029"/>
      <c r="AE36" s="1029"/>
      <c r="AF36" s="1029"/>
      <c r="AG36" s="1029"/>
      <c r="AH36" s="1029"/>
      <c r="AI36" s="1029"/>
      <c r="AJ36" s="1029"/>
      <c r="AK36" s="1030"/>
      <c r="AL36" s="163"/>
      <c r="AM36" s="12"/>
      <c r="AN36" s="12"/>
      <c r="AO36" s="12"/>
      <c r="AP36" s="12"/>
      <c r="AQ36" s="12"/>
      <c r="AR36" s="12"/>
      <c r="AS36" s="12"/>
      <c r="AT36" s="12"/>
      <c r="AU36" s="12"/>
    </row>
    <row r="37" spans="2:47" s="107" customFormat="1" ht="71.25" customHeight="1" thickBot="1">
      <c r="B37" s="978"/>
      <c r="C37" s="685"/>
      <c r="D37" s="686"/>
      <c r="E37" s="687"/>
      <c r="F37" s="19" t="s">
        <v>119</v>
      </c>
      <c r="G37" s="1021" t="s">
        <v>153</v>
      </c>
      <c r="H37" s="1022"/>
      <c r="I37" s="1023"/>
      <c r="J37" s="1023"/>
      <c r="K37" s="1024"/>
      <c r="L37" s="1025"/>
      <c r="M37" s="1025"/>
      <c r="N37" s="1025"/>
      <c r="O37" s="1025"/>
      <c r="P37" s="1025"/>
      <c r="Q37" s="1025"/>
      <c r="R37" s="1025"/>
      <c r="S37" s="1025"/>
      <c r="T37" s="1025"/>
      <c r="U37" s="1025"/>
      <c r="V37" s="1025"/>
      <c r="W37" s="1025"/>
      <c r="X37" s="1025"/>
      <c r="Y37" s="1025"/>
      <c r="Z37" s="1025"/>
      <c r="AA37" s="1025"/>
      <c r="AB37" s="1025"/>
      <c r="AC37" s="1025"/>
      <c r="AD37" s="1025"/>
      <c r="AE37" s="1025"/>
      <c r="AF37" s="1025"/>
      <c r="AG37" s="1025"/>
      <c r="AH37" s="1025"/>
      <c r="AI37" s="1025"/>
      <c r="AJ37" s="1025"/>
      <c r="AK37" s="1026"/>
      <c r="AL37" s="163"/>
      <c r="AM37" s="12"/>
      <c r="AN37" s="12"/>
      <c r="AO37" s="12"/>
      <c r="AP37" s="12"/>
      <c r="AQ37" s="12"/>
      <c r="AR37" s="12"/>
      <c r="AS37" s="12"/>
      <c r="AT37" s="12"/>
      <c r="AU37" s="12"/>
    </row>
  </sheetData>
  <mergeCells count="70">
    <mergeCell ref="G37:H37"/>
    <mergeCell ref="I37:J37"/>
    <mergeCell ref="K37:AK37"/>
    <mergeCell ref="I34:J34"/>
    <mergeCell ref="K34:W34"/>
    <mergeCell ref="X34:Y34"/>
    <mergeCell ref="Z34:AJ34"/>
    <mergeCell ref="I35:J36"/>
    <mergeCell ref="K35:W35"/>
    <mergeCell ref="Y35:AK35"/>
    <mergeCell ref="K36:AK36"/>
    <mergeCell ref="I32:J32"/>
    <mergeCell ref="K32:AK32"/>
    <mergeCell ref="I33:J33"/>
    <mergeCell ref="K33:V33"/>
    <mergeCell ref="X33:Y33"/>
    <mergeCell ref="Z33:AJ33"/>
    <mergeCell ref="K28:AK28"/>
    <mergeCell ref="I29:J29"/>
    <mergeCell ref="K29:AK29"/>
    <mergeCell ref="I31:J31"/>
    <mergeCell ref="K31:AK31"/>
    <mergeCell ref="T20:AK20"/>
    <mergeCell ref="T21:AK21"/>
    <mergeCell ref="I30:J30"/>
    <mergeCell ref="K30:AK30"/>
    <mergeCell ref="F23:F36"/>
    <mergeCell ref="G23:H36"/>
    <mergeCell ref="I23:J25"/>
    <mergeCell ref="L23:O23"/>
    <mergeCell ref="AC23:AK23"/>
    <mergeCell ref="L24:O24"/>
    <mergeCell ref="P24:Q24"/>
    <mergeCell ref="L25:O25"/>
    <mergeCell ref="I26:J28"/>
    <mergeCell ref="L26:M26"/>
    <mergeCell ref="O26:P26"/>
    <mergeCell ref="K27:AK27"/>
    <mergeCell ref="L16:U16"/>
    <mergeCell ref="F17:F22"/>
    <mergeCell ref="G17:H22"/>
    <mergeCell ref="I17:J22"/>
    <mergeCell ref="L17:O17"/>
    <mergeCell ref="P17:Q17"/>
    <mergeCell ref="L18:N18"/>
    <mergeCell ref="P18:V18"/>
    <mergeCell ref="L22:N22"/>
    <mergeCell ref="O22:AK22"/>
    <mergeCell ref="X18:AD18"/>
    <mergeCell ref="AE18:AJ18"/>
    <mergeCell ref="K19:N21"/>
    <mergeCell ref="P19:S19"/>
    <mergeCell ref="T19:AK19"/>
    <mergeCell ref="O20:S21"/>
    <mergeCell ref="B4:AK4"/>
    <mergeCell ref="B8:AK8"/>
    <mergeCell ref="B9:AK9"/>
    <mergeCell ref="B11:B37"/>
    <mergeCell ref="C11:E37"/>
    <mergeCell ref="F11:F16"/>
    <mergeCell ref="G11:H16"/>
    <mergeCell ref="I11:J13"/>
    <mergeCell ref="L11:Q11"/>
    <mergeCell ref="S11:AK11"/>
    <mergeCell ref="L12:Q12"/>
    <mergeCell ref="S12:AK12"/>
    <mergeCell ref="T13:AJ13"/>
    <mergeCell ref="I14:J16"/>
    <mergeCell ref="L14:W14"/>
    <mergeCell ref="L15:U15"/>
  </mergeCells>
  <phoneticPr fontId="3"/>
  <conditionalFormatting sqref="K17:AK17 K22:AK22">
    <cfRule type="expression" dxfId="44" priority="10">
      <formula>$K$18="■"</formula>
    </cfRule>
  </conditionalFormatting>
  <conditionalFormatting sqref="K17:AK21">
    <cfRule type="expression" dxfId="43" priority="9">
      <formula>$K$22="■"</formula>
    </cfRule>
  </conditionalFormatting>
  <conditionalFormatting sqref="K17:AK32 K33:W34 Z33:AK34 K35:AK36">
    <cfRule type="expression" dxfId="42" priority="11">
      <formula>$K$16="■"</formula>
    </cfRule>
  </conditionalFormatting>
  <conditionalFormatting sqref="K18:AK22">
    <cfRule type="expression" dxfId="41" priority="12">
      <formula>$K$17="■"</formula>
    </cfRule>
  </conditionalFormatting>
  <conditionalFormatting sqref="K26:AK32 K33 W33 Z33:Z34 AK33:AK34 K34:W34 K35:AK36">
    <cfRule type="expression" dxfId="40" priority="13">
      <formula>OR($K$23="■",$K$24="■")</formula>
    </cfRule>
  </conditionalFormatting>
  <conditionalFormatting sqref="L18:N18">
    <cfRule type="expression" dxfId="39" priority="4">
      <formula>$K$72="■"</formula>
    </cfRule>
    <cfRule type="expression" dxfId="38" priority="5">
      <formula>$K$79="■"</formula>
    </cfRule>
    <cfRule type="expression" dxfId="37" priority="6">
      <formula>OR($K$13="■",$O$13="■")</formula>
    </cfRule>
  </conditionalFormatting>
  <conditionalFormatting sqref="L22:N22">
    <cfRule type="expression" dxfId="36" priority="1">
      <formula>$K$75="■"</formula>
    </cfRule>
    <cfRule type="expression" dxfId="35" priority="2">
      <formula>$K$72="■"</formula>
    </cfRule>
    <cfRule type="expression" dxfId="34" priority="3">
      <formula>OR($K$13="■",$O$13="■")</formula>
    </cfRule>
  </conditionalFormatting>
  <conditionalFormatting sqref="O18:AK18">
    <cfRule type="expression" dxfId="33" priority="7">
      <formula>$O$19="■"</formula>
    </cfRule>
  </conditionalFormatting>
  <conditionalFormatting sqref="O19:AK21">
    <cfRule type="expression" dxfId="32" priority="8">
      <formula>$O$18="■"</formula>
    </cfRule>
  </conditionalFormatting>
  <conditionalFormatting sqref="T13:AJ13">
    <cfRule type="cellIs" dxfId="31" priority="17" operator="notEqual">
      <formula>""</formula>
    </cfRule>
    <cfRule type="expression" dxfId="30" priority="18">
      <formula>$K$12="■"</formula>
    </cfRule>
  </conditionalFormatting>
  <conditionalFormatting sqref="T19:AK20 O19:S21">
    <cfRule type="expression" dxfId="29" priority="14">
      <formula>AND($K$11="■",$K$18="■")</formula>
    </cfRule>
  </conditionalFormatting>
  <conditionalFormatting sqref="AE18">
    <cfRule type="cellIs" dxfId="28" priority="15" operator="notEqual">
      <formula>""</formula>
    </cfRule>
    <cfRule type="expression" dxfId="27" priority="16">
      <formula>$O$18="■"</formula>
    </cfRule>
  </conditionalFormatting>
  <dataValidations count="18">
    <dataValidation type="list" showInputMessage="1" showErrorMessage="1" sqref="O19" xr:uid="{9207CB82-1CBA-4091-857C-ACD78F85E817}">
      <formula1>$AN$20:$AO$20</formula1>
    </dataValidation>
    <dataValidation imeMode="halfKatakana" allowBlank="1" showInputMessage="1" showErrorMessage="1" sqref="K29:AK29 K31:AK31" xr:uid="{FCD8D7C3-F505-4B92-AC9D-E433FC0DC0F7}"/>
    <dataValidation type="list" showInputMessage="1" showErrorMessage="1" sqref="U24:U25 K24" xr:uid="{B3A6A758-5798-4580-A4B8-24FD26A0B0D8}">
      <formula1>$AN$24:$AO$24</formula1>
    </dataValidation>
    <dataValidation type="list" showInputMessage="1" showErrorMessage="1" sqref="K23 P25" xr:uid="{F3D24CEE-673E-43A1-9DC2-B74BB649997B}">
      <formula1>$AN$23:$AO$23</formula1>
    </dataValidation>
    <dataValidation type="list" showInputMessage="1" showErrorMessage="1" sqref="K25" xr:uid="{EC93B74F-292E-4B8F-A40C-55A61E9A97D6}">
      <formula1>$AN$25:$AO$25</formula1>
    </dataValidation>
    <dataValidation type="list" showInputMessage="1" sqref="K12" xr:uid="{44121231-B26B-40DC-AE71-2C46760FF144}">
      <formula1>$AN$12:$AO$12</formula1>
    </dataValidation>
    <dataValidation type="list" showInputMessage="1" showErrorMessage="1" sqref="K22" xr:uid="{20AAF356-72E7-4C5B-980C-B7B717977942}">
      <formula1>$AN$22:$AO$22</formula1>
    </dataValidation>
    <dataValidation type="list" showInputMessage="1" showErrorMessage="1" sqref="K17" xr:uid="{C9F8D021-F2EB-4076-9493-1681ACF3A628}">
      <formula1>$AN$17:$AO$17</formula1>
    </dataValidation>
    <dataValidation type="list" showInputMessage="1" showErrorMessage="1" sqref="O18" xr:uid="{367A1833-E20C-48CB-8454-51BF65E58433}">
      <formula1>$AN$19:$AO$19</formula1>
    </dataValidation>
    <dataValidation type="list" showInputMessage="1" showErrorMessage="1" sqref="K18" xr:uid="{88648672-24E8-47CE-9A5C-2A3AAAC8AC2F}">
      <formula1>$AN$18:$AO$18</formula1>
    </dataValidation>
    <dataValidation type="list" showInputMessage="1" sqref="K13" xr:uid="{16CD6C2B-7D38-4A8A-8458-5DE0F39EFF8F}">
      <formula1>$AN$78:$AO$78</formula1>
    </dataValidation>
    <dataValidation imeMode="off" allowBlank="1" showInputMessage="1" showErrorMessage="1" sqref="X35:Y35 K34:W34 K35:K36 Z34 AK34" xr:uid="{8E2B0484-68C0-44FD-BED7-5BFEDAEE21A0}"/>
    <dataValidation showInputMessage="1" showErrorMessage="1" sqref="AT20:AT22 AN16 AT12:AT13 AT15:AT16 AT26:AT37" xr:uid="{1FEF67BB-4A69-4A82-BD50-61A3393D9DC6}"/>
    <dataValidation type="list" showInputMessage="1" sqref="K11" xr:uid="{AD446310-E62A-4AB2-81B0-03B736267A06}">
      <formula1>$AN$11:$AO$11</formula1>
    </dataValidation>
    <dataValidation type="list" showInputMessage="1" sqref="K14" xr:uid="{6D5B5341-BB0A-4F99-99E2-557DA679477C}">
      <formula1>$AN$14:$AO$14</formula1>
    </dataValidation>
    <dataValidation type="list" allowBlank="1" showInputMessage="1" showErrorMessage="1" sqref="AB23:AB25" xr:uid="{D94AF494-53EA-4798-BEAF-0E5623E769B3}">
      <formula1>#REF!</formula1>
    </dataValidation>
    <dataValidation type="list" allowBlank="1" showInputMessage="1" showErrorMessage="1" sqref="K15" xr:uid="{42B5B1F5-C5F6-4586-90CB-FF88C65911B3}">
      <formula1>$AN$15:$AO$15</formula1>
    </dataValidation>
    <dataValidation type="list" allowBlank="1" showInputMessage="1" showErrorMessage="1" sqref="K16" xr:uid="{2AC9ECC0-9ED2-4AE5-BD0B-0E78B1693CFE}">
      <formula1>$AN$16:$AO$16</formula1>
    </dataValidation>
  </dataValidations>
  <printOptions horizontalCentered="1"/>
  <pageMargins left="0" right="0" top="0" bottom="0" header="0.31496062992125984" footer="0.19685039370078741"/>
  <pageSetup paperSize="9" scale="67" fitToHeight="0" orientation="portrait" r:id="rId1"/>
  <headerFooter>
    <oddFooter>&amp;C&amp;"Meiryo UI,標準"&amp;9&amp;D_&amp;T　&amp;F　&amp;P/&amp;N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3DE0-D45B-4324-A38E-338D9084C224}">
  <sheetPr codeName="Sheet11">
    <tabColor theme="8" tint="0.39997558519241921"/>
  </sheetPr>
  <dimension ref="A1:Z367"/>
  <sheetViews>
    <sheetView topLeftCell="A173" zoomScale="70" zoomScaleNormal="70" workbookViewId="0">
      <selection activeCell="C267" sqref="C267"/>
    </sheetView>
  </sheetViews>
  <sheetFormatPr defaultColWidth="8.7265625" defaultRowHeight="15"/>
  <cols>
    <col min="1" max="1" width="4.54296875" style="23" customWidth="1"/>
    <col min="2" max="2" width="28.54296875" style="23" customWidth="1"/>
    <col min="3" max="3" width="88.453125" style="23" customWidth="1"/>
    <col min="4" max="4" width="31.26953125" style="23" customWidth="1"/>
    <col min="5" max="5" width="12.1796875" style="23" customWidth="1"/>
    <col min="6" max="6" width="9" style="23" customWidth="1"/>
    <col min="7" max="19" width="8.7265625" style="23"/>
    <col min="20" max="20" width="95.7265625" style="23" customWidth="1"/>
    <col min="21" max="16384" width="8.7265625" style="23"/>
  </cols>
  <sheetData>
    <row r="1" spans="1:20" s="271" customFormat="1" ht="16">
      <c r="A1" s="267" t="s">
        <v>427</v>
      </c>
      <c r="B1" s="268" t="s">
        <v>428</v>
      </c>
      <c r="C1" s="269" t="s">
        <v>429</v>
      </c>
      <c r="D1" s="268" t="s">
        <v>430</v>
      </c>
      <c r="E1" s="270" t="s">
        <v>431</v>
      </c>
      <c r="F1" s="267" t="s">
        <v>432</v>
      </c>
      <c r="G1" s="269"/>
      <c r="H1" s="269"/>
      <c r="I1" s="269"/>
      <c r="J1" s="269"/>
      <c r="K1" s="269"/>
      <c r="L1" s="269"/>
      <c r="M1" s="281" t="s">
        <v>433</v>
      </c>
      <c r="N1" s="269"/>
      <c r="O1" s="269"/>
      <c r="P1" s="269"/>
      <c r="Q1" s="269"/>
      <c r="R1" s="269"/>
      <c r="S1" s="270"/>
      <c r="T1" s="267" t="s">
        <v>192</v>
      </c>
    </row>
    <row r="2" spans="1:20">
      <c r="A2" s="242">
        <v>1</v>
      </c>
      <c r="B2" s="243" t="s">
        <v>434</v>
      </c>
      <c r="C2" s="23" t="s">
        <v>435</v>
      </c>
      <c r="D2" s="260" t="s">
        <v>436</v>
      </c>
      <c r="E2" s="23" t="s">
        <v>437</v>
      </c>
      <c r="F2" s="249"/>
      <c r="M2" s="242" t="s">
        <v>438</v>
      </c>
      <c r="S2" s="244"/>
      <c r="T2" s="244"/>
    </row>
    <row r="3" spans="1:20">
      <c r="A3" s="242"/>
      <c r="B3" s="243"/>
      <c r="C3" s="23" t="s">
        <v>439</v>
      </c>
      <c r="D3" s="243"/>
      <c r="F3" s="242"/>
      <c r="M3" s="242"/>
      <c r="S3" s="244"/>
      <c r="T3" s="244"/>
    </row>
    <row r="4" spans="1:20">
      <c r="A4" s="242"/>
      <c r="B4" s="243"/>
      <c r="C4" s="23" t="s">
        <v>440</v>
      </c>
      <c r="D4" s="243"/>
      <c r="F4" s="242"/>
      <c r="M4" s="242"/>
      <c r="S4" s="244"/>
      <c r="T4" s="244"/>
    </row>
    <row r="5" spans="1:20">
      <c r="A5" s="242"/>
      <c r="B5" s="243"/>
      <c r="C5" s="23" t="s">
        <v>441</v>
      </c>
      <c r="D5" s="243"/>
      <c r="F5" s="242"/>
      <c r="M5" s="242"/>
      <c r="S5" s="244"/>
      <c r="T5" s="244"/>
    </row>
    <row r="6" spans="1:20">
      <c r="A6" s="242"/>
      <c r="B6" s="243"/>
      <c r="C6" s="23" t="s">
        <v>442</v>
      </c>
      <c r="D6" s="243"/>
      <c r="F6" s="242"/>
      <c r="M6" s="242"/>
      <c r="S6" s="244"/>
      <c r="T6" s="244"/>
    </row>
    <row r="7" spans="1:20">
      <c r="A7" s="242"/>
      <c r="B7" s="243"/>
      <c r="C7" s="23" t="s">
        <v>443</v>
      </c>
      <c r="D7" s="243"/>
      <c r="F7" s="242"/>
      <c r="M7" s="242"/>
      <c r="S7" s="244"/>
      <c r="T7" s="244"/>
    </row>
    <row r="8" spans="1:20">
      <c r="A8" s="242"/>
      <c r="B8" s="243"/>
      <c r="C8" s="23" t="s">
        <v>444</v>
      </c>
      <c r="D8" s="243"/>
      <c r="F8" s="242"/>
      <c r="M8" s="242"/>
      <c r="S8" s="244"/>
      <c r="T8" s="244"/>
    </row>
    <row r="9" spans="1:20">
      <c r="A9" s="242"/>
      <c r="B9" s="243"/>
      <c r="C9" s="23" t="s">
        <v>445</v>
      </c>
      <c r="D9" s="243"/>
      <c r="F9" s="242"/>
      <c r="M9" s="242"/>
      <c r="S9" s="244"/>
      <c r="T9" s="244"/>
    </row>
    <row r="10" spans="1:20">
      <c r="A10" s="242"/>
      <c r="B10" s="243"/>
      <c r="C10" s="23" t="s">
        <v>442</v>
      </c>
      <c r="D10" s="243"/>
      <c r="F10" s="242"/>
      <c r="M10" s="242"/>
      <c r="S10" s="244"/>
      <c r="T10" s="244"/>
    </row>
    <row r="11" spans="1:20">
      <c r="A11" s="242"/>
      <c r="B11" s="243"/>
      <c r="C11" s="23" t="s">
        <v>446</v>
      </c>
      <c r="D11" s="243"/>
      <c r="F11" s="242"/>
      <c r="M11" s="242"/>
      <c r="S11" s="244"/>
      <c r="T11" s="244"/>
    </row>
    <row r="12" spans="1:20">
      <c r="A12" s="242"/>
      <c r="B12" s="243"/>
      <c r="C12" s="23" t="s">
        <v>447</v>
      </c>
      <c r="D12" s="243"/>
      <c r="F12" s="242"/>
      <c r="M12" s="242"/>
      <c r="S12" s="244"/>
      <c r="T12" s="244"/>
    </row>
    <row r="13" spans="1:20">
      <c r="A13" s="242"/>
      <c r="B13" s="243"/>
      <c r="D13" s="243"/>
      <c r="F13" s="242"/>
      <c r="M13" s="242"/>
      <c r="S13" s="244"/>
      <c r="T13" s="244"/>
    </row>
    <row r="14" spans="1:20">
      <c r="A14" s="245"/>
      <c r="B14" s="247"/>
      <c r="C14" s="246"/>
      <c r="D14" s="247"/>
      <c r="E14" s="246"/>
      <c r="F14" s="245"/>
      <c r="G14" s="246"/>
      <c r="H14" s="246"/>
      <c r="I14" s="246"/>
      <c r="J14" s="246"/>
      <c r="K14" s="246"/>
      <c r="L14" s="246"/>
      <c r="M14" s="245"/>
      <c r="N14" s="246"/>
      <c r="O14" s="246"/>
      <c r="P14" s="246"/>
      <c r="Q14" s="246"/>
      <c r="R14" s="246"/>
      <c r="S14" s="248"/>
      <c r="T14" s="244"/>
    </row>
    <row r="15" spans="1:20">
      <c r="A15" s="249">
        <v>2</v>
      </c>
      <c r="B15" s="251" t="s">
        <v>448</v>
      </c>
      <c r="C15" s="250" t="s">
        <v>449</v>
      </c>
      <c r="D15" s="261" t="s">
        <v>436</v>
      </c>
      <c r="E15" s="23" t="s">
        <v>437</v>
      </c>
      <c r="F15" s="249"/>
      <c r="G15" s="250"/>
      <c r="H15" s="250"/>
      <c r="I15" s="250"/>
      <c r="J15" s="250"/>
      <c r="K15" s="250"/>
      <c r="L15" s="250"/>
      <c r="M15" s="249" t="s">
        <v>451</v>
      </c>
      <c r="N15" s="250"/>
      <c r="O15" s="250"/>
      <c r="P15" s="250"/>
      <c r="Q15" s="250"/>
      <c r="R15" s="250"/>
      <c r="S15" s="252"/>
      <c r="T15" s="251"/>
    </row>
    <row r="16" spans="1:20">
      <c r="A16" s="242"/>
      <c r="B16" s="243" t="s">
        <v>452</v>
      </c>
      <c r="C16" s="23" t="s">
        <v>453</v>
      </c>
      <c r="D16" s="243"/>
      <c r="F16" s="242"/>
      <c r="M16" s="242" t="s">
        <v>454</v>
      </c>
      <c r="S16" s="244"/>
      <c r="T16" s="243"/>
    </row>
    <row r="17" spans="1:20">
      <c r="A17" s="242"/>
      <c r="B17" s="243"/>
      <c r="C17" s="23" t="s">
        <v>455</v>
      </c>
      <c r="D17" s="243"/>
      <c r="F17" s="242"/>
      <c r="M17" s="242"/>
      <c r="S17" s="244"/>
      <c r="T17" s="243"/>
    </row>
    <row r="18" spans="1:20">
      <c r="A18" s="242"/>
      <c r="B18" s="243"/>
      <c r="D18" s="243"/>
      <c r="F18" s="242"/>
      <c r="M18" s="242"/>
      <c r="S18" s="244"/>
      <c r="T18" s="243"/>
    </row>
    <row r="19" spans="1:20">
      <c r="A19" s="242"/>
      <c r="B19" s="243"/>
      <c r="C19" s="289" t="s">
        <v>456</v>
      </c>
      <c r="D19" s="243"/>
      <c r="F19" s="242"/>
      <c r="M19" s="242"/>
      <c r="S19" s="244"/>
      <c r="T19" s="243"/>
    </row>
    <row r="20" spans="1:20">
      <c r="A20" s="242"/>
      <c r="B20" s="243"/>
      <c r="C20" s="289" t="s">
        <v>457</v>
      </c>
      <c r="D20" s="243"/>
      <c r="F20" s="242"/>
      <c r="M20" s="242"/>
      <c r="S20" s="244"/>
      <c r="T20" s="243"/>
    </row>
    <row r="21" spans="1:20">
      <c r="A21" s="242"/>
      <c r="B21" s="243"/>
      <c r="C21" s="289" t="s">
        <v>458</v>
      </c>
      <c r="D21" s="243"/>
      <c r="F21" s="242"/>
      <c r="M21" s="242"/>
      <c r="S21" s="244"/>
      <c r="T21" s="243"/>
    </row>
    <row r="22" spans="1:20">
      <c r="A22" s="242"/>
      <c r="B22" s="243"/>
      <c r="C22" s="289" t="s">
        <v>459</v>
      </c>
      <c r="D22" s="243"/>
      <c r="F22" s="242"/>
      <c r="M22" s="242"/>
      <c r="S22" s="244"/>
      <c r="T22" s="243"/>
    </row>
    <row r="23" spans="1:20">
      <c r="A23" s="242"/>
      <c r="B23" s="243"/>
      <c r="C23" s="289" t="s">
        <v>460</v>
      </c>
      <c r="D23" s="243"/>
      <c r="F23" s="242"/>
      <c r="M23" s="242"/>
      <c r="S23" s="244"/>
      <c r="T23" s="243"/>
    </row>
    <row r="24" spans="1:20">
      <c r="A24" s="242"/>
      <c r="B24" s="243"/>
      <c r="C24" s="289"/>
      <c r="D24" s="243"/>
      <c r="F24" s="242"/>
      <c r="M24" s="242"/>
      <c r="S24" s="244"/>
      <c r="T24" s="243"/>
    </row>
    <row r="25" spans="1:20">
      <c r="A25" s="242"/>
      <c r="B25" s="243"/>
      <c r="C25" s="289"/>
      <c r="D25" s="243"/>
      <c r="F25" s="242"/>
      <c r="M25" s="242"/>
      <c r="S25" s="244"/>
      <c r="T25" s="243"/>
    </row>
    <row r="26" spans="1:20">
      <c r="A26" s="245"/>
      <c r="B26" s="247"/>
      <c r="C26" s="246"/>
      <c r="D26" s="247"/>
      <c r="E26" s="246"/>
      <c r="F26" s="245"/>
      <c r="G26" s="246"/>
      <c r="H26" s="246"/>
      <c r="I26" s="246"/>
      <c r="J26" s="246"/>
      <c r="K26" s="246"/>
      <c r="L26" s="246"/>
      <c r="M26" s="245"/>
      <c r="N26" s="246"/>
      <c r="O26" s="246"/>
      <c r="P26" s="246"/>
      <c r="Q26" s="246"/>
      <c r="R26" s="246"/>
      <c r="S26" s="248"/>
      <c r="T26" s="247"/>
    </row>
    <row r="27" spans="1:20">
      <c r="A27" s="249">
        <v>3</v>
      </c>
      <c r="B27" s="251" t="s">
        <v>461</v>
      </c>
      <c r="C27" s="250" t="s">
        <v>462</v>
      </c>
      <c r="D27" s="261" t="s">
        <v>436</v>
      </c>
      <c r="E27" s="23" t="s">
        <v>437</v>
      </c>
      <c r="F27" s="249" t="s">
        <v>463</v>
      </c>
      <c r="G27" s="250"/>
      <c r="H27" s="250"/>
      <c r="I27" s="250"/>
      <c r="J27" s="250"/>
      <c r="K27" s="250"/>
      <c r="L27" s="250"/>
      <c r="M27" s="249" t="s">
        <v>464</v>
      </c>
      <c r="N27" s="250"/>
      <c r="O27" s="250"/>
      <c r="P27" s="250"/>
      <c r="Q27" s="250"/>
      <c r="R27" s="250"/>
      <c r="S27" s="252"/>
      <c r="T27" s="244"/>
    </row>
    <row r="28" spans="1:20">
      <c r="A28" s="242"/>
      <c r="B28" s="243"/>
      <c r="C28" s="23" t="s">
        <v>465</v>
      </c>
      <c r="D28" s="243"/>
      <c r="F28" s="242"/>
      <c r="M28" s="242"/>
      <c r="S28" s="244"/>
      <c r="T28" s="244"/>
    </row>
    <row r="29" spans="1:20">
      <c r="A29" s="242"/>
      <c r="B29" s="243"/>
      <c r="C29" s="23" t="s">
        <v>466</v>
      </c>
      <c r="D29" s="243"/>
      <c r="F29" s="242"/>
      <c r="M29" s="242"/>
      <c r="S29" s="244"/>
      <c r="T29" s="244"/>
    </row>
    <row r="30" spans="1:20">
      <c r="A30" s="242"/>
      <c r="B30" s="243"/>
      <c r="D30" s="243"/>
      <c r="F30" s="242"/>
      <c r="M30" s="242"/>
      <c r="S30" s="244"/>
      <c r="T30" s="244"/>
    </row>
    <row r="31" spans="1:20">
      <c r="A31" s="242"/>
      <c r="B31" s="243"/>
      <c r="D31" s="243"/>
      <c r="F31" s="242"/>
      <c r="M31" s="242"/>
      <c r="S31" s="244"/>
      <c r="T31" s="244"/>
    </row>
    <row r="32" spans="1:20">
      <c r="A32" s="242"/>
      <c r="B32" s="243"/>
      <c r="D32" s="243"/>
      <c r="F32" s="242"/>
      <c r="M32" s="242"/>
      <c r="S32" s="244"/>
      <c r="T32" s="244"/>
    </row>
    <row r="33" spans="1:20">
      <c r="A33" s="242"/>
      <c r="B33" s="243"/>
      <c r="D33" s="243"/>
      <c r="F33" s="242"/>
      <c r="M33" s="242" t="s">
        <v>467</v>
      </c>
      <c r="S33" s="244"/>
      <c r="T33" s="244"/>
    </row>
    <row r="34" spans="1:20">
      <c r="A34" s="245"/>
      <c r="B34" s="247"/>
      <c r="C34" s="246"/>
      <c r="D34" s="247"/>
      <c r="E34" s="246"/>
      <c r="F34" s="245"/>
      <c r="G34" s="246"/>
      <c r="H34" s="246"/>
      <c r="I34" s="246"/>
      <c r="J34" s="246"/>
      <c r="K34" s="246"/>
      <c r="L34" s="246"/>
      <c r="M34" s="245"/>
      <c r="N34" s="246"/>
      <c r="O34" s="246"/>
      <c r="P34" s="246"/>
      <c r="Q34" s="246"/>
      <c r="R34" s="246"/>
      <c r="S34" s="248"/>
      <c r="T34" s="244"/>
    </row>
    <row r="35" spans="1:20">
      <c r="A35" s="249">
        <v>4</v>
      </c>
      <c r="B35" s="251" t="s">
        <v>468</v>
      </c>
      <c r="C35" s="258" t="s">
        <v>469</v>
      </c>
      <c r="D35" s="261" t="s">
        <v>436</v>
      </c>
      <c r="E35" s="23" t="s">
        <v>437</v>
      </c>
      <c r="F35" s="249" t="s">
        <v>470</v>
      </c>
      <c r="G35" s="250"/>
      <c r="H35" s="250"/>
      <c r="I35" s="250"/>
      <c r="J35" s="250"/>
      <c r="K35" s="250"/>
      <c r="L35" s="250"/>
      <c r="M35" s="249" t="s">
        <v>471</v>
      </c>
      <c r="N35" s="250"/>
      <c r="O35" s="250"/>
      <c r="P35" s="250"/>
      <c r="Q35" s="250"/>
      <c r="R35" s="250"/>
      <c r="S35" s="252"/>
      <c r="T35" s="285" t="s">
        <v>472</v>
      </c>
    </row>
    <row r="36" spans="1:20">
      <c r="A36" s="242"/>
      <c r="B36" s="243" t="s">
        <v>473</v>
      </c>
      <c r="C36" s="259" t="s">
        <v>474</v>
      </c>
      <c r="D36" s="262" t="s">
        <v>475</v>
      </c>
      <c r="F36" s="242"/>
      <c r="M36" s="242"/>
      <c r="S36" s="244"/>
      <c r="T36" s="243" t="s">
        <v>476</v>
      </c>
    </row>
    <row r="37" spans="1:20">
      <c r="A37" s="242"/>
      <c r="B37" s="243"/>
      <c r="D37" s="243"/>
      <c r="F37" s="242"/>
      <c r="M37" s="242" t="s">
        <v>477</v>
      </c>
      <c r="S37" s="244"/>
      <c r="T37" s="266" t="s">
        <v>478</v>
      </c>
    </row>
    <row r="38" spans="1:20">
      <c r="A38" s="242"/>
      <c r="B38" s="243"/>
      <c r="C38" s="23" t="s">
        <v>479</v>
      </c>
      <c r="D38" s="243"/>
      <c r="F38" s="242"/>
      <c r="M38" s="242"/>
      <c r="S38" s="244"/>
      <c r="T38" s="266" t="s">
        <v>480</v>
      </c>
    </row>
    <row r="39" spans="1:20">
      <c r="A39" s="242"/>
      <c r="B39" s="243"/>
      <c r="C39" s="23" t="s">
        <v>481</v>
      </c>
      <c r="D39" s="243"/>
      <c r="F39" s="242"/>
      <c r="M39" s="242"/>
      <c r="S39" s="244"/>
      <c r="T39" s="266"/>
    </row>
    <row r="40" spans="1:20">
      <c r="A40" s="242"/>
      <c r="B40" s="243"/>
      <c r="C40" s="23" t="s">
        <v>482</v>
      </c>
      <c r="D40" s="243"/>
      <c r="F40" s="242"/>
      <c r="M40" s="242"/>
      <c r="S40" s="244"/>
      <c r="T40" s="266" t="s">
        <v>483</v>
      </c>
    </row>
    <row r="41" spans="1:20">
      <c r="A41" s="242"/>
      <c r="B41" s="243"/>
      <c r="C41" s="23" t="s">
        <v>484</v>
      </c>
      <c r="D41" s="243"/>
      <c r="F41" s="242"/>
      <c r="M41" s="242"/>
      <c r="S41" s="244"/>
      <c r="T41" s="266" t="s">
        <v>485</v>
      </c>
    </row>
    <row r="42" spans="1:20">
      <c r="A42" s="242"/>
      <c r="B42" s="243"/>
      <c r="C42" s="23" t="s">
        <v>486</v>
      </c>
      <c r="D42" s="243"/>
      <c r="F42" s="242"/>
      <c r="M42" s="242"/>
      <c r="S42" s="244"/>
      <c r="T42" s="243"/>
    </row>
    <row r="43" spans="1:20">
      <c r="A43" s="242"/>
      <c r="B43" s="243"/>
      <c r="C43" s="23" t="s">
        <v>487</v>
      </c>
      <c r="D43" s="243"/>
      <c r="F43" s="242"/>
      <c r="M43" s="242"/>
      <c r="S43" s="244"/>
      <c r="T43" s="243"/>
    </row>
    <row r="44" spans="1:20">
      <c r="A44" s="242"/>
      <c r="B44" s="243"/>
      <c r="C44" s="23" t="s">
        <v>488</v>
      </c>
      <c r="D44" s="243"/>
      <c r="F44" s="242"/>
      <c r="M44" s="242"/>
      <c r="S44" s="244"/>
      <c r="T44" s="243"/>
    </row>
    <row r="45" spans="1:20">
      <c r="A45" s="242"/>
      <c r="B45" s="243"/>
      <c r="C45" s="23" t="s">
        <v>489</v>
      </c>
      <c r="D45" s="243"/>
      <c r="F45" s="242"/>
      <c r="M45" s="242"/>
      <c r="S45" s="244"/>
      <c r="T45" s="243"/>
    </row>
    <row r="46" spans="1:20">
      <c r="A46" s="242"/>
      <c r="B46" s="243"/>
      <c r="C46" s="23" t="s">
        <v>490</v>
      </c>
      <c r="D46" s="243"/>
      <c r="F46" s="242"/>
      <c r="M46" s="242" t="s">
        <v>491</v>
      </c>
      <c r="S46" s="244"/>
      <c r="T46" s="243"/>
    </row>
    <row r="47" spans="1:20">
      <c r="A47" s="242"/>
      <c r="B47" s="243"/>
      <c r="C47" s="23" t="s">
        <v>492</v>
      </c>
      <c r="D47" s="243"/>
      <c r="F47" s="242"/>
      <c r="M47" s="242" t="s">
        <v>493</v>
      </c>
      <c r="S47" s="244"/>
      <c r="T47" s="243"/>
    </row>
    <row r="48" spans="1:20">
      <c r="A48" s="242"/>
      <c r="B48" s="243"/>
      <c r="C48" s="23" t="s">
        <v>494</v>
      </c>
      <c r="D48" s="243"/>
      <c r="F48" s="242"/>
      <c r="M48" s="242"/>
      <c r="S48" s="244"/>
      <c r="T48" s="243"/>
    </row>
    <row r="49" spans="1:20">
      <c r="A49" s="242"/>
      <c r="B49" s="243"/>
      <c r="C49" s="23" t="s">
        <v>495</v>
      </c>
      <c r="D49" s="243"/>
      <c r="F49" s="242"/>
      <c r="M49" s="242"/>
      <c r="S49" s="244"/>
      <c r="T49" s="243"/>
    </row>
    <row r="50" spans="1:20">
      <c r="A50" s="242"/>
      <c r="B50" s="243"/>
      <c r="C50" s="23" t="s">
        <v>496</v>
      </c>
      <c r="D50" s="243"/>
      <c r="F50" s="242"/>
      <c r="M50" s="242"/>
      <c r="S50" s="244"/>
      <c r="T50" s="243"/>
    </row>
    <row r="51" spans="1:20">
      <c r="A51" s="242"/>
      <c r="B51" s="243"/>
      <c r="C51" s="23" t="s">
        <v>497</v>
      </c>
      <c r="D51" s="243"/>
      <c r="F51" s="242"/>
      <c r="M51" s="242"/>
      <c r="S51" s="244"/>
      <c r="T51" s="243"/>
    </row>
    <row r="52" spans="1:20">
      <c r="A52" s="242"/>
      <c r="B52" s="243"/>
      <c r="C52" s="23" t="s">
        <v>498</v>
      </c>
      <c r="D52" s="243"/>
      <c r="F52" s="242"/>
      <c r="M52" s="242"/>
      <c r="S52" s="244"/>
      <c r="T52" s="243"/>
    </row>
    <row r="53" spans="1:20">
      <c r="A53" s="242"/>
      <c r="B53" s="243"/>
      <c r="C53" s="291" t="s">
        <v>499</v>
      </c>
      <c r="D53" s="243"/>
      <c r="F53" s="242"/>
      <c r="M53" s="242"/>
      <c r="R53" s="23" t="s">
        <v>500</v>
      </c>
      <c r="S53" s="244"/>
      <c r="T53" s="243"/>
    </row>
    <row r="54" spans="1:20">
      <c r="A54" s="242"/>
      <c r="B54" s="243"/>
      <c r="D54" s="243"/>
      <c r="F54" s="242"/>
      <c r="M54" s="242"/>
      <c r="R54" s="23" t="s">
        <v>501</v>
      </c>
      <c r="S54" s="244"/>
      <c r="T54" s="243"/>
    </row>
    <row r="55" spans="1:20">
      <c r="A55" s="242"/>
      <c r="B55" s="243"/>
      <c r="D55" s="243"/>
      <c r="F55" s="242"/>
      <c r="M55" s="242"/>
      <c r="R55" s="23" t="s">
        <v>502</v>
      </c>
      <c r="S55" s="244"/>
      <c r="T55" s="243"/>
    </row>
    <row r="56" spans="1:20">
      <c r="A56" s="242"/>
      <c r="B56" s="243"/>
      <c r="D56" s="243"/>
      <c r="F56" s="242"/>
      <c r="M56" s="242"/>
      <c r="S56" s="244"/>
      <c r="T56" s="243"/>
    </row>
    <row r="57" spans="1:20">
      <c r="A57" s="242"/>
      <c r="B57" s="243"/>
      <c r="D57" s="243"/>
      <c r="F57" s="242"/>
      <c r="M57" s="242"/>
      <c r="S57" s="244"/>
      <c r="T57" s="243"/>
    </row>
    <row r="58" spans="1:20">
      <c r="A58" s="242"/>
      <c r="B58" s="243"/>
      <c r="D58" s="243"/>
      <c r="F58" s="242"/>
      <c r="M58" s="242" t="s">
        <v>479</v>
      </c>
      <c r="S58" s="244"/>
      <c r="T58" s="243"/>
    </row>
    <row r="59" spans="1:20">
      <c r="A59" s="242"/>
      <c r="B59" s="243"/>
      <c r="D59" s="243"/>
      <c r="F59" s="242"/>
      <c r="M59" s="242" t="s">
        <v>503</v>
      </c>
      <c r="S59" s="244"/>
      <c r="T59" s="243"/>
    </row>
    <row r="60" spans="1:20">
      <c r="A60" s="242"/>
      <c r="B60" s="243"/>
      <c r="D60" s="243"/>
      <c r="F60" s="242"/>
      <c r="M60" s="242" t="s">
        <v>504</v>
      </c>
      <c r="S60" s="244"/>
      <c r="T60" s="243"/>
    </row>
    <row r="61" spans="1:20">
      <c r="A61" s="242"/>
      <c r="B61" s="243"/>
      <c r="D61" s="243"/>
      <c r="F61" s="242"/>
      <c r="M61" s="242"/>
      <c r="S61" s="244"/>
      <c r="T61" s="243"/>
    </row>
    <row r="62" spans="1:20">
      <c r="A62" s="242"/>
      <c r="B62" s="243"/>
      <c r="D62" s="243"/>
      <c r="F62" s="242"/>
      <c r="M62" s="242"/>
      <c r="S62" s="244"/>
      <c r="T62" s="243"/>
    </row>
    <row r="63" spans="1:20">
      <c r="A63" s="242"/>
      <c r="B63" s="243"/>
      <c r="D63" s="243"/>
      <c r="F63" s="242"/>
      <c r="M63" s="242" t="s">
        <v>505</v>
      </c>
      <c r="S63" s="244"/>
      <c r="T63" s="243"/>
    </row>
    <row r="64" spans="1:20">
      <c r="A64" s="242"/>
      <c r="B64" s="243"/>
      <c r="D64" s="243"/>
      <c r="F64" s="242"/>
      <c r="M64" s="242"/>
      <c r="S64" s="244"/>
      <c r="T64" s="243"/>
    </row>
    <row r="65" spans="1:20">
      <c r="A65" s="242"/>
      <c r="B65" s="243"/>
      <c r="D65" s="243"/>
      <c r="F65" s="242"/>
      <c r="M65" s="242"/>
      <c r="S65" s="244"/>
      <c r="T65" s="243"/>
    </row>
    <row r="66" spans="1:20">
      <c r="A66" s="242"/>
      <c r="B66" s="243"/>
      <c r="D66" s="243"/>
      <c r="F66" s="242"/>
      <c r="M66" s="242"/>
      <c r="S66" s="244"/>
      <c r="T66" s="243"/>
    </row>
    <row r="67" spans="1:20">
      <c r="A67" s="242"/>
      <c r="B67" s="243"/>
      <c r="D67" s="243"/>
      <c r="F67" s="242"/>
      <c r="M67" s="242" t="s">
        <v>506</v>
      </c>
      <c r="S67" s="244"/>
      <c r="T67" s="243"/>
    </row>
    <row r="68" spans="1:20">
      <c r="A68" s="242"/>
      <c r="B68" s="243"/>
      <c r="D68" s="243"/>
      <c r="F68" s="242"/>
      <c r="M68" s="242"/>
      <c r="S68" s="244"/>
      <c r="T68" s="243"/>
    </row>
    <row r="69" spans="1:20">
      <c r="A69" s="242"/>
      <c r="B69" s="243"/>
      <c r="D69" s="243"/>
      <c r="F69" s="242"/>
      <c r="M69" s="242" t="s">
        <v>507</v>
      </c>
      <c r="S69" s="244"/>
      <c r="T69" s="243"/>
    </row>
    <row r="70" spans="1:20">
      <c r="A70" s="242"/>
      <c r="B70" s="243"/>
      <c r="D70" s="243"/>
      <c r="F70" s="242"/>
      <c r="M70" s="242" t="s">
        <v>508</v>
      </c>
      <c r="S70" s="244"/>
      <c r="T70" s="243"/>
    </row>
    <row r="71" spans="1:20">
      <c r="A71" s="242"/>
      <c r="B71" s="243"/>
      <c r="D71" s="243"/>
      <c r="F71" s="242"/>
      <c r="M71" s="242"/>
      <c r="S71" s="244"/>
      <c r="T71" s="243"/>
    </row>
    <row r="72" spans="1:20">
      <c r="A72" s="242"/>
      <c r="B72" s="243"/>
      <c r="D72" s="243"/>
      <c r="F72" s="242"/>
      <c r="M72" s="242" t="s">
        <v>509</v>
      </c>
      <c r="S72" s="244"/>
      <c r="T72" s="243"/>
    </row>
    <row r="73" spans="1:20">
      <c r="A73" s="242"/>
      <c r="B73" s="243"/>
      <c r="D73" s="243"/>
      <c r="F73" s="242"/>
      <c r="M73" s="242" t="s">
        <v>510</v>
      </c>
      <c r="S73" s="244"/>
      <c r="T73" s="243"/>
    </row>
    <row r="74" spans="1:20">
      <c r="A74" s="242"/>
      <c r="B74" s="243"/>
      <c r="D74" s="243"/>
      <c r="F74" s="242"/>
      <c r="M74" s="242"/>
      <c r="S74" s="244"/>
      <c r="T74" s="243"/>
    </row>
    <row r="75" spans="1:20">
      <c r="A75" s="242"/>
      <c r="B75" s="243"/>
      <c r="D75" s="243"/>
      <c r="F75" s="242"/>
      <c r="M75" s="242"/>
      <c r="S75" s="244"/>
      <c r="T75" s="243"/>
    </row>
    <row r="76" spans="1:20">
      <c r="A76" s="242"/>
      <c r="B76" s="243"/>
      <c r="D76" s="243"/>
      <c r="F76" s="242"/>
      <c r="M76" s="242"/>
      <c r="S76" s="244"/>
      <c r="T76" s="243"/>
    </row>
    <row r="77" spans="1:20">
      <c r="A77" s="242"/>
      <c r="B77" s="243"/>
      <c r="D77" s="243"/>
      <c r="F77" s="242"/>
      <c r="M77" s="242"/>
      <c r="S77" s="244"/>
      <c r="T77" s="243"/>
    </row>
    <row r="78" spans="1:20">
      <c r="A78" s="245"/>
      <c r="B78" s="247"/>
      <c r="C78" s="246"/>
      <c r="D78" s="247"/>
      <c r="E78" s="246"/>
      <c r="F78" s="245"/>
      <c r="G78" s="246"/>
      <c r="H78" s="246"/>
      <c r="I78" s="246"/>
      <c r="J78" s="246"/>
      <c r="K78" s="246"/>
      <c r="L78" s="246"/>
      <c r="M78" s="245"/>
      <c r="N78" s="246"/>
      <c r="O78" s="246"/>
      <c r="P78" s="246"/>
      <c r="Q78" s="246"/>
      <c r="R78" s="246"/>
      <c r="S78" s="248"/>
      <c r="T78" s="247"/>
    </row>
    <row r="79" spans="1:20">
      <c r="A79" s="249">
        <v>5</v>
      </c>
      <c r="B79" s="251" t="s">
        <v>461</v>
      </c>
      <c r="C79" s="250" t="s">
        <v>462</v>
      </c>
      <c r="D79" s="261" t="s">
        <v>511</v>
      </c>
      <c r="E79" s="23" t="s">
        <v>437</v>
      </c>
      <c r="F79" s="249" t="s">
        <v>463</v>
      </c>
      <c r="G79" s="250"/>
      <c r="H79" s="250"/>
      <c r="I79" s="250"/>
      <c r="J79" s="250"/>
      <c r="K79" s="250"/>
      <c r="L79" s="250"/>
      <c r="M79" s="249" t="s">
        <v>464</v>
      </c>
      <c r="N79" s="250"/>
      <c r="O79" s="250"/>
      <c r="P79" s="250"/>
      <c r="Q79" s="250"/>
      <c r="R79" s="250"/>
      <c r="S79" s="252"/>
      <c r="T79" s="244"/>
    </row>
    <row r="80" spans="1:20">
      <c r="A80" s="242"/>
      <c r="B80" s="243"/>
      <c r="C80" s="23" t="s">
        <v>512</v>
      </c>
      <c r="D80" s="243"/>
      <c r="E80" s="242"/>
      <c r="F80" s="242"/>
      <c r="M80" s="242"/>
      <c r="S80" s="244"/>
      <c r="T80" s="244"/>
    </row>
    <row r="81" spans="1:20">
      <c r="A81" s="242"/>
      <c r="B81" s="243"/>
      <c r="C81" s="23" t="s">
        <v>466</v>
      </c>
      <c r="D81" s="243"/>
      <c r="E81" s="242"/>
      <c r="F81" s="242"/>
      <c r="M81" s="242"/>
      <c r="S81" s="244"/>
      <c r="T81" s="244"/>
    </row>
    <row r="82" spans="1:20">
      <c r="A82" s="242"/>
      <c r="B82" s="243"/>
      <c r="D82" s="243"/>
      <c r="E82" s="242"/>
      <c r="F82" s="242"/>
      <c r="M82" s="242"/>
      <c r="S82" s="244"/>
      <c r="T82" s="244"/>
    </row>
    <row r="83" spans="1:20">
      <c r="A83" s="242"/>
      <c r="B83" s="243"/>
      <c r="D83" s="243"/>
      <c r="E83" s="242"/>
      <c r="F83" s="242"/>
      <c r="M83" s="242"/>
      <c r="S83" s="244"/>
      <c r="T83" s="244"/>
    </row>
    <row r="84" spans="1:20">
      <c r="A84" s="242"/>
      <c r="B84" s="243"/>
      <c r="D84" s="243"/>
      <c r="E84" s="242"/>
      <c r="F84" s="242"/>
      <c r="M84" s="242"/>
      <c r="S84" s="244"/>
      <c r="T84" s="244"/>
    </row>
    <row r="85" spans="1:20">
      <c r="A85" s="242"/>
      <c r="B85" s="243"/>
      <c r="D85" s="243"/>
      <c r="E85" s="242"/>
      <c r="F85" s="242"/>
      <c r="M85" s="242"/>
      <c r="S85" s="244"/>
      <c r="T85" s="244"/>
    </row>
    <row r="86" spans="1:20">
      <c r="A86" s="245"/>
      <c r="B86" s="247"/>
      <c r="C86" s="246"/>
      <c r="D86" s="247"/>
      <c r="E86" s="245"/>
      <c r="F86" s="245"/>
      <c r="G86" s="246"/>
      <c r="H86" s="246"/>
      <c r="I86" s="246"/>
      <c r="J86" s="246"/>
      <c r="K86" s="246"/>
      <c r="L86" s="246"/>
      <c r="M86" s="245"/>
      <c r="N86" s="246"/>
      <c r="O86" s="246"/>
      <c r="P86" s="246"/>
      <c r="Q86" s="246"/>
      <c r="R86" s="246"/>
      <c r="S86" s="248"/>
      <c r="T86" s="244"/>
    </row>
    <row r="87" spans="1:20">
      <c r="A87" s="249">
        <v>6</v>
      </c>
      <c r="B87" s="251" t="s">
        <v>468</v>
      </c>
      <c r="C87" s="258" t="s">
        <v>469</v>
      </c>
      <c r="D87" s="261" t="s">
        <v>511</v>
      </c>
      <c r="E87" s="23" t="s">
        <v>437</v>
      </c>
      <c r="F87" s="249" t="s">
        <v>470</v>
      </c>
      <c r="G87" s="250"/>
      <c r="H87" s="250"/>
      <c r="I87" s="250"/>
      <c r="J87" s="250"/>
      <c r="K87" s="250"/>
      <c r="L87" s="250"/>
      <c r="M87" s="249" t="s">
        <v>471</v>
      </c>
      <c r="N87" s="250"/>
      <c r="O87" s="250"/>
      <c r="P87" s="250"/>
      <c r="Q87" s="250"/>
      <c r="R87" s="250"/>
      <c r="S87" s="252"/>
      <c r="T87" s="275"/>
    </row>
    <row r="88" spans="1:20">
      <c r="A88" s="242"/>
      <c r="B88" s="243"/>
      <c r="C88" s="259" t="s">
        <v>474</v>
      </c>
      <c r="D88" s="262" t="s">
        <v>475</v>
      </c>
      <c r="E88" s="242"/>
      <c r="F88" s="242"/>
      <c r="M88" s="242"/>
      <c r="S88" s="244"/>
      <c r="T88" s="243"/>
    </row>
    <row r="89" spans="1:20">
      <c r="A89" s="242"/>
      <c r="B89" s="243"/>
      <c r="C89" s="259"/>
      <c r="D89" s="243"/>
      <c r="E89" s="242"/>
      <c r="F89" s="242"/>
      <c r="M89" s="242" t="s">
        <v>513</v>
      </c>
      <c r="S89" s="244"/>
      <c r="T89" s="243"/>
    </row>
    <row r="90" spans="1:20">
      <c r="A90" s="242"/>
      <c r="B90" s="243"/>
      <c r="C90" s="259"/>
      <c r="D90" s="243"/>
      <c r="E90" s="242"/>
      <c r="F90" s="242"/>
      <c r="M90" s="242"/>
      <c r="S90" s="244"/>
      <c r="T90" s="243"/>
    </row>
    <row r="91" spans="1:20">
      <c r="A91" s="242"/>
      <c r="B91" s="243"/>
      <c r="C91" s="259"/>
      <c r="D91" s="243"/>
      <c r="E91" s="242"/>
      <c r="F91" s="242"/>
      <c r="M91" s="242"/>
      <c r="S91" s="244"/>
      <c r="T91" s="243"/>
    </row>
    <row r="92" spans="1:20">
      <c r="A92" s="242"/>
      <c r="B92" s="243"/>
      <c r="C92" s="259" t="s">
        <v>514</v>
      </c>
      <c r="D92" s="243"/>
      <c r="E92" s="242"/>
      <c r="F92" s="242"/>
      <c r="M92" s="242"/>
      <c r="S92" s="244"/>
      <c r="T92" s="243"/>
    </row>
    <row r="93" spans="1:20">
      <c r="A93" s="242"/>
      <c r="B93" s="243"/>
      <c r="C93" s="280" t="s">
        <v>515</v>
      </c>
      <c r="D93" s="243"/>
      <c r="E93" s="242"/>
      <c r="F93" s="242"/>
      <c r="M93" s="242"/>
      <c r="S93" s="244"/>
      <c r="T93" s="243"/>
    </row>
    <row r="94" spans="1:20">
      <c r="A94" s="242"/>
      <c r="B94" s="243"/>
      <c r="C94" s="280" t="s">
        <v>516</v>
      </c>
      <c r="D94" s="243"/>
      <c r="E94" s="242"/>
      <c r="F94" s="242"/>
      <c r="M94" s="242"/>
      <c r="S94" s="244"/>
      <c r="T94" s="243"/>
    </row>
    <row r="95" spans="1:20">
      <c r="A95" s="242"/>
      <c r="B95" s="243"/>
      <c r="C95" s="280" t="s">
        <v>517</v>
      </c>
      <c r="D95" s="243"/>
      <c r="E95" s="242"/>
      <c r="F95" s="242"/>
      <c r="M95" s="242"/>
      <c r="S95" s="244"/>
      <c r="T95" s="243"/>
    </row>
    <row r="96" spans="1:20">
      <c r="A96" s="242"/>
      <c r="B96" s="243"/>
      <c r="C96" s="280" t="s">
        <v>518</v>
      </c>
      <c r="D96" s="243"/>
      <c r="E96" s="242"/>
      <c r="F96" s="242"/>
      <c r="M96" s="242"/>
      <c r="S96" s="244"/>
      <c r="T96" s="243"/>
    </row>
    <row r="97" spans="1:20">
      <c r="A97" s="242"/>
      <c r="B97" s="243"/>
      <c r="C97" s="280" t="s">
        <v>519</v>
      </c>
      <c r="D97" s="243"/>
      <c r="E97" s="242"/>
      <c r="F97" s="242"/>
      <c r="M97" s="242"/>
      <c r="S97" s="244"/>
      <c r="T97" s="243"/>
    </row>
    <row r="98" spans="1:20">
      <c r="A98" s="242"/>
      <c r="B98" s="243"/>
      <c r="C98" s="280" t="s">
        <v>520</v>
      </c>
      <c r="D98" s="243"/>
      <c r="E98" s="242"/>
      <c r="F98" s="242"/>
      <c r="M98" s="242"/>
      <c r="S98" s="244"/>
      <c r="T98" s="243"/>
    </row>
    <row r="99" spans="1:20">
      <c r="A99" s="242"/>
      <c r="B99" s="243"/>
      <c r="C99" s="291" t="s">
        <v>521</v>
      </c>
      <c r="D99" s="243"/>
      <c r="E99" s="242"/>
      <c r="F99" s="242"/>
      <c r="M99" s="242"/>
      <c r="S99" s="244"/>
      <c r="T99" s="243"/>
    </row>
    <row r="100" spans="1:20">
      <c r="A100" s="242"/>
      <c r="B100" s="243"/>
      <c r="C100" s="279" t="s">
        <v>522</v>
      </c>
      <c r="D100" s="243"/>
      <c r="E100" s="242"/>
      <c r="F100" s="242"/>
      <c r="M100" s="242"/>
      <c r="S100" s="244"/>
      <c r="T100" s="243"/>
    </row>
    <row r="101" spans="1:20">
      <c r="A101" s="242"/>
      <c r="B101" s="243"/>
      <c r="C101" s="23" t="s">
        <v>523</v>
      </c>
      <c r="D101" s="243"/>
      <c r="E101" s="242"/>
      <c r="F101" s="242"/>
      <c r="M101" s="242"/>
      <c r="S101" s="244"/>
      <c r="T101" s="243"/>
    </row>
    <row r="102" spans="1:20">
      <c r="A102" s="242"/>
      <c r="B102" s="243"/>
      <c r="C102" s="23" t="s">
        <v>524</v>
      </c>
      <c r="D102" s="243"/>
      <c r="E102" s="242"/>
      <c r="F102" s="242"/>
      <c r="M102" s="242"/>
      <c r="S102" s="244"/>
      <c r="T102" s="243"/>
    </row>
    <row r="103" spans="1:20">
      <c r="A103" s="242"/>
      <c r="B103" s="243"/>
      <c r="C103" s="23" t="s">
        <v>492</v>
      </c>
      <c r="D103" s="243"/>
      <c r="E103" s="242"/>
      <c r="F103" s="242"/>
      <c r="M103" s="242"/>
      <c r="S103" s="244"/>
      <c r="T103" s="243"/>
    </row>
    <row r="104" spans="1:20">
      <c r="A104" s="242"/>
      <c r="B104" s="243"/>
      <c r="C104" s="23" t="s">
        <v>525</v>
      </c>
      <c r="D104" s="243"/>
      <c r="E104" s="242"/>
      <c r="F104" s="242"/>
      <c r="M104" s="242" t="s">
        <v>526</v>
      </c>
      <c r="S104" s="244"/>
      <c r="T104" s="243"/>
    </row>
    <row r="105" spans="1:20">
      <c r="A105" s="242"/>
      <c r="B105" s="243"/>
      <c r="C105" s="23" t="s">
        <v>527</v>
      </c>
      <c r="D105" s="243"/>
      <c r="E105" s="242"/>
      <c r="F105" s="242"/>
      <c r="M105" s="242"/>
      <c r="S105" s="244"/>
      <c r="T105" s="243"/>
    </row>
    <row r="106" spans="1:20">
      <c r="A106" s="242"/>
      <c r="B106" s="243"/>
      <c r="C106" s="23" t="s">
        <v>528</v>
      </c>
      <c r="D106" s="243"/>
      <c r="E106" s="242"/>
      <c r="F106" s="242"/>
      <c r="M106" s="242"/>
      <c r="S106" s="244"/>
      <c r="T106" s="243"/>
    </row>
    <row r="107" spans="1:20">
      <c r="A107" s="242"/>
      <c r="B107" s="243"/>
      <c r="C107" s="23" t="s">
        <v>529</v>
      </c>
      <c r="D107" s="243"/>
      <c r="E107" s="242"/>
      <c r="F107" s="242"/>
      <c r="M107" s="242" t="s">
        <v>526</v>
      </c>
      <c r="S107" s="244"/>
      <c r="T107" s="243"/>
    </row>
    <row r="108" spans="1:20">
      <c r="A108" s="242"/>
      <c r="B108" s="243"/>
      <c r="D108" s="243"/>
      <c r="E108" s="242"/>
      <c r="F108" s="242"/>
      <c r="M108" s="242"/>
      <c r="S108" s="244"/>
      <c r="T108" s="243"/>
    </row>
    <row r="109" spans="1:20">
      <c r="A109" s="242"/>
      <c r="B109" s="243"/>
      <c r="D109" s="243"/>
      <c r="E109" s="242"/>
      <c r="F109" s="242"/>
      <c r="M109" s="242" t="s">
        <v>530</v>
      </c>
      <c r="S109" s="244"/>
      <c r="T109" s="243"/>
    </row>
    <row r="110" spans="1:20">
      <c r="A110" s="242"/>
      <c r="B110" s="243"/>
      <c r="D110" s="243"/>
      <c r="E110" s="242"/>
      <c r="F110" s="242"/>
      <c r="M110" s="242" t="s">
        <v>531</v>
      </c>
      <c r="S110" s="244"/>
      <c r="T110" s="243"/>
    </row>
    <row r="111" spans="1:20">
      <c r="A111" s="242"/>
      <c r="B111" s="243"/>
      <c r="D111" s="243"/>
      <c r="E111" s="242"/>
      <c r="F111" s="242"/>
      <c r="M111" s="242" t="s">
        <v>532</v>
      </c>
      <c r="S111" s="244"/>
      <c r="T111" s="243"/>
    </row>
    <row r="112" spans="1:20">
      <c r="A112" s="242"/>
      <c r="B112" s="243"/>
      <c r="D112" s="243"/>
      <c r="E112" s="242"/>
      <c r="F112" s="242"/>
      <c r="M112" s="242"/>
      <c r="S112" s="244"/>
      <c r="T112" s="243"/>
    </row>
    <row r="113" spans="1:20">
      <c r="A113" s="242"/>
      <c r="B113" s="243"/>
      <c r="D113" s="243"/>
      <c r="E113" s="242"/>
      <c r="F113" s="242"/>
      <c r="M113" s="242"/>
      <c r="S113" s="244"/>
      <c r="T113" s="243"/>
    </row>
    <row r="114" spans="1:20">
      <c r="A114" s="242"/>
      <c r="B114" s="243"/>
      <c r="D114" s="243"/>
      <c r="E114" s="242"/>
      <c r="F114" s="242"/>
      <c r="M114" s="242"/>
      <c r="S114" s="244"/>
      <c r="T114" s="243"/>
    </row>
    <row r="115" spans="1:20">
      <c r="A115" s="242"/>
      <c r="B115" s="243"/>
      <c r="D115" s="243"/>
      <c r="E115" s="242"/>
      <c r="F115" s="242"/>
      <c r="M115" s="242" t="s">
        <v>506</v>
      </c>
      <c r="S115" s="244"/>
      <c r="T115" s="243"/>
    </row>
    <row r="116" spans="1:20">
      <c r="A116" s="242"/>
      <c r="B116" s="243"/>
      <c r="D116" s="243"/>
      <c r="E116" s="242"/>
      <c r="F116" s="242"/>
      <c r="M116" s="242" t="s">
        <v>507</v>
      </c>
      <c r="S116" s="244"/>
      <c r="T116" s="243"/>
    </row>
    <row r="117" spans="1:20">
      <c r="A117" s="242"/>
      <c r="B117" s="243"/>
      <c r="D117" s="243"/>
      <c r="E117" s="242"/>
      <c r="F117" s="242"/>
      <c r="M117" s="242" t="s">
        <v>508</v>
      </c>
      <c r="S117" s="244"/>
      <c r="T117" s="243"/>
    </row>
    <row r="118" spans="1:20">
      <c r="A118" s="242"/>
      <c r="B118" s="243"/>
      <c r="D118" s="243"/>
      <c r="E118" s="242"/>
      <c r="F118" s="242"/>
      <c r="M118" s="242"/>
      <c r="S118" s="244"/>
      <c r="T118" s="243"/>
    </row>
    <row r="119" spans="1:20">
      <c r="A119" s="242"/>
      <c r="B119" s="243"/>
      <c r="D119" s="243"/>
      <c r="E119" s="242"/>
      <c r="F119" s="242"/>
      <c r="M119" s="242" t="s">
        <v>533</v>
      </c>
      <c r="S119" s="244"/>
      <c r="T119" s="243"/>
    </row>
    <row r="120" spans="1:20">
      <c r="A120" s="242"/>
      <c r="B120" s="243"/>
      <c r="D120" s="243"/>
      <c r="E120" s="242"/>
      <c r="F120" s="242"/>
      <c r="M120" s="242" t="s">
        <v>534</v>
      </c>
      <c r="S120" s="244"/>
      <c r="T120" s="243"/>
    </row>
    <row r="121" spans="1:20">
      <c r="A121" s="242"/>
      <c r="B121" s="243"/>
      <c r="D121" s="243"/>
      <c r="E121" s="242"/>
      <c r="F121" s="242"/>
      <c r="M121" s="242"/>
      <c r="S121" s="244"/>
      <c r="T121" s="243"/>
    </row>
    <row r="122" spans="1:20">
      <c r="A122" s="242"/>
      <c r="B122" s="243"/>
      <c r="D122" s="243"/>
      <c r="E122" s="242"/>
      <c r="F122" s="242"/>
      <c r="M122" s="242"/>
      <c r="S122" s="244"/>
      <c r="T122" s="243"/>
    </row>
    <row r="123" spans="1:20">
      <c r="A123" s="245"/>
      <c r="B123" s="247"/>
      <c r="C123" s="246"/>
      <c r="D123" s="247"/>
      <c r="E123" s="245"/>
      <c r="F123" s="245"/>
      <c r="G123" s="246"/>
      <c r="H123" s="246"/>
      <c r="I123" s="246"/>
      <c r="J123" s="246"/>
      <c r="K123" s="246"/>
      <c r="L123" s="246"/>
      <c r="M123" s="242"/>
      <c r="N123" s="246"/>
      <c r="O123" s="246"/>
      <c r="P123" s="246"/>
      <c r="Q123" s="246"/>
      <c r="R123" s="246"/>
      <c r="S123" s="248"/>
      <c r="T123" s="247"/>
    </row>
    <row r="124" spans="1:20" ht="17.5">
      <c r="A124" s="249">
        <v>7</v>
      </c>
      <c r="B124" s="251" t="s">
        <v>535</v>
      </c>
      <c r="C124" s="250" t="s">
        <v>536</v>
      </c>
      <c r="D124" s="261" t="s">
        <v>537</v>
      </c>
      <c r="E124" s="23" t="s">
        <v>437</v>
      </c>
      <c r="F124" s="249" t="s">
        <v>538</v>
      </c>
      <c r="G124" s="250"/>
      <c r="H124" s="250"/>
      <c r="I124" s="250"/>
      <c r="J124" s="250"/>
      <c r="K124" s="250"/>
      <c r="L124" s="250"/>
      <c r="M124" s="264" t="s">
        <v>539</v>
      </c>
      <c r="N124" s="250"/>
      <c r="O124" s="250"/>
      <c r="P124" s="250"/>
      <c r="Q124" s="250"/>
      <c r="R124" s="250"/>
      <c r="S124" s="252"/>
      <c r="T124" s="286" t="s">
        <v>540</v>
      </c>
    </row>
    <row r="125" spans="1:20" ht="17.5">
      <c r="A125" s="242"/>
      <c r="B125" s="243"/>
      <c r="C125" s="23" t="s">
        <v>541</v>
      </c>
      <c r="D125" s="243"/>
      <c r="E125" s="242"/>
      <c r="F125" s="242" t="s">
        <v>542</v>
      </c>
      <c r="M125" s="265" t="s">
        <v>543</v>
      </c>
      <c r="S125" s="244"/>
      <c r="T125" s="286" t="s">
        <v>544</v>
      </c>
    </row>
    <row r="126" spans="1:20">
      <c r="A126" s="242"/>
      <c r="B126" s="243"/>
      <c r="C126" s="23" t="s">
        <v>545</v>
      </c>
      <c r="D126" s="243"/>
      <c r="E126" s="242"/>
      <c r="F126" s="242"/>
      <c r="M126" s="242" t="s">
        <v>546</v>
      </c>
      <c r="S126" s="244"/>
      <c r="T126" s="286" t="s">
        <v>547</v>
      </c>
    </row>
    <row r="127" spans="1:20">
      <c r="A127" s="242"/>
      <c r="B127" s="243"/>
      <c r="D127" s="243"/>
      <c r="E127" s="242"/>
      <c r="F127" s="242"/>
      <c r="M127" s="242"/>
      <c r="S127" s="244"/>
      <c r="T127" s="286" t="s">
        <v>548</v>
      </c>
    </row>
    <row r="128" spans="1:20">
      <c r="A128" s="242"/>
      <c r="B128" s="243"/>
      <c r="D128" s="243"/>
      <c r="E128" s="242"/>
      <c r="F128" s="242"/>
      <c r="M128" s="242"/>
      <c r="S128" s="244"/>
      <c r="T128" s="286" t="s">
        <v>549</v>
      </c>
    </row>
    <row r="129" spans="1:20">
      <c r="A129" s="242"/>
      <c r="B129" s="243"/>
      <c r="D129" s="243"/>
      <c r="E129" s="242"/>
      <c r="F129" s="242"/>
      <c r="M129" s="242"/>
      <c r="S129" s="244"/>
      <c r="T129" s="244"/>
    </row>
    <row r="130" spans="1:20">
      <c r="A130" s="242"/>
      <c r="B130" s="243"/>
      <c r="D130" s="243"/>
      <c r="E130" s="242"/>
      <c r="F130" s="242"/>
      <c r="M130" s="242"/>
      <c r="S130" s="244"/>
      <c r="T130" s="244"/>
    </row>
    <row r="131" spans="1:20">
      <c r="A131" s="242"/>
      <c r="B131" s="243"/>
      <c r="D131" s="243"/>
      <c r="E131" s="242"/>
      <c r="F131" s="242"/>
      <c r="M131" s="242"/>
      <c r="S131" s="244"/>
      <c r="T131" s="244"/>
    </row>
    <row r="132" spans="1:20">
      <c r="A132" s="242"/>
      <c r="B132" s="243"/>
      <c r="D132" s="243"/>
      <c r="E132" s="242"/>
      <c r="F132" s="242"/>
      <c r="M132" s="242"/>
      <c r="S132" s="244"/>
      <c r="T132" s="244"/>
    </row>
    <row r="133" spans="1:20">
      <c r="A133" s="242"/>
      <c r="B133" s="243"/>
      <c r="D133" s="243"/>
      <c r="E133" s="242"/>
      <c r="F133" s="242"/>
      <c r="M133" s="242"/>
      <c r="S133" s="244"/>
      <c r="T133" s="244"/>
    </row>
    <row r="134" spans="1:20">
      <c r="A134" s="245"/>
      <c r="B134" s="247"/>
      <c r="C134" s="246"/>
      <c r="D134" s="247"/>
      <c r="E134" s="245"/>
      <c r="F134" s="245"/>
      <c r="G134" s="246"/>
      <c r="H134" s="246"/>
      <c r="I134" s="246"/>
      <c r="J134" s="246"/>
      <c r="K134" s="246"/>
      <c r="L134" s="246"/>
      <c r="M134" s="245"/>
      <c r="N134" s="246"/>
      <c r="O134" s="246"/>
      <c r="P134" s="246"/>
      <c r="Q134" s="246"/>
      <c r="R134" s="246"/>
      <c r="S134" s="248"/>
      <c r="T134" s="244"/>
    </row>
    <row r="135" spans="1:20">
      <c r="A135" s="249">
        <v>8</v>
      </c>
      <c r="B135" s="251" t="s">
        <v>550</v>
      </c>
      <c r="C135" s="250" t="s">
        <v>551</v>
      </c>
      <c r="D135" s="261" t="s">
        <v>537</v>
      </c>
      <c r="E135" s="23" t="s">
        <v>437</v>
      </c>
      <c r="F135" s="249"/>
      <c r="G135" s="250"/>
      <c r="H135" s="250"/>
      <c r="I135" s="250"/>
      <c r="J135" s="250"/>
      <c r="K135" s="250"/>
      <c r="L135" s="250"/>
      <c r="M135" s="249" t="s">
        <v>552</v>
      </c>
      <c r="N135" s="250"/>
      <c r="O135" s="250"/>
      <c r="P135" s="250"/>
      <c r="Q135" s="250"/>
      <c r="R135" s="250"/>
      <c r="S135" s="252"/>
      <c r="T135" s="275" t="s">
        <v>553</v>
      </c>
    </row>
    <row r="136" spans="1:20">
      <c r="A136" s="242"/>
      <c r="B136" s="243"/>
      <c r="C136" s="23" t="s">
        <v>554</v>
      </c>
      <c r="D136" s="243"/>
      <c r="E136" s="242"/>
      <c r="F136" s="242"/>
      <c r="M136" s="242"/>
      <c r="S136" s="244"/>
      <c r="T136" s="276" t="s">
        <v>555</v>
      </c>
    </row>
    <row r="137" spans="1:20">
      <c r="A137" s="242"/>
      <c r="B137" s="243"/>
      <c r="C137" s="289" t="s">
        <v>556</v>
      </c>
      <c r="D137" s="243"/>
      <c r="E137" s="242"/>
      <c r="F137" s="242"/>
      <c r="M137" s="242"/>
      <c r="S137" s="244"/>
      <c r="T137" s="276" t="s">
        <v>557</v>
      </c>
    </row>
    <row r="138" spans="1:20">
      <c r="A138" s="242"/>
      <c r="B138" s="243"/>
      <c r="C138" s="289"/>
      <c r="D138" s="243"/>
      <c r="E138" s="242"/>
      <c r="F138" s="242"/>
      <c r="M138" s="242"/>
      <c r="S138" s="244"/>
      <c r="T138" s="276" t="s">
        <v>558</v>
      </c>
    </row>
    <row r="139" spans="1:20">
      <c r="A139" s="245"/>
      <c r="B139" s="247"/>
      <c r="C139" s="246"/>
      <c r="D139" s="247"/>
      <c r="E139" s="245"/>
      <c r="F139" s="245"/>
      <c r="G139" s="246"/>
      <c r="H139" s="246"/>
      <c r="I139" s="246"/>
      <c r="J139" s="246"/>
      <c r="K139" s="246"/>
      <c r="L139" s="246"/>
      <c r="M139" s="245"/>
      <c r="N139" s="246"/>
      <c r="O139" s="246"/>
      <c r="P139" s="246"/>
      <c r="Q139" s="246"/>
      <c r="R139" s="246"/>
      <c r="S139" s="248"/>
      <c r="T139" s="247"/>
    </row>
    <row r="140" spans="1:20" ht="30">
      <c r="A140" s="249">
        <v>9</v>
      </c>
      <c r="B140" s="251" t="s">
        <v>559</v>
      </c>
      <c r="C140" s="263" t="s">
        <v>560</v>
      </c>
      <c r="D140" s="261" t="s">
        <v>537</v>
      </c>
      <c r="E140" s="23" t="s">
        <v>437</v>
      </c>
      <c r="F140" s="249"/>
      <c r="G140" s="250"/>
      <c r="H140" s="250"/>
      <c r="I140" s="250"/>
      <c r="J140" s="250"/>
      <c r="K140" s="250"/>
      <c r="L140" s="250"/>
      <c r="M140" s="249" t="s">
        <v>561</v>
      </c>
      <c r="N140" s="250"/>
      <c r="O140" s="250"/>
      <c r="P140" s="250"/>
      <c r="Q140" s="250"/>
      <c r="R140" s="250"/>
      <c r="S140" s="252"/>
      <c r="T140" s="244"/>
    </row>
    <row r="141" spans="1:20">
      <c r="A141" s="242"/>
      <c r="B141" s="243"/>
      <c r="C141" s="23" t="s">
        <v>562</v>
      </c>
      <c r="D141" s="243"/>
      <c r="E141" s="242"/>
      <c r="F141" s="242"/>
      <c r="M141" s="242"/>
      <c r="S141" s="244"/>
      <c r="T141" s="244"/>
    </row>
    <row r="142" spans="1:20">
      <c r="A142" s="242"/>
      <c r="B142" s="243"/>
      <c r="D142" s="243"/>
      <c r="E142" s="242"/>
      <c r="F142" s="242"/>
      <c r="M142" s="242"/>
      <c r="S142" s="244"/>
      <c r="T142" s="244"/>
    </row>
    <row r="143" spans="1:20">
      <c r="A143" s="245"/>
      <c r="B143" s="247"/>
      <c r="C143" s="246"/>
      <c r="D143" s="247"/>
      <c r="E143" s="245"/>
      <c r="F143" s="245"/>
      <c r="G143" s="246"/>
      <c r="H143" s="246"/>
      <c r="I143" s="246"/>
      <c r="J143" s="246"/>
      <c r="K143" s="246"/>
      <c r="L143" s="246"/>
      <c r="M143" s="245"/>
      <c r="N143" s="246"/>
      <c r="O143" s="246"/>
      <c r="P143" s="246"/>
      <c r="Q143" s="246"/>
      <c r="R143" s="246"/>
      <c r="S143" s="248"/>
      <c r="T143" s="244"/>
    </row>
    <row r="144" spans="1:20">
      <c r="A144" s="249">
        <v>10</v>
      </c>
      <c r="B144" s="251" t="s">
        <v>563</v>
      </c>
      <c r="C144" s="250" t="s">
        <v>564</v>
      </c>
      <c r="D144" s="261" t="s">
        <v>436</v>
      </c>
      <c r="E144" s="23" t="s">
        <v>437</v>
      </c>
      <c r="F144" s="249"/>
      <c r="G144" s="250"/>
      <c r="H144" s="250"/>
      <c r="I144" s="250"/>
      <c r="J144" s="250"/>
      <c r="K144" s="250"/>
      <c r="L144" s="250"/>
      <c r="M144" s="249" t="s">
        <v>565</v>
      </c>
      <c r="N144" s="250"/>
      <c r="O144" s="250"/>
      <c r="P144" s="250"/>
      <c r="Q144" s="250"/>
      <c r="R144" s="250"/>
      <c r="S144" s="252"/>
      <c r="T144" s="251"/>
    </row>
    <row r="145" spans="1:20">
      <c r="A145" s="242"/>
      <c r="B145" s="243"/>
      <c r="C145" s="23" t="s">
        <v>566</v>
      </c>
      <c r="D145" s="243"/>
      <c r="E145" s="242"/>
      <c r="F145" s="242"/>
      <c r="M145" s="242"/>
      <c r="S145" s="244"/>
      <c r="T145" s="243"/>
    </row>
    <row r="146" spans="1:20">
      <c r="A146" s="242"/>
      <c r="B146" s="243"/>
      <c r="D146" s="243"/>
      <c r="E146" s="242"/>
      <c r="F146" s="242"/>
      <c r="M146" s="242"/>
      <c r="S146" s="244"/>
      <c r="T146" s="243"/>
    </row>
    <row r="147" spans="1:20">
      <c r="A147" s="242"/>
      <c r="B147" s="243"/>
      <c r="D147" s="243"/>
      <c r="E147" s="242"/>
      <c r="F147" s="242"/>
      <c r="M147" s="242"/>
      <c r="S147" s="244"/>
      <c r="T147" s="243"/>
    </row>
    <row r="148" spans="1:20">
      <c r="A148" s="242"/>
      <c r="B148" s="243"/>
      <c r="D148" s="243"/>
      <c r="E148" s="242"/>
      <c r="F148" s="242"/>
      <c r="M148" s="242" t="s">
        <v>567</v>
      </c>
      <c r="S148" s="244"/>
      <c r="T148" s="243"/>
    </row>
    <row r="149" spans="1:20">
      <c r="A149" s="242"/>
      <c r="B149" s="243"/>
      <c r="D149" s="243"/>
      <c r="E149" s="242"/>
      <c r="F149" s="242"/>
      <c r="M149" s="242"/>
      <c r="S149" s="244"/>
      <c r="T149" s="243"/>
    </row>
    <row r="150" spans="1:20">
      <c r="A150" s="242"/>
      <c r="B150" s="243"/>
      <c r="D150" s="243"/>
      <c r="E150" s="242"/>
      <c r="F150" s="242"/>
      <c r="M150" s="242"/>
      <c r="S150" s="244"/>
      <c r="T150" s="243"/>
    </row>
    <row r="151" spans="1:20">
      <c r="A151" s="242"/>
      <c r="B151" s="243"/>
      <c r="D151" s="243"/>
      <c r="E151" s="242"/>
      <c r="F151" s="242"/>
      <c r="M151" s="242"/>
      <c r="S151" s="244"/>
      <c r="T151" s="243"/>
    </row>
    <row r="152" spans="1:20">
      <c r="A152" s="242"/>
      <c r="B152" s="243"/>
      <c r="D152" s="243"/>
      <c r="E152" s="242"/>
      <c r="F152" s="242"/>
      <c r="M152" s="242" t="s">
        <v>567</v>
      </c>
      <c r="S152" s="244"/>
      <c r="T152" s="243"/>
    </row>
    <row r="153" spans="1:20">
      <c r="A153" s="245"/>
      <c r="B153" s="247"/>
      <c r="C153" s="246"/>
      <c r="D153" s="247"/>
      <c r="E153" s="245"/>
      <c r="F153" s="245"/>
      <c r="G153" s="246"/>
      <c r="H153" s="246"/>
      <c r="I153" s="246"/>
      <c r="J153" s="246"/>
      <c r="K153" s="246"/>
      <c r="L153" s="246"/>
      <c r="M153" s="245"/>
      <c r="N153" s="246"/>
      <c r="O153" s="246"/>
      <c r="P153" s="246"/>
      <c r="Q153" s="246"/>
      <c r="R153" s="246"/>
      <c r="S153" s="248"/>
      <c r="T153" s="247"/>
    </row>
    <row r="154" spans="1:20">
      <c r="A154" s="249">
        <v>11</v>
      </c>
      <c r="B154" s="251" t="s">
        <v>563</v>
      </c>
      <c r="C154" s="250" t="s">
        <v>568</v>
      </c>
      <c r="D154" s="261" t="s">
        <v>436</v>
      </c>
      <c r="E154" s="23" t="s">
        <v>437</v>
      </c>
      <c r="F154" s="249"/>
      <c r="G154" s="250"/>
      <c r="H154" s="250"/>
      <c r="I154" s="250"/>
      <c r="J154" s="250"/>
      <c r="K154" s="250"/>
      <c r="L154" s="250"/>
      <c r="M154" s="249" t="s">
        <v>569</v>
      </c>
      <c r="N154" s="250"/>
      <c r="O154" s="250"/>
      <c r="P154" s="250"/>
      <c r="Q154" s="250"/>
      <c r="R154" s="250"/>
      <c r="S154" s="252"/>
      <c r="T154" s="244"/>
    </row>
    <row r="155" spans="1:20">
      <c r="A155" s="242"/>
      <c r="B155" s="243"/>
      <c r="C155" s="23" t="s">
        <v>570</v>
      </c>
      <c r="D155" s="243"/>
      <c r="E155" s="242"/>
      <c r="F155" s="242"/>
      <c r="M155" s="242"/>
      <c r="S155" s="244"/>
      <c r="T155" s="244"/>
    </row>
    <row r="156" spans="1:20">
      <c r="A156" s="242"/>
      <c r="B156" s="243"/>
      <c r="D156" s="243"/>
      <c r="E156" s="242"/>
      <c r="F156" s="242"/>
      <c r="M156" s="242"/>
      <c r="S156" s="244"/>
      <c r="T156" s="244"/>
    </row>
    <row r="157" spans="1:20">
      <c r="A157" s="242"/>
      <c r="B157" s="243"/>
      <c r="D157" s="243"/>
      <c r="E157" s="242"/>
      <c r="F157" s="242"/>
      <c r="M157" s="242"/>
      <c r="S157" s="244"/>
      <c r="T157" s="244"/>
    </row>
    <row r="158" spans="1:20">
      <c r="A158" s="242"/>
      <c r="B158" s="243"/>
      <c r="D158" s="243"/>
      <c r="E158" s="242"/>
      <c r="F158" s="242"/>
      <c r="M158" s="242"/>
      <c r="S158" s="244"/>
      <c r="T158" s="244"/>
    </row>
    <row r="159" spans="1:20">
      <c r="A159" s="245"/>
      <c r="B159" s="247"/>
      <c r="C159" s="246"/>
      <c r="D159" s="247"/>
      <c r="E159" s="245"/>
      <c r="F159" s="245"/>
      <c r="G159" s="246"/>
      <c r="H159" s="246"/>
      <c r="I159" s="246"/>
      <c r="J159" s="246"/>
      <c r="K159" s="246"/>
      <c r="L159" s="246"/>
      <c r="M159" s="245" t="s">
        <v>571</v>
      </c>
      <c r="N159" s="246"/>
      <c r="O159" s="246"/>
      <c r="P159" s="246"/>
      <c r="Q159" s="246"/>
      <c r="R159" s="246"/>
      <c r="S159" s="248"/>
      <c r="T159" s="244"/>
    </row>
    <row r="160" spans="1:20">
      <c r="A160" s="249">
        <v>12</v>
      </c>
      <c r="B160" s="251" t="s">
        <v>572</v>
      </c>
      <c r="C160" s="250" t="s">
        <v>573</v>
      </c>
      <c r="D160" s="261" t="s">
        <v>511</v>
      </c>
      <c r="E160" s="23" t="s">
        <v>437</v>
      </c>
      <c r="F160" s="249"/>
      <c r="G160" s="250"/>
      <c r="H160" s="250"/>
      <c r="I160" s="250"/>
      <c r="J160" s="250"/>
      <c r="K160" s="250"/>
      <c r="L160" s="250"/>
      <c r="M160" s="249" t="s">
        <v>574</v>
      </c>
      <c r="N160" s="250"/>
      <c r="O160" s="250"/>
      <c r="P160" s="250"/>
      <c r="Q160" s="250"/>
      <c r="R160" s="250"/>
      <c r="S160" s="252"/>
      <c r="T160" s="273" t="s">
        <v>575</v>
      </c>
    </row>
    <row r="161" spans="1:20">
      <c r="A161" s="242"/>
      <c r="B161" s="243"/>
      <c r="C161" s="23" t="s">
        <v>576</v>
      </c>
      <c r="D161" s="243"/>
      <c r="E161" s="242"/>
      <c r="F161" s="242"/>
      <c r="M161" s="242"/>
      <c r="S161" s="244"/>
      <c r="T161" s="274" t="s">
        <v>577</v>
      </c>
    </row>
    <row r="162" spans="1:20">
      <c r="A162" s="242"/>
      <c r="B162" s="243"/>
      <c r="D162" s="243"/>
      <c r="E162" s="242"/>
      <c r="F162" s="242"/>
      <c r="M162" s="242"/>
      <c r="S162" s="244"/>
      <c r="T162" s="274" t="s">
        <v>578</v>
      </c>
    </row>
    <row r="163" spans="1:20">
      <c r="A163" s="242"/>
      <c r="B163" s="243"/>
      <c r="D163" s="243"/>
      <c r="E163" s="242"/>
      <c r="F163" s="242"/>
      <c r="M163" s="242"/>
      <c r="S163" s="244"/>
      <c r="T163" s="243" t="s">
        <v>579</v>
      </c>
    </row>
    <row r="164" spans="1:20">
      <c r="A164" s="242"/>
      <c r="B164" s="243"/>
      <c r="D164" s="243"/>
      <c r="E164" s="242"/>
      <c r="F164" s="242"/>
      <c r="M164" s="242"/>
      <c r="S164" s="244"/>
      <c r="T164" s="243" t="s">
        <v>580</v>
      </c>
    </row>
    <row r="165" spans="1:20">
      <c r="A165" s="242"/>
      <c r="B165" s="243"/>
      <c r="D165" s="243"/>
      <c r="E165" s="242"/>
      <c r="F165" s="242"/>
      <c r="M165" s="242"/>
      <c r="S165" s="244"/>
      <c r="T165" s="243" t="s">
        <v>581</v>
      </c>
    </row>
    <row r="166" spans="1:20">
      <c r="A166" s="242"/>
      <c r="B166" s="243"/>
      <c r="D166" s="243"/>
      <c r="E166" s="242"/>
      <c r="F166" s="242"/>
      <c r="M166" s="242"/>
      <c r="S166" s="244"/>
      <c r="T166" s="243"/>
    </row>
    <row r="167" spans="1:20">
      <c r="A167" s="242"/>
      <c r="B167" s="243"/>
      <c r="D167" s="243"/>
      <c r="E167" s="242"/>
      <c r="F167" s="242"/>
      <c r="M167" s="242"/>
      <c r="S167" s="244"/>
      <c r="T167" s="243"/>
    </row>
    <row r="168" spans="1:20">
      <c r="A168" s="242"/>
      <c r="B168" s="243"/>
      <c r="D168" s="243"/>
      <c r="E168" s="242"/>
      <c r="F168" s="242"/>
      <c r="M168" s="242"/>
      <c r="S168" s="244"/>
      <c r="T168" s="243"/>
    </row>
    <row r="169" spans="1:20">
      <c r="A169" s="242"/>
      <c r="B169" s="243"/>
      <c r="D169" s="243"/>
      <c r="E169" s="242"/>
      <c r="F169" s="242"/>
      <c r="M169" s="242"/>
      <c r="S169" s="244"/>
      <c r="T169" s="243"/>
    </row>
    <row r="170" spans="1:20">
      <c r="A170" s="242"/>
      <c r="B170" s="243"/>
      <c r="D170" s="243"/>
      <c r="E170" s="242"/>
      <c r="F170" s="242"/>
      <c r="M170" s="242" t="s">
        <v>582</v>
      </c>
      <c r="S170" s="244"/>
      <c r="T170" s="243"/>
    </row>
    <row r="171" spans="1:20">
      <c r="A171" s="242"/>
      <c r="B171" s="243"/>
      <c r="D171" s="243"/>
      <c r="E171" s="242"/>
      <c r="F171" s="242"/>
      <c r="M171" s="242"/>
      <c r="S171" s="244"/>
      <c r="T171" s="243"/>
    </row>
    <row r="172" spans="1:20">
      <c r="A172" s="242"/>
      <c r="B172" s="243"/>
      <c r="D172" s="243"/>
      <c r="E172" s="242"/>
      <c r="F172" s="242"/>
      <c r="M172" s="242"/>
      <c r="S172" s="244"/>
      <c r="T172" s="243"/>
    </row>
    <row r="173" spans="1:20">
      <c r="A173" s="242"/>
      <c r="B173" s="243"/>
      <c r="D173" s="243"/>
      <c r="E173" s="242"/>
      <c r="F173" s="242"/>
      <c r="M173" s="242"/>
      <c r="S173" s="244"/>
      <c r="T173" s="243"/>
    </row>
    <row r="174" spans="1:20">
      <c r="A174" s="242"/>
      <c r="B174" s="243"/>
      <c r="D174" s="243"/>
      <c r="E174" s="242"/>
      <c r="F174" s="242"/>
      <c r="M174" s="242"/>
      <c r="S174" s="244"/>
      <c r="T174" s="243"/>
    </row>
    <row r="175" spans="1:20">
      <c r="A175" s="242"/>
      <c r="B175" s="243"/>
      <c r="D175" s="243"/>
      <c r="E175" s="242"/>
      <c r="F175" s="242"/>
      <c r="M175" s="242"/>
      <c r="S175" s="244"/>
      <c r="T175" s="243"/>
    </row>
    <row r="176" spans="1:20">
      <c r="A176" s="242"/>
      <c r="B176" s="243"/>
      <c r="D176" s="243"/>
      <c r="E176" s="242"/>
      <c r="F176" s="242"/>
      <c r="M176" s="242"/>
      <c r="S176" s="244"/>
      <c r="T176" s="243"/>
    </row>
    <row r="177" spans="1:20">
      <c r="A177" s="242"/>
      <c r="B177" s="243"/>
      <c r="D177" s="243"/>
      <c r="E177" s="242"/>
      <c r="F177" s="242"/>
      <c r="M177" s="242"/>
      <c r="S177" s="244"/>
      <c r="T177" s="243"/>
    </row>
    <row r="178" spans="1:20">
      <c r="A178" s="242"/>
      <c r="B178" s="243"/>
      <c r="D178" s="243"/>
      <c r="E178" s="242"/>
      <c r="F178" s="242"/>
      <c r="M178" s="242"/>
      <c r="S178" s="244"/>
      <c r="T178" s="243"/>
    </row>
    <row r="179" spans="1:20">
      <c r="A179" s="242"/>
      <c r="B179" s="243"/>
      <c r="D179" s="243"/>
      <c r="E179" s="242"/>
      <c r="F179" s="242"/>
      <c r="M179" s="242"/>
      <c r="S179" s="244"/>
      <c r="T179" s="243"/>
    </row>
    <row r="180" spans="1:20">
      <c r="A180" s="242"/>
      <c r="B180" s="243"/>
      <c r="D180" s="243"/>
      <c r="E180" s="242"/>
      <c r="F180" s="242"/>
      <c r="M180" s="242"/>
      <c r="S180" s="244"/>
      <c r="T180" s="243"/>
    </row>
    <row r="181" spans="1:20">
      <c r="A181" s="245"/>
      <c r="B181" s="247"/>
      <c r="C181" s="246"/>
      <c r="D181" s="247"/>
      <c r="E181" s="245"/>
      <c r="F181" s="245"/>
      <c r="G181" s="246"/>
      <c r="H181" s="246"/>
      <c r="I181" s="246"/>
      <c r="J181" s="246"/>
      <c r="K181" s="246"/>
      <c r="L181" s="246"/>
      <c r="M181" s="245"/>
      <c r="N181" s="246"/>
      <c r="O181" s="246"/>
      <c r="P181" s="246"/>
      <c r="Q181" s="246"/>
      <c r="R181" s="246"/>
      <c r="S181" s="248"/>
      <c r="T181" s="247"/>
    </row>
    <row r="182" spans="1:20">
      <c r="A182" s="249">
        <v>13</v>
      </c>
      <c r="B182" s="251" t="s">
        <v>563</v>
      </c>
      <c r="C182" s="250" t="s">
        <v>583</v>
      </c>
      <c r="D182" s="261" t="s">
        <v>511</v>
      </c>
      <c r="E182" s="23" t="s">
        <v>437</v>
      </c>
      <c r="F182" s="249"/>
      <c r="G182" s="250"/>
      <c r="H182" s="250"/>
      <c r="I182" s="250"/>
      <c r="J182" s="250"/>
      <c r="K182" s="250"/>
      <c r="L182" s="250"/>
      <c r="M182" s="249"/>
      <c r="N182" s="250"/>
      <c r="O182" s="250"/>
      <c r="P182" s="250"/>
      <c r="Q182" s="250"/>
      <c r="R182" s="250"/>
      <c r="S182" s="252"/>
      <c r="T182" s="244"/>
    </row>
    <row r="183" spans="1:20">
      <c r="A183" s="242"/>
      <c r="B183" s="243"/>
      <c r="C183" s="23" t="s">
        <v>584</v>
      </c>
      <c r="D183" s="243"/>
      <c r="E183" s="242"/>
      <c r="F183" s="242"/>
      <c r="M183" s="242"/>
      <c r="S183" s="244"/>
      <c r="T183" s="244"/>
    </row>
    <row r="184" spans="1:20">
      <c r="A184" s="242"/>
      <c r="B184" s="243"/>
      <c r="C184" s="23" t="s">
        <v>585</v>
      </c>
      <c r="D184" s="243"/>
      <c r="E184" s="242"/>
      <c r="F184" s="242"/>
      <c r="M184" s="242"/>
      <c r="S184" s="244"/>
      <c r="T184" s="244"/>
    </row>
    <row r="185" spans="1:20">
      <c r="A185" s="242"/>
      <c r="B185" s="243"/>
      <c r="D185" s="243"/>
      <c r="E185" s="242"/>
      <c r="F185" s="242" t="s">
        <v>586</v>
      </c>
      <c r="M185" s="242" t="s">
        <v>587</v>
      </c>
      <c r="S185" s="244"/>
      <c r="T185" s="244"/>
    </row>
    <row r="186" spans="1:20">
      <c r="A186" s="242"/>
      <c r="B186" s="243"/>
      <c r="D186" s="243"/>
      <c r="E186" s="242"/>
      <c r="F186" s="242" t="s">
        <v>588</v>
      </c>
      <c r="M186" s="242"/>
      <c r="S186" s="244"/>
      <c r="T186" s="244"/>
    </row>
    <row r="187" spans="1:20">
      <c r="A187" s="242"/>
      <c r="B187" s="243"/>
      <c r="D187" s="243"/>
      <c r="E187" s="242"/>
      <c r="F187" s="242"/>
      <c r="M187" s="242"/>
      <c r="S187" s="244"/>
      <c r="T187" s="244"/>
    </row>
    <row r="188" spans="1:20">
      <c r="A188" s="242"/>
      <c r="B188" s="243"/>
      <c r="D188" s="243"/>
      <c r="E188" s="242"/>
      <c r="F188" s="242"/>
      <c r="M188" s="242"/>
      <c r="S188" s="244"/>
      <c r="T188" s="244"/>
    </row>
    <row r="189" spans="1:20">
      <c r="A189" s="242"/>
      <c r="B189" s="243"/>
      <c r="D189" s="243"/>
      <c r="E189" s="242"/>
      <c r="F189" s="242"/>
      <c r="M189" s="242"/>
      <c r="S189" s="244"/>
      <c r="T189" s="244"/>
    </row>
    <row r="190" spans="1:20">
      <c r="A190" s="242"/>
      <c r="B190" s="243"/>
      <c r="D190" s="243"/>
      <c r="E190" s="242"/>
      <c r="F190" s="242"/>
      <c r="M190" s="242"/>
      <c r="S190" s="244"/>
      <c r="T190" s="244"/>
    </row>
    <row r="191" spans="1:20">
      <c r="A191" s="242"/>
      <c r="B191" s="243"/>
      <c r="D191" s="243"/>
      <c r="E191" s="242"/>
      <c r="F191" s="242"/>
      <c r="M191" s="242"/>
      <c r="S191" s="244"/>
      <c r="T191" s="244"/>
    </row>
    <row r="192" spans="1:20">
      <c r="A192" s="245"/>
      <c r="B192" s="247"/>
      <c r="C192" s="246"/>
      <c r="D192" s="247"/>
      <c r="E192" s="245"/>
      <c r="F192" s="245"/>
      <c r="G192" s="246"/>
      <c r="H192" s="246"/>
      <c r="I192" s="246"/>
      <c r="J192" s="246"/>
      <c r="K192" s="246"/>
      <c r="L192" s="246"/>
      <c r="M192" s="245"/>
      <c r="N192" s="246"/>
      <c r="O192" s="246"/>
      <c r="P192" s="246"/>
      <c r="Q192" s="246"/>
      <c r="R192" s="246"/>
      <c r="S192" s="248"/>
      <c r="T192" s="244"/>
    </row>
    <row r="193" spans="1:20">
      <c r="A193" s="249">
        <v>14</v>
      </c>
      <c r="B193" s="251" t="s">
        <v>563</v>
      </c>
      <c r="C193" s="250" t="s">
        <v>589</v>
      </c>
      <c r="D193" s="261" t="s">
        <v>511</v>
      </c>
      <c r="E193" s="23" t="s">
        <v>437</v>
      </c>
      <c r="F193" s="249"/>
      <c r="G193" s="250"/>
      <c r="H193" s="250"/>
      <c r="I193" s="250"/>
      <c r="J193" s="250"/>
      <c r="K193" s="250"/>
      <c r="L193" s="250"/>
      <c r="M193" s="249"/>
      <c r="N193" s="250"/>
      <c r="O193" s="250"/>
      <c r="P193" s="250"/>
      <c r="Q193" s="250"/>
      <c r="R193" s="250"/>
      <c r="S193" s="252"/>
      <c r="T193" s="275" t="s">
        <v>590</v>
      </c>
    </row>
    <row r="194" spans="1:20">
      <c r="A194" s="242"/>
      <c r="B194" s="243"/>
      <c r="C194" s="23" t="s">
        <v>591</v>
      </c>
      <c r="D194" s="243"/>
      <c r="E194" s="242"/>
      <c r="F194" s="242"/>
      <c r="M194" s="242"/>
      <c r="S194" s="244"/>
      <c r="T194" s="276" t="s">
        <v>592</v>
      </c>
    </row>
    <row r="195" spans="1:20">
      <c r="A195" s="242"/>
      <c r="B195" s="243"/>
      <c r="C195" s="23" t="s">
        <v>585</v>
      </c>
      <c r="D195" s="243"/>
      <c r="E195" s="242"/>
      <c r="F195" s="242"/>
      <c r="M195" s="242"/>
      <c r="S195" s="244"/>
      <c r="T195" s="276" t="s">
        <v>593</v>
      </c>
    </row>
    <row r="196" spans="1:20">
      <c r="A196" s="242"/>
      <c r="B196" s="243"/>
      <c r="D196" s="243"/>
      <c r="E196" s="242"/>
      <c r="F196" s="242"/>
      <c r="M196" s="242"/>
      <c r="S196" s="244"/>
      <c r="T196" s="243" t="s">
        <v>594</v>
      </c>
    </row>
    <row r="197" spans="1:20">
      <c r="A197" s="242"/>
      <c r="B197" s="243"/>
      <c r="D197" s="243"/>
      <c r="E197" s="242"/>
      <c r="F197" s="242"/>
      <c r="M197" s="242"/>
      <c r="S197" s="244"/>
      <c r="T197" s="276"/>
    </row>
    <row r="198" spans="1:20">
      <c r="A198" s="242"/>
      <c r="B198" s="243"/>
      <c r="D198" s="243"/>
      <c r="E198" s="242"/>
      <c r="F198" s="242"/>
      <c r="M198" s="242"/>
      <c r="S198" s="244"/>
      <c r="T198" s="276"/>
    </row>
    <row r="199" spans="1:20">
      <c r="A199" s="242"/>
      <c r="B199" s="243"/>
      <c r="D199" s="243"/>
      <c r="E199" s="242"/>
      <c r="F199" s="242"/>
      <c r="M199" s="242"/>
      <c r="S199" s="244"/>
      <c r="T199" s="276"/>
    </row>
    <row r="200" spans="1:20">
      <c r="A200" s="242"/>
      <c r="B200" s="243"/>
      <c r="D200" s="243"/>
      <c r="E200" s="242"/>
      <c r="F200" s="242"/>
      <c r="M200" s="242"/>
      <c r="S200" s="244"/>
      <c r="T200" s="276"/>
    </row>
    <row r="201" spans="1:20">
      <c r="A201" s="242"/>
      <c r="B201" s="243"/>
      <c r="D201" s="243"/>
      <c r="E201" s="242"/>
      <c r="F201" s="242"/>
      <c r="M201" s="242"/>
      <c r="S201" s="244"/>
      <c r="T201" s="276"/>
    </row>
    <row r="202" spans="1:20">
      <c r="A202" s="242"/>
      <c r="B202" s="243"/>
      <c r="D202" s="243"/>
      <c r="E202" s="242"/>
      <c r="F202" s="242"/>
      <c r="M202" s="242"/>
      <c r="S202" s="244"/>
      <c r="T202" s="243"/>
    </row>
    <row r="203" spans="1:20">
      <c r="A203" s="245"/>
      <c r="B203" s="247"/>
      <c r="C203" s="246"/>
      <c r="D203" s="247"/>
      <c r="E203" s="245"/>
      <c r="F203" s="245"/>
      <c r="G203" s="246"/>
      <c r="H203" s="246"/>
      <c r="I203" s="246"/>
      <c r="J203" s="246"/>
      <c r="K203" s="246"/>
      <c r="L203" s="246"/>
      <c r="M203" s="245"/>
      <c r="N203" s="246"/>
      <c r="O203" s="246"/>
      <c r="P203" s="246"/>
      <c r="Q203" s="246"/>
      <c r="R203" s="246"/>
      <c r="S203" s="248"/>
      <c r="T203" s="247"/>
    </row>
    <row r="204" spans="1:20">
      <c r="A204" s="249">
        <v>15</v>
      </c>
      <c r="B204" s="251" t="s">
        <v>563</v>
      </c>
      <c r="C204" s="250" t="s">
        <v>595</v>
      </c>
      <c r="D204" s="261" t="s">
        <v>511</v>
      </c>
      <c r="E204" s="23" t="s">
        <v>437</v>
      </c>
      <c r="F204" s="249"/>
      <c r="G204" s="250"/>
      <c r="H204" s="250"/>
      <c r="I204" s="250"/>
      <c r="J204" s="250"/>
      <c r="K204" s="250"/>
      <c r="L204" s="250"/>
      <c r="M204" s="249" t="s">
        <v>596</v>
      </c>
      <c r="N204" s="250"/>
      <c r="O204" s="250"/>
      <c r="P204" s="250"/>
      <c r="Q204" s="250"/>
      <c r="R204" s="250"/>
      <c r="S204" s="252"/>
      <c r="T204" s="244"/>
    </row>
    <row r="205" spans="1:20">
      <c r="A205" s="242"/>
      <c r="B205" s="243"/>
      <c r="C205" s="23" t="s">
        <v>597</v>
      </c>
      <c r="E205" s="242"/>
      <c r="F205" s="242"/>
      <c r="M205" s="242"/>
      <c r="S205" s="244"/>
      <c r="T205" s="244"/>
    </row>
    <row r="206" spans="1:20">
      <c r="A206" s="242"/>
      <c r="B206" s="243"/>
      <c r="D206" s="243"/>
      <c r="E206" s="242"/>
      <c r="F206" s="242"/>
      <c r="M206" s="242"/>
      <c r="S206" s="244"/>
      <c r="T206" s="244"/>
    </row>
    <row r="207" spans="1:20">
      <c r="A207" s="245"/>
      <c r="B207" s="247"/>
      <c r="C207" s="246"/>
      <c r="D207" s="247"/>
      <c r="E207" s="245"/>
      <c r="F207" s="245"/>
      <c r="G207" s="246"/>
      <c r="H207" s="246"/>
      <c r="I207" s="246"/>
      <c r="J207" s="246"/>
      <c r="K207" s="246"/>
      <c r="L207" s="246"/>
      <c r="M207" s="245"/>
      <c r="N207" s="246"/>
      <c r="O207" s="246"/>
      <c r="P207" s="246"/>
      <c r="Q207" s="246"/>
      <c r="R207" s="246"/>
      <c r="S207" s="248"/>
      <c r="T207" s="244"/>
    </row>
    <row r="208" spans="1:20">
      <c r="A208" s="249">
        <v>16</v>
      </c>
      <c r="B208" s="251" t="s">
        <v>563</v>
      </c>
      <c r="C208" s="250" t="s">
        <v>598</v>
      </c>
      <c r="D208" s="261" t="s">
        <v>511</v>
      </c>
      <c r="E208" s="23" t="s">
        <v>437</v>
      </c>
      <c r="F208" s="249"/>
      <c r="G208" s="250"/>
      <c r="H208" s="250"/>
      <c r="I208" s="250"/>
      <c r="J208" s="250"/>
      <c r="K208" s="250"/>
      <c r="L208" s="250"/>
      <c r="M208" s="249"/>
      <c r="N208" s="250"/>
      <c r="O208" s="250"/>
      <c r="P208" s="250"/>
      <c r="Q208" s="250"/>
      <c r="R208" s="250"/>
      <c r="S208" s="252"/>
      <c r="T208" s="251"/>
    </row>
    <row r="209" spans="1:20">
      <c r="A209" s="242"/>
      <c r="B209" s="243"/>
      <c r="C209" s="23" t="s">
        <v>570</v>
      </c>
      <c r="D209" s="243"/>
      <c r="E209" s="242"/>
      <c r="F209" s="242"/>
      <c r="M209" s="242"/>
      <c r="S209" s="244"/>
      <c r="T209" s="243"/>
    </row>
    <row r="210" spans="1:20">
      <c r="A210" s="242"/>
      <c r="B210" s="243"/>
      <c r="D210" s="243"/>
      <c r="E210" s="242"/>
      <c r="F210" s="242"/>
      <c r="M210" s="242" t="s">
        <v>599</v>
      </c>
      <c r="S210" s="244"/>
      <c r="T210" s="243"/>
    </row>
    <row r="211" spans="1:20">
      <c r="A211" s="242"/>
      <c r="B211" s="243"/>
      <c r="D211" s="243"/>
      <c r="E211" s="242"/>
      <c r="F211" s="242"/>
      <c r="M211" s="242"/>
      <c r="S211" s="244"/>
      <c r="T211" s="243"/>
    </row>
    <row r="212" spans="1:20">
      <c r="A212" s="245"/>
      <c r="B212" s="247"/>
      <c r="C212" s="246"/>
      <c r="D212" s="247"/>
      <c r="E212" s="245"/>
      <c r="F212" s="245"/>
      <c r="G212" s="246"/>
      <c r="H212" s="246"/>
      <c r="I212" s="246"/>
      <c r="J212" s="246"/>
      <c r="K212" s="246"/>
      <c r="L212" s="246"/>
      <c r="M212" s="245"/>
      <c r="N212" s="246"/>
      <c r="O212" s="246"/>
      <c r="P212" s="246"/>
      <c r="Q212" s="246"/>
      <c r="R212" s="246"/>
      <c r="S212" s="248"/>
      <c r="T212" s="247"/>
    </row>
    <row r="213" spans="1:20">
      <c r="A213" s="249">
        <v>17</v>
      </c>
      <c r="B213" s="251" t="s">
        <v>600</v>
      </c>
      <c r="C213" s="250" t="s">
        <v>601</v>
      </c>
      <c r="D213" s="261" t="s">
        <v>511</v>
      </c>
      <c r="E213" s="290" t="s">
        <v>450</v>
      </c>
      <c r="F213" s="278" t="s">
        <v>602</v>
      </c>
      <c r="G213" s="250"/>
      <c r="H213" s="250"/>
      <c r="I213" s="250"/>
      <c r="J213" s="250"/>
      <c r="K213" s="250"/>
      <c r="L213" s="250"/>
      <c r="M213" s="249" t="s">
        <v>603</v>
      </c>
      <c r="N213" s="250"/>
      <c r="O213" s="250"/>
      <c r="P213" s="250"/>
      <c r="Q213" s="250"/>
      <c r="R213" s="250"/>
      <c r="S213" s="252"/>
      <c r="T213" s="286" t="s">
        <v>590</v>
      </c>
    </row>
    <row r="214" spans="1:20">
      <c r="A214" s="242"/>
      <c r="B214" s="243"/>
      <c r="C214" s="23" t="s">
        <v>604</v>
      </c>
      <c r="D214" s="243"/>
      <c r="E214" s="242"/>
      <c r="F214" s="278" t="s">
        <v>605</v>
      </c>
      <c r="M214" s="278" t="s">
        <v>413</v>
      </c>
      <c r="S214" s="244"/>
      <c r="T214" s="286" t="s">
        <v>606</v>
      </c>
    </row>
    <row r="215" spans="1:20">
      <c r="A215" s="242"/>
      <c r="B215" s="243"/>
      <c r="D215" s="243"/>
      <c r="E215" s="242"/>
      <c r="F215" s="278" t="s">
        <v>607</v>
      </c>
      <c r="M215" s="242" t="s">
        <v>608</v>
      </c>
      <c r="S215" s="244"/>
      <c r="T215" s="286" t="s">
        <v>609</v>
      </c>
    </row>
    <row r="216" spans="1:20">
      <c r="A216" s="242"/>
      <c r="B216" s="243"/>
      <c r="D216" s="243"/>
      <c r="E216" s="242"/>
      <c r="F216" s="278" t="s">
        <v>1173</v>
      </c>
      <c r="M216" s="242" t="s">
        <v>610</v>
      </c>
      <c r="S216" s="244"/>
      <c r="T216" s="286" t="s">
        <v>611</v>
      </c>
    </row>
    <row r="217" spans="1:20">
      <c r="A217" s="242"/>
      <c r="B217" s="243"/>
      <c r="D217" s="243"/>
      <c r="E217" s="242"/>
      <c r="F217" s="278" t="s">
        <v>612</v>
      </c>
      <c r="M217" s="242" t="s">
        <v>613</v>
      </c>
      <c r="S217" s="244"/>
      <c r="T217" s="286" t="s">
        <v>614</v>
      </c>
    </row>
    <row r="218" spans="1:20">
      <c r="A218" s="242"/>
      <c r="B218" s="243"/>
      <c r="D218" s="243"/>
      <c r="E218" s="242"/>
      <c r="F218" s="242" t="s">
        <v>615</v>
      </c>
      <c r="M218" s="242" t="s">
        <v>616</v>
      </c>
      <c r="S218" s="244"/>
      <c r="T218" s="286" t="s">
        <v>617</v>
      </c>
    </row>
    <row r="219" spans="1:20">
      <c r="A219" s="242"/>
      <c r="B219" s="243"/>
      <c r="C219" s="289" t="s">
        <v>618</v>
      </c>
      <c r="D219" s="243"/>
      <c r="E219" s="242"/>
      <c r="F219" s="242" t="s">
        <v>619</v>
      </c>
      <c r="M219" s="242" t="s">
        <v>620</v>
      </c>
      <c r="S219" s="244"/>
      <c r="T219" s="286" t="s">
        <v>621</v>
      </c>
    </row>
    <row r="220" spans="1:20">
      <c r="A220" s="242"/>
      <c r="B220" s="243"/>
      <c r="C220" s="289" t="s">
        <v>622</v>
      </c>
      <c r="D220" s="243"/>
      <c r="E220" s="242"/>
      <c r="F220" s="242"/>
      <c r="M220" s="242" t="s">
        <v>623</v>
      </c>
      <c r="S220" s="244"/>
      <c r="T220" s="244"/>
    </row>
    <row r="221" spans="1:20">
      <c r="A221" s="242"/>
      <c r="B221" s="243"/>
      <c r="C221" s="289" t="s">
        <v>624</v>
      </c>
      <c r="D221" s="243"/>
      <c r="E221" s="242"/>
      <c r="F221" s="242" t="s">
        <v>1176</v>
      </c>
      <c r="M221" s="242"/>
      <c r="S221" s="244"/>
      <c r="T221" s="244"/>
    </row>
    <row r="222" spans="1:20">
      <c r="A222" s="242"/>
      <c r="B222" s="243"/>
      <c r="C222" s="289" t="s">
        <v>625</v>
      </c>
      <c r="D222" s="243"/>
      <c r="E222" s="242"/>
      <c r="F222" s="242" t="s">
        <v>1172</v>
      </c>
      <c r="M222" s="242"/>
      <c r="S222" s="244"/>
      <c r="T222" s="244"/>
    </row>
    <row r="223" spans="1:20">
      <c r="A223" s="242"/>
      <c r="B223" s="243"/>
      <c r="D223" s="243"/>
      <c r="E223" s="242"/>
      <c r="F223" s="242"/>
      <c r="M223" s="242" t="s">
        <v>626</v>
      </c>
      <c r="S223" s="244"/>
      <c r="T223" s="244"/>
    </row>
    <row r="224" spans="1:20">
      <c r="A224" s="242"/>
      <c r="B224" s="243"/>
      <c r="C224" s="289" t="s">
        <v>627</v>
      </c>
      <c r="D224" s="243"/>
      <c r="E224" s="242"/>
      <c r="F224" s="242" t="s">
        <v>1177</v>
      </c>
      <c r="M224" s="242" t="s">
        <v>1196</v>
      </c>
      <c r="S224" s="244"/>
      <c r="T224" s="244"/>
    </row>
    <row r="225" spans="1:26">
      <c r="A225" s="242"/>
      <c r="B225" s="243"/>
      <c r="D225" s="243"/>
      <c r="E225" s="242"/>
      <c r="F225" s="242" t="s">
        <v>1174</v>
      </c>
      <c r="M225" s="242" t="s">
        <v>1197</v>
      </c>
      <c r="S225" s="244"/>
      <c r="T225" s="244"/>
    </row>
    <row r="226" spans="1:26">
      <c r="A226" s="242"/>
      <c r="B226" s="243"/>
      <c r="D226" s="243"/>
      <c r="E226" s="242"/>
      <c r="F226" s="242" t="s">
        <v>1180</v>
      </c>
      <c r="M226" s="278" t="s">
        <v>1198</v>
      </c>
      <c r="S226" s="244"/>
      <c r="T226" s="244"/>
    </row>
    <row r="227" spans="1:26">
      <c r="A227" s="242"/>
      <c r="B227" s="243"/>
      <c r="C227" s="23" t="s">
        <v>456</v>
      </c>
      <c r="D227" s="243"/>
      <c r="E227" s="242"/>
      <c r="F227" s="242" t="s">
        <v>1178</v>
      </c>
      <c r="M227" s="278" t="s">
        <v>1199</v>
      </c>
      <c r="S227" s="244"/>
      <c r="T227" s="244"/>
    </row>
    <row r="228" spans="1:26">
      <c r="A228" s="242"/>
      <c r="B228" s="243"/>
      <c r="C228" s="23" t="s">
        <v>628</v>
      </c>
      <c r="D228" s="243"/>
      <c r="E228" s="242"/>
      <c r="F228" s="242"/>
      <c r="M228" s="278" t="s">
        <v>1200</v>
      </c>
      <c r="S228" s="244"/>
      <c r="T228" s="244"/>
    </row>
    <row r="229" spans="1:26">
      <c r="A229" s="242"/>
      <c r="B229" s="243"/>
      <c r="C229" s="23" t="s">
        <v>629</v>
      </c>
      <c r="D229" s="243"/>
      <c r="E229" s="242"/>
      <c r="F229" s="242" t="s">
        <v>1179</v>
      </c>
      <c r="M229" s="242" t="s">
        <v>1207</v>
      </c>
      <c r="S229" s="244"/>
      <c r="T229" s="244"/>
    </row>
    <row r="230" spans="1:26">
      <c r="A230" s="242"/>
      <c r="B230" s="243"/>
      <c r="D230" s="243"/>
      <c r="E230" s="242"/>
      <c r="F230" s="242" t="s">
        <v>912</v>
      </c>
      <c r="M230" s="278" t="s">
        <v>1201</v>
      </c>
      <c r="S230" s="244"/>
      <c r="T230" s="244"/>
    </row>
    <row r="231" spans="1:26">
      <c r="A231" s="242"/>
      <c r="B231" s="243"/>
      <c r="D231" s="243"/>
      <c r="E231" s="242"/>
      <c r="F231" s="242" t="s">
        <v>957</v>
      </c>
      <c r="M231" s="242"/>
      <c r="S231" s="244"/>
      <c r="T231" s="244"/>
    </row>
    <row r="232" spans="1:26">
      <c r="A232" s="242"/>
      <c r="B232" s="243"/>
      <c r="D232" s="243"/>
      <c r="E232" s="242"/>
      <c r="F232" s="242" t="s">
        <v>1015</v>
      </c>
      <c r="M232" s="242"/>
      <c r="S232" s="244"/>
      <c r="T232" s="244"/>
    </row>
    <row r="233" spans="1:26">
      <c r="A233" s="242"/>
      <c r="B233" s="243"/>
      <c r="D233" s="243"/>
      <c r="E233" s="242"/>
      <c r="F233" s="242" t="s">
        <v>257</v>
      </c>
      <c r="M233" s="242"/>
      <c r="S233" s="244"/>
      <c r="T233" s="244"/>
    </row>
    <row r="234" spans="1:26">
      <c r="A234" s="242"/>
      <c r="B234" s="243"/>
      <c r="D234" s="243"/>
      <c r="E234" s="242"/>
      <c r="F234" s="242"/>
      <c r="M234" s="242"/>
      <c r="S234" s="244"/>
      <c r="T234" s="244"/>
    </row>
    <row r="235" spans="1:26">
      <c r="A235" s="242"/>
      <c r="B235" s="243"/>
      <c r="D235" s="243"/>
      <c r="E235" s="242"/>
      <c r="F235" s="242" t="s">
        <v>1181</v>
      </c>
      <c r="M235" s="242"/>
      <c r="S235" s="244"/>
      <c r="T235" s="244"/>
    </row>
    <row r="236" spans="1:26">
      <c r="A236" s="242"/>
      <c r="B236" s="243"/>
      <c r="D236" s="243"/>
      <c r="E236" s="242"/>
      <c r="F236" s="242"/>
      <c r="M236" s="242"/>
      <c r="S236" s="244"/>
      <c r="T236" s="244"/>
    </row>
    <row r="237" spans="1:26">
      <c r="A237" s="242"/>
      <c r="B237" s="243"/>
      <c r="D237" s="243"/>
      <c r="E237" s="242"/>
      <c r="F237" s="242"/>
      <c r="M237" s="242"/>
      <c r="S237" s="244"/>
      <c r="T237" s="244"/>
    </row>
    <row r="238" spans="1:26">
      <c r="A238" s="242"/>
      <c r="B238" s="243"/>
      <c r="D238" s="243"/>
      <c r="E238" s="242"/>
      <c r="F238" s="242"/>
      <c r="M238" s="242"/>
      <c r="S238" s="244"/>
      <c r="T238" s="244"/>
      <c r="U238" s="23" t="s">
        <v>1209</v>
      </c>
    </row>
    <row r="239" spans="1:26">
      <c r="A239" s="242"/>
      <c r="B239" s="243"/>
      <c r="D239" s="243"/>
      <c r="E239" s="242"/>
      <c r="F239" s="242"/>
      <c r="M239" s="242"/>
      <c r="S239" s="244"/>
      <c r="T239" s="244"/>
      <c r="U239" s="23" t="s">
        <v>121</v>
      </c>
      <c r="V239" s="23" t="s">
        <v>1171</v>
      </c>
    </row>
    <row r="240" spans="1:26">
      <c r="A240" s="242"/>
      <c r="B240" s="243"/>
      <c r="D240" s="243"/>
      <c r="E240" s="242"/>
      <c r="F240" s="242"/>
      <c r="M240" s="242"/>
      <c r="S240" s="244"/>
      <c r="T240" s="244"/>
      <c r="U240" s="23" t="s">
        <v>299</v>
      </c>
      <c r="V240" s="23" t="s">
        <v>401</v>
      </c>
      <c r="Z240" s="23" t="s">
        <v>1183</v>
      </c>
    </row>
    <row r="241" spans="1:26">
      <c r="A241" s="242"/>
      <c r="B241" s="243"/>
      <c r="D241" s="243"/>
      <c r="E241" s="242"/>
      <c r="F241" s="242"/>
      <c r="M241" s="242"/>
      <c r="S241" s="244"/>
      <c r="T241" s="244"/>
      <c r="U241" s="23" t="s">
        <v>1202</v>
      </c>
      <c r="V241" s="23" t="s">
        <v>924</v>
      </c>
      <c r="Z241" s="23" t="s">
        <v>1184</v>
      </c>
    </row>
    <row r="242" spans="1:26">
      <c r="A242" s="242"/>
      <c r="B242" s="243"/>
      <c r="D242" s="243"/>
      <c r="E242" s="242"/>
      <c r="F242" s="242"/>
      <c r="M242" s="242"/>
      <c r="S242" s="244"/>
      <c r="T242" s="244"/>
      <c r="U242" s="23" t="s">
        <v>299</v>
      </c>
      <c r="V242" s="23" t="s">
        <v>1167</v>
      </c>
      <c r="Z242" s="23" t="s">
        <v>1185</v>
      </c>
    </row>
    <row r="243" spans="1:26">
      <c r="A243" s="242"/>
      <c r="B243" s="243"/>
      <c r="D243" s="243"/>
      <c r="E243" s="242"/>
      <c r="F243" s="242"/>
      <c r="M243" s="242" t="s">
        <v>1208</v>
      </c>
      <c r="S243" s="244"/>
      <c r="T243" s="244"/>
      <c r="U243" s="23" t="s">
        <v>299</v>
      </c>
      <c r="V243" s="23" t="s">
        <v>1168</v>
      </c>
      <c r="Z243" s="23" t="s">
        <v>1186</v>
      </c>
    </row>
    <row r="244" spans="1:26">
      <c r="A244" s="242"/>
      <c r="B244" s="243"/>
      <c r="D244" s="243"/>
      <c r="E244" s="242"/>
      <c r="F244" s="242"/>
      <c r="M244" s="242" t="s">
        <v>1176</v>
      </c>
      <c r="S244" s="244"/>
      <c r="T244" s="244"/>
      <c r="U244" s="23" t="s">
        <v>959</v>
      </c>
      <c r="V244" s="23" t="s">
        <v>992</v>
      </c>
      <c r="Z244" s="23" t="s">
        <v>1187</v>
      </c>
    </row>
    <row r="245" spans="1:26">
      <c r="A245" s="242"/>
      <c r="B245" s="243"/>
      <c r="D245" s="243"/>
      <c r="E245" s="242"/>
      <c r="F245" s="242"/>
      <c r="M245" s="242" t="s">
        <v>1172</v>
      </c>
      <c r="S245" s="244"/>
      <c r="T245" s="244"/>
      <c r="U245" s="23" t="s">
        <v>299</v>
      </c>
      <c r="V245" s="23" t="s">
        <v>1169</v>
      </c>
      <c r="Z245" s="23" t="s">
        <v>1188</v>
      </c>
    </row>
    <row r="246" spans="1:26">
      <c r="A246" s="242"/>
      <c r="B246" s="243"/>
      <c r="D246" s="243"/>
      <c r="E246" s="242"/>
      <c r="F246" s="242"/>
      <c r="M246" s="292" t="s">
        <v>1171</v>
      </c>
      <c r="S246" s="244"/>
      <c r="T246" s="244"/>
      <c r="U246" s="23" t="s">
        <v>959</v>
      </c>
      <c r="V246" s="23" t="s">
        <v>1031</v>
      </c>
      <c r="Z246" s="23" t="s">
        <v>1189</v>
      </c>
    </row>
    <row r="247" spans="1:26">
      <c r="A247" s="242"/>
      <c r="B247" s="243"/>
      <c r="D247" s="243"/>
      <c r="E247" s="242"/>
      <c r="F247" s="242"/>
      <c r="M247" s="242"/>
      <c r="S247" s="244"/>
      <c r="T247" s="244"/>
      <c r="U247" s="23" t="s">
        <v>1203</v>
      </c>
      <c r="V247" s="23" t="s">
        <v>1045</v>
      </c>
      <c r="Z247" s="23" t="s">
        <v>1190</v>
      </c>
    </row>
    <row r="248" spans="1:26">
      <c r="A248" s="242"/>
      <c r="B248" s="243"/>
      <c r="D248" s="243"/>
      <c r="E248" s="242"/>
      <c r="F248" s="242"/>
      <c r="M248" s="242" t="s">
        <v>1177</v>
      </c>
      <c r="S248" s="244"/>
      <c r="T248" s="244"/>
      <c r="U248" s="23" t="s">
        <v>959</v>
      </c>
      <c r="V248" s="23" t="s">
        <v>1057</v>
      </c>
      <c r="Z248" s="23" t="s">
        <v>1191</v>
      </c>
    </row>
    <row r="249" spans="1:26">
      <c r="A249" s="242"/>
      <c r="B249" s="243"/>
      <c r="D249" s="243"/>
      <c r="E249" s="242"/>
      <c r="F249" s="242"/>
      <c r="M249" s="242" t="s">
        <v>1182</v>
      </c>
      <c r="S249" s="244"/>
      <c r="T249" s="244"/>
      <c r="U249" s="23" t="s">
        <v>1204</v>
      </c>
      <c r="V249" s="23" t="s">
        <v>1071</v>
      </c>
      <c r="Z249" s="23" t="s">
        <v>1192</v>
      </c>
    </row>
    <row r="250" spans="1:26">
      <c r="A250" s="242"/>
      <c r="B250" s="243"/>
      <c r="D250" s="243"/>
      <c r="E250" s="242"/>
      <c r="F250" s="242"/>
      <c r="M250" s="242" t="s">
        <v>1175</v>
      </c>
      <c r="S250" s="244"/>
      <c r="T250" s="244"/>
      <c r="U250" s="23" t="s">
        <v>959</v>
      </c>
      <c r="V250" s="23" t="s">
        <v>1170</v>
      </c>
      <c r="Z250" s="23" t="s">
        <v>1193</v>
      </c>
    </row>
    <row r="251" spans="1:26">
      <c r="A251" s="242"/>
      <c r="B251" s="243"/>
      <c r="D251" s="243"/>
      <c r="E251" s="242"/>
      <c r="F251" s="242"/>
      <c r="M251" s="292" t="s">
        <v>257</v>
      </c>
      <c r="S251" s="244"/>
      <c r="T251" s="244"/>
      <c r="U251" s="23" t="s">
        <v>959</v>
      </c>
      <c r="V251" s="23" t="s">
        <v>1093</v>
      </c>
      <c r="Z251" s="23" t="s">
        <v>1194</v>
      </c>
    </row>
    <row r="252" spans="1:26">
      <c r="A252" s="242"/>
      <c r="B252" s="243"/>
      <c r="D252" s="243"/>
      <c r="E252" s="242"/>
      <c r="F252" s="242"/>
      <c r="M252" s="292" t="s">
        <v>1206</v>
      </c>
      <c r="S252" s="244"/>
      <c r="T252" s="244"/>
      <c r="U252" s="23" t="s">
        <v>854</v>
      </c>
      <c r="V252" s="23" t="s">
        <v>257</v>
      </c>
      <c r="Z252" s="23" t="s">
        <v>1195</v>
      </c>
    </row>
    <row r="253" spans="1:26">
      <c r="A253" s="242"/>
      <c r="B253" s="243"/>
      <c r="D253" s="243"/>
      <c r="E253" s="242"/>
      <c r="F253" s="242"/>
      <c r="M253" s="242" t="s">
        <v>1178</v>
      </c>
      <c r="S253" s="244"/>
      <c r="T253" s="244"/>
    </row>
    <row r="254" spans="1:26">
      <c r="A254" s="242"/>
      <c r="B254" s="243"/>
      <c r="D254" s="243"/>
      <c r="E254" s="242"/>
      <c r="F254" s="242"/>
      <c r="M254" s="242"/>
      <c r="N254" s="246"/>
      <c r="S254" s="244"/>
      <c r="T254" s="244"/>
      <c r="U254" s="23" t="s">
        <v>854</v>
      </c>
      <c r="V254" s="23" t="s">
        <v>1205</v>
      </c>
    </row>
    <row r="255" spans="1:26">
      <c r="A255" s="242"/>
      <c r="B255" s="243"/>
      <c r="D255" s="243"/>
      <c r="E255" s="242"/>
      <c r="F255" s="242"/>
      <c r="M255" s="242" t="s">
        <v>1179</v>
      </c>
      <c r="S255" s="244"/>
      <c r="T255" s="244"/>
      <c r="U255" s="23" t="s">
        <v>854</v>
      </c>
      <c r="V255" s="23" t="s">
        <v>1206</v>
      </c>
    </row>
    <row r="256" spans="1:26">
      <c r="A256" s="242"/>
      <c r="B256" s="243"/>
      <c r="D256" s="243"/>
      <c r="E256" s="242"/>
      <c r="F256" s="242"/>
      <c r="M256" s="242" t="s">
        <v>912</v>
      </c>
      <c r="S256" s="244"/>
      <c r="T256" s="244"/>
    </row>
    <row r="257" spans="1:20">
      <c r="A257" s="242"/>
      <c r="B257" s="243"/>
      <c r="D257" s="243"/>
      <c r="E257" s="242"/>
      <c r="F257" s="242"/>
      <c r="M257" s="242" t="s">
        <v>957</v>
      </c>
      <c r="S257" s="244"/>
      <c r="T257" s="244"/>
    </row>
    <row r="258" spans="1:20">
      <c r="A258" s="242"/>
      <c r="B258" s="243"/>
      <c r="D258" s="243"/>
      <c r="E258" s="242"/>
      <c r="F258" s="242"/>
      <c r="M258" s="242" t="s">
        <v>1015</v>
      </c>
      <c r="S258" s="244"/>
      <c r="T258" s="244"/>
    </row>
    <row r="259" spans="1:20">
      <c r="A259" s="242"/>
      <c r="B259" s="243"/>
      <c r="D259" s="243"/>
      <c r="E259" s="242"/>
      <c r="F259" s="242"/>
      <c r="M259" s="242"/>
      <c r="S259" s="244"/>
      <c r="T259" s="244"/>
    </row>
    <row r="260" spans="1:20">
      <c r="A260" s="242"/>
      <c r="B260" s="243"/>
      <c r="D260" s="243"/>
      <c r="E260" s="242"/>
      <c r="F260" s="242"/>
      <c r="M260" s="242" t="s">
        <v>1181</v>
      </c>
      <c r="S260" s="244"/>
      <c r="T260" s="244"/>
    </row>
    <row r="261" spans="1:20">
      <c r="A261" s="242"/>
      <c r="B261" s="243"/>
      <c r="D261" s="243"/>
      <c r="E261" s="242"/>
      <c r="F261" s="242"/>
      <c r="M261" s="242"/>
      <c r="S261" s="244"/>
      <c r="T261" s="244"/>
    </row>
    <row r="262" spans="1:20">
      <c r="A262" s="242"/>
      <c r="B262" s="243"/>
      <c r="D262" s="243"/>
      <c r="E262" s="242"/>
      <c r="F262" s="242"/>
      <c r="M262" s="242"/>
      <c r="S262" s="244"/>
      <c r="T262" s="244"/>
    </row>
    <row r="263" spans="1:20">
      <c r="A263" s="245"/>
      <c r="B263" s="247"/>
      <c r="C263" s="246"/>
      <c r="D263" s="247"/>
      <c r="E263" s="245"/>
      <c r="F263" s="245"/>
      <c r="G263" s="246"/>
      <c r="H263" s="246"/>
      <c r="I263" s="246"/>
      <c r="J263" s="246"/>
      <c r="K263" s="246"/>
      <c r="L263" s="246"/>
      <c r="M263" s="242"/>
      <c r="N263" s="246"/>
      <c r="O263" s="246"/>
      <c r="P263" s="246"/>
      <c r="Q263" s="246"/>
      <c r="R263" s="246"/>
      <c r="S263" s="248"/>
      <c r="T263" s="244"/>
    </row>
    <row r="264" spans="1:20">
      <c r="A264" s="249">
        <v>18</v>
      </c>
      <c r="B264" s="251" t="s">
        <v>572</v>
      </c>
      <c r="C264" s="250" t="s">
        <v>630</v>
      </c>
      <c r="D264" s="261" t="s">
        <v>511</v>
      </c>
      <c r="E264" s="23" t="s">
        <v>437</v>
      </c>
      <c r="F264" s="278" t="s">
        <v>602</v>
      </c>
      <c r="G264" s="250"/>
      <c r="H264" s="250"/>
      <c r="I264" s="250"/>
      <c r="J264" s="250"/>
      <c r="K264" s="250"/>
      <c r="L264" s="250"/>
      <c r="M264" s="249"/>
      <c r="N264" s="250"/>
      <c r="O264" s="250"/>
      <c r="P264" s="250"/>
      <c r="Q264" s="250"/>
      <c r="R264" s="250"/>
      <c r="S264" s="252"/>
      <c r="T264" s="285" t="s">
        <v>631</v>
      </c>
    </row>
    <row r="265" spans="1:20">
      <c r="A265" s="242"/>
      <c r="B265" s="243"/>
      <c r="C265" s="23" t="s">
        <v>632</v>
      </c>
      <c r="D265" s="243"/>
      <c r="E265" s="242"/>
      <c r="F265" s="278" t="s">
        <v>633</v>
      </c>
      <c r="M265" s="242"/>
      <c r="S265" s="244"/>
      <c r="T265" s="287" t="s">
        <v>634</v>
      </c>
    </row>
    <row r="266" spans="1:20">
      <c r="A266" s="242"/>
      <c r="B266" s="243"/>
      <c r="D266" s="243"/>
      <c r="E266" s="242"/>
      <c r="F266" s="242" t="s">
        <v>635</v>
      </c>
      <c r="M266" s="242" t="s">
        <v>636</v>
      </c>
      <c r="S266" s="244"/>
      <c r="T266" s="243" t="s">
        <v>637</v>
      </c>
    </row>
    <row r="267" spans="1:20">
      <c r="A267" s="242"/>
      <c r="B267" s="243"/>
      <c r="C267" s="23" t="s">
        <v>638</v>
      </c>
      <c r="D267" s="243"/>
      <c r="E267" s="242"/>
      <c r="F267" s="242" t="s">
        <v>639</v>
      </c>
      <c r="M267" s="242" t="s">
        <v>640</v>
      </c>
      <c r="S267" s="244"/>
      <c r="T267" s="243"/>
    </row>
    <row r="268" spans="1:20" ht="30">
      <c r="A268" s="242"/>
      <c r="B268" s="243"/>
      <c r="C268" s="288" t="s">
        <v>636</v>
      </c>
      <c r="D268" s="243"/>
      <c r="E268" s="242"/>
      <c r="F268" s="242" t="s">
        <v>641</v>
      </c>
      <c r="M268" s="242"/>
      <c r="N268" s="23" t="s">
        <v>642</v>
      </c>
      <c r="S268" s="244"/>
      <c r="T268" s="243"/>
    </row>
    <row r="269" spans="1:20">
      <c r="A269" s="242"/>
      <c r="B269" s="243"/>
      <c r="C269" s="288" t="s">
        <v>640</v>
      </c>
      <c r="D269" s="243"/>
      <c r="E269" s="242"/>
      <c r="F269" s="242" t="s">
        <v>619</v>
      </c>
      <c r="M269" s="242"/>
      <c r="N269" s="23" t="s">
        <v>643</v>
      </c>
      <c r="S269" s="244"/>
      <c r="T269" s="243"/>
    </row>
    <row r="270" spans="1:20">
      <c r="A270" s="242"/>
      <c r="B270" s="243"/>
      <c r="C270" s="242" t="s">
        <v>644</v>
      </c>
      <c r="D270" s="243"/>
      <c r="E270" s="242"/>
      <c r="F270" s="242"/>
      <c r="M270" s="242"/>
      <c r="N270" s="23" t="s">
        <v>645</v>
      </c>
      <c r="S270" s="244"/>
      <c r="T270" s="243"/>
    </row>
    <row r="271" spans="1:20">
      <c r="A271" s="242"/>
      <c r="B271" s="243"/>
      <c r="D271" s="243"/>
      <c r="E271" s="242"/>
      <c r="F271" s="242"/>
      <c r="M271" s="242"/>
      <c r="N271" s="23" t="s">
        <v>646</v>
      </c>
      <c r="S271" s="244"/>
      <c r="T271" s="243"/>
    </row>
    <row r="272" spans="1:20">
      <c r="A272" s="242"/>
      <c r="B272" s="243"/>
      <c r="D272" s="243"/>
      <c r="E272" s="242"/>
      <c r="F272" s="242"/>
      <c r="M272" s="242" t="s">
        <v>647</v>
      </c>
      <c r="S272" s="244"/>
      <c r="T272" s="243"/>
    </row>
    <row r="273" spans="1:20">
      <c r="A273" s="242"/>
      <c r="B273" s="243"/>
      <c r="D273" s="243"/>
      <c r="E273" s="242"/>
      <c r="F273" s="242"/>
      <c r="M273" s="242"/>
      <c r="S273" s="244"/>
      <c r="T273" s="243"/>
    </row>
    <row r="274" spans="1:20">
      <c r="A274" s="242"/>
      <c r="B274" s="243"/>
      <c r="D274" s="243"/>
      <c r="E274" s="242"/>
      <c r="F274" s="242"/>
      <c r="M274" s="242" t="s">
        <v>648</v>
      </c>
      <c r="S274" s="244"/>
      <c r="T274" s="243"/>
    </row>
    <row r="275" spans="1:20">
      <c r="A275" s="242"/>
      <c r="B275" s="243"/>
      <c r="D275" s="243"/>
      <c r="E275" s="242"/>
      <c r="F275" s="242"/>
      <c r="M275" s="242"/>
      <c r="S275" s="244"/>
      <c r="T275" s="243"/>
    </row>
    <row r="276" spans="1:20">
      <c r="A276" s="242"/>
      <c r="B276" s="243"/>
      <c r="D276" s="243"/>
      <c r="E276" s="242"/>
      <c r="F276" s="242"/>
      <c r="M276" s="242" t="s">
        <v>649</v>
      </c>
      <c r="S276" s="244"/>
      <c r="T276" s="243"/>
    </row>
    <row r="277" spans="1:20">
      <c r="A277" s="242"/>
      <c r="B277" s="243"/>
      <c r="D277" s="243"/>
      <c r="E277" s="242"/>
      <c r="F277" s="242"/>
      <c r="M277" s="242" t="s">
        <v>650</v>
      </c>
      <c r="S277" s="244"/>
      <c r="T277" s="243"/>
    </row>
    <row r="278" spans="1:20">
      <c r="A278" s="242"/>
      <c r="B278" s="243"/>
      <c r="D278" s="243"/>
      <c r="E278" s="242"/>
      <c r="F278" s="242"/>
      <c r="M278" s="242"/>
      <c r="S278" s="244"/>
      <c r="T278" s="243"/>
    </row>
    <row r="279" spans="1:20">
      <c r="A279" s="242"/>
      <c r="B279" s="243"/>
      <c r="D279" s="243"/>
      <c r="E279" s="242"/>
      <c r="F279" s="242"/>
      <c r="M279" s="242"/>
      <c r="S279" s="244"/>
      <c r="T279" s="243"/>
    </row>
    <row r="280" spans="1:20">
      <c r="A280" s="242"/>
      <c r="B280" s="243"/>
      <c r="D280" s="243"/>
      <c r="E280" s="242"/>
      <c r="F280" s="242"/>
      <c r="M280" s="242"/>
      <c r="S280" s="244"/>
      <c r="T280" s="243"/>
    </row>
    <row r="281" spans="1:20">
      <c r="A281" s="242"/>
      <c r="B281" s="243"/>
      <c r="D281" s="243"/>
      <c r="E281" s="242"/>
      <c r="F281" s="242"/>
      <c r="M281" s="242"/>
      <c r="S281" s="244"/>
      <c r="T281" s="243"/>
    </row>
    <row r="282" spans="1:20">
      <c r="A282" s="242"/>
      <c r="B282" s="243"/>
      <c r="D282" s="243"/>
      <c r="E282" s="242"/>
      <c r="F282" s="242"/>
      <c r="M282" s="242"/>
      <c r="S282" s="244"/>
      <c r="T282" s="243"/>
    </row>
    <row r="283" spans="1:20">
      <c r="A283" s="242"/>
      <c r="B283" s="243"/>
      <c r="D283" s="243"/>
      <c r="E283" s="242"/>
      <c r="F283" s="242"/>
      <c r="M283" s="242"/>
      <c r="S283" s="244"/>
      <c r="T283" s="243"/>
    </row>
    <row r="284" spans="1:20">
      <c r="A284" s="242"/>
      <c r="B284" s="243"/>
      <c r="D284" s="243"/>
      <c r="E284" s="242"/>
      <c r="F284" s="242"/>
      <c r="M284" s="242"/>
      <c r="S284" s="244"/>
      <c r="T284" s="243"/>
    </row>
    <row r="285" spans="1:20">
      <c r="A285" s="242"/>
      <c r="B285" s="243"/>
      <c r="D285" s="243"/>
      <c r="E285" s="242"/>
      <c r="F285" s="242"/>
      <c r="M285" s="242"/>
      <c r="S285" s="244"/>
      <c r="T285" s="243"/>
    </row>
    <row r="286" spans="1:20">
      <c r="A286" s="242"/>
      <c r="B286" s="243"/>
      <c r="D286" s="243"/>
      <c r="E286" s="242"/>
      <c r="F286" s="242"/>
      <c r="M286" s="242"/>
      <c r="S286" s="244"/>
      <c r="T286" s="243"/>
    </row>
    <row r="287" spans="1:20">
      <c r="A287" s="242"/>
      <c r="B287" s="243"/>
      <c r="D287" s="243"/>
      <c r="E287" s="242"/>
      <c r="F287" s="242"/>
      <c r="M287" s="242"/>
      <c r="S287" s="244"/>
      <c r="T287" s="243"/>
    </row>
    <row r="288" spans="1:20">
      <c r="A288" s="242"/>
      <c r="B288" s="243"/>
      <c r="D288" s="243"/>
      <c r="E288" s="242"/>
      <c r="F288" s="242"/>
      <c r="M288" s="242"/>
      <c r="S288" s="244"/>
      <c r="T288" s="243"/>
    </row>
    <row r="289" spans="1:20">
      <c r="A289" s="242"/>
      <c r="B289" s="243"/>
      <c r="D289" s="243"/>
      <c r="E289" s="242"/>
      <c r="F289" s="242"/>
      <c r="M289" s="242"/>
      <c r="S289" s="244"/>
      <c r="T289" s="243"/>
    </row>
    <row r="290" spans="1:20">
      <c r="A290" s="242"/>
      <c r="B290" s="243"/>
      <c r="D290" s="243"/>
      <c r="E290" s="242"/>
      <c r="F290" s="242"/>
      <c r="M290" s="242"/>
      <c r="S290" s="244"/>
      <c r="T290" s="243"/>
    </row>
    <row r="291" spans="1:20">
      <c r="A291" s="242"/>
      <c r="B291" s="243"/>
      <c r="D291" s="243"/>
      <c r="E291" s="242"/>
      <c r="F291" s="242"/>
      <c r="M291" s="242"/>
      <c r="S291" s="244"/>
      <c r="T291" s="243"/>
    </row>
    <row r="292" spans="1:20">
      <c r="A292" s="242"/>
      <c r="B292" s="243"/>
      <c r="D292" s="243"/>
      <c r="E292" s="242"/>
      <c r="F292" s="242"/>
      <c r="M292" s="242"/>
      <c r="S292" s="244"/>
      <c r="T292" s="243"/>
    </row>
    <row r="293" spans="1:20">
      <c r="A293" s="242"/>
      <c r="B293" s="243"/>
      <c r="D293" s="243"/>
      <c r="E293" s="242"/>
      <c r="F293" s="242"/>
      <c r="M293" s="278" t="s">
        <v>651</v>
      </c>
      <c r="S293" s="244"/>
      <c r="T293" s="243"/>
    </row>
    <row r="294" spans="1:20">
      <c r="A294" s="242"/>
      <c r="B294" s="243"/>
      <c r="D294" s="243"/>
      <c r="E294" s="242"/>
      <c r="F294" s="242"/>
      <c r="M294" s="278" t="s">
        <v>652</v>
      </c>
      <c r="S294" s="244"/>
      <c r="T294" s="243"/>
    </row>
    <row r="295" spans="1:20">
      <c r="A295" s="242"/>
      <c r="B295" s="243"/>
      <c r="D295" s="243"/>
      <c r="E295" s="242"/>
      <c r="F295" s="242"/>
      <c r="M295" s="242"/>
      <c r="S295" s="244"/>
      <c r="T295" s="243"/>
    </row>
    <row r="296" spans="1:20">
      <c r="A296" s="242"/>
      <c r="B296" s="243"/>
      <c r="D296" s="243"/>
      <c r="E296" s="242"/>
      <c r="F296" s="242"/>
      <c r="M296" s="242"/>
      <c r="S296" s="244"/>
      <c r="T296" s="243"/>
    </row>
    <row r="297" spans="1:20">
      <c r="A297" s="242"/>
      <c r="B297" s="243"/>
      <c r="D297" s="243"/>
      <c r="E297" s="242"/>
      <c r="F297" s="242"/>
      <c r="M297" s="242"/>
      <c r="S297" s="244"/>
      <c r="T297" s="243"/>
    </row>
    <row r="298" spans="1:20">
      <c r="A298" s="245"/>
      <c r="B298" s="247"/>
      <c r="C298" s="246"/>
      <c r="D298" s="247"/>
      <c r="E298" s="245"/>
      <c r="F298" s="245"/>
      <c r="G298" s="246"/>
      <c r="H298" s="246"/>
      <c r="I298" s="246"/>
      <c r="J298" s="246"/>
      <c r="K298" s="246"/>
      <c r="L298" s="246"/>
      <c r="M298" s="245"/>
      <c r="N298" s="246"/>
      <c r="O298" s="246"/>
      <c r="P298" s="246"/>
      <c r="Q298" s="246"/>
      <c r="R298" s="246"/>
      <c r="S298" s="248"/>
      <c r="T298" s="247"/>
    </row>
    <row r="299" spans="1:20">
      <c r="A299" s="249">
        <v>19</v>
      </c>
      <c r="B299" s="251" t="s">
        <v>563</v>
      </c>
      <c r="C299" s="250" t="s">
        <v>653</v>
      </c>
      <c r="D299" s="261" t="s">
        <v>511</v>
      </c>
      <c r="E299" s="23" t="s">
        <v>437</v>
      </c>
      <c r="F299" s="249"/>
      <c r="G299" s="250"/>
      <c r="H299" s="250"/>
      <c r="I299" s="250"/>
      <c r="J299" s="250"/>
      <c r="K299" s="250"/>
      <c r="L299" s="250"/>
      <c r="M299" s="249" t="s">
        <v>654</v>
      </c>
      <c r="N299" s="250"/>
      <c r="O299" s="250"/>
      <c r="P299" s="250"/>
      <c r="Q299" s="250"/>
      <c r="R299" s="250"/>
      <c r="S299" s="252"/>
      <c r="T299" s="244"/>
    </row>
    <row r="300" spans="1:20">
      <c r="A300" s="242"/>
      <c r="B300" s="243" t="s">
        <v>655</v>
      </c>
      <c r="C300" s="23" t="s">
        <v>656</v>
      </c>
      <c r="D300" s="243"/>
      <c r="E300" s="242"/>
      <c r="F300" s="242"/>
      <c r="M300" s="242" t="s">
        <v>657</v>
      </c>
      <c r="S300" s="244"/>
      <c r="T300" s="244"/>
    </row>
    <row r="301" spans="1:20">
      <c r="A301" s="242"/>
      <c r="B301" s="243"/>
      <c r="C301" s="23" t="s">
        <v>658</v>
      </c>
      <c r="D301" s="243"/>
      <c r="E301" s="242"/>
      <c r="F301" s="242"/>
      <c r="M301" s="242"/>
      <c r="S301" s="244"/>
      <c r="T301" s="244"/>
    </row>
    <row r="302" spans="1:20">
      <c r="A302" s="242"/>
      <c r="B302" s="243"/>
      <c r="C302" s="23" t="s">
        <v>659</v>
      </c>
      <c r="D302" s="243"/>
      <c r="E302" s="242"/>
      <c r="F302" s="242"/>
      <c r="M302" s="242"/>
      <c r="S302" s="244"/>
      <c r="T302" s="244"/>
    </row>
    <row r="303" spans="1:20">
      <c r="A303" s="242"/>
      <c r="B303" s="243"/>
      <c r="C303" s="23" t="s">
        <v>660</v>
      </c>
      <c r="D303" s="243"/>
      <c r="E303" s="242"/>
      <c r="F303" s="242"/>
      <c r="M303" s="242"/>
      <c r="S303" s="244"/>
      <c r="T303" s="244"/>
    </row>
    <row r="304" spans="1:20">
      <c r="A304" s="242"/>
      <c r="B304" s="243"/>
      <c r="D304" s="243"/>
      <c r="E304" s="242"/>
      <c r="F304" s="242"/>
      <c r="M304" s="242"/>
      <c r="S304" s="244"/>
      <c r="T304" s="244"/>
    </row>
    <row r="305" spans="1:20">
      <c r="A305" s="242"/>
      <c r="B305" s="243"/>
      <c r="D305" s="243"/>
      <c r="E305" s="242"/>
      <c r="F305" s="242"/>
      <c r="M305" s="242"/>
      <c r="S305" s="244"/>
      <c r="T305" s="244"/>
    </row>
    <row r="306" spans="1:20">
      <c r="A306" s="242"/>
      <c r="B306" s="243"/>
      <c r="D306" s="243"/>
      <c r="E306" s="242"/>
      <c r="F306" s="242"/>
      <c r="M306" s="242"/>
      <c r="S306" s="244"/>
      <c r="T306" s="244"/>
    </row>
    <row r="307" spans="1:20">
      <c r="A307" s="242"/>
      <c r="B307" s="243"/>
      <c r="D307" s="243"/>
      <c r="E307" s="242"/>
      <c r="F307" s="242"/>
      <c r="M307" s="242"/>
      <c r="S307" s="244"/>
      <c r="T307" s="244"/>
    </row>
    <row r="308" spans="1:20">
      <c r="A308" s="242"/>
      <c r="B308" s="243"/>
      <c r="D308" s="243"/>
      <c r="E308" s="242"/>
      <c r="F308" s="242"/>
      <c r="M308" s="242"/>
      <c r="S308" s="244"/>
      <c r="T308" s="244"/>
    </row>
    <row r="309" spans="1:20">
      <c r="A309" s="242"/>
      <c r="B309" s="243"/>
      <c r="D309" s="243"/>
      <c r="E309" s="242"/>
      <c r="F309" s="242"/>
      <c r="M309" s="242"/>
      <c r="S309" s="244"/>
      <c r="T309" s="244"/>
    </row>
    <row r="310" spans="1:20">
      <c r="A310" s="242"/>
      <c r="B310" s="243"/>
      <c r="D310" s="243"/>
      <c r="E310" s="242"/>
      <c r="F310" s="242"/>
      <c r="M310" s="242"/>
      <c r="S310" s="244"/>
      <c r="T310" s="244"/>
    </row>
    <row r="311" spans="1:20">
      <c r="A311" s="242"/>
      <c r="B311" s="243"/>
      <c r="D311" s="243"/>
      <c r="E311" s="242"/>
      <c r="F311" s="242"/>
      <c r="M311" s="242"/>
      <c r="S311" s="244"/>
      <c r="T311" s="244"/>
    </row>
    <row r="312" spans="1:20">
      <c r="A312" s="242"/>
      <c r="B312" s="243"/>
      <c r="D312" s="243"/>
      <c r="E312" s="242"/>
      <c r="F312" s="242"/>
      <c r="M312" s="242"/>
      <c r="S312" s="244"/>
      <c r="T312" s="244"/>
    </row>
    <row r="313" spans="1:20">
      <c r="A313" s="242"/>
      <c r="B313" s="243"/>
      <c r="D313" s="243"/>
      <c r="E313" s="242"/>
      <c r="F313" s="242"/>
      <c r="M313" s="242" t="s">
        <v>661</v>
      </c>
      <c r="S313" s="244"/>
      <c r="T313" s="244"/>
    </row>
    <row r="314" spans="1:20">
      <c r="A314" s="242"/>
      <c r="B314" s="243"/>
      <c r="D314" s="243"/>
      <c r="E314" s="242"/>
      <c r="F314" s="242"/>
      <c r="M314" s="242"/>
      <c r="S314" s="244"/>
      <c r="T314" s="244"/>
    </row>
    <row r="315" spans="1:20">
      <c r="A315" s="242"/>
      <c r="B315" s="243"/>
      <c r="D315" s="243"/>
      <c r="E315" s="242"/>
      <c r="F315" s="242"/>
      <c r="M315" s="242"/>
      <c r="S315" s="244"/>
      <c r="T315" s="244"/>
    </row>
    <row r="316" spans="1:20">
      <c r="A316" s="242"/>
      <c r="B316" s="243"/>
      <c r="D316" s="243"/>
      <c r="E316" s="242"/>
      <c r="F316" s="242"/>
      <c r="M316" s="242" t="s">
        <v>662</v>
      </c>
      <c r="S316" s="244"/>
      <c r="T316" s="244"/>
    </row>
    <row r="317" spans="1:20">
      <c r="A317" s="242"/>
      <c r="B317" s="243"/>
      <c r="D317" s="243"/>
      <c r="E317" s="242"/>
      <c r="F317" s="242"/>
      <c r="M317" s="242"/>
      <c r="S317" s="244"/>
      <c r="T317" s="244"/>
    </row>
    <row r="318" spans="1:20">
      <c r="A318" s="242"/>
      <c r="B318" s="243"/>
      <c r="D318" s="243"/>
      <c r="E318" s="242"/>
      <c r="F318" s="242"/>
      <c r="M318" s="242"/>
      <c r="S318" s="244"/>
      <c r="T318" s="244"/>
    </row>
    <row r="319" spans="1:20">
      <c r="A319" s="242"/>
      <c r="B319" s="243"/>
      <c r="D319" s="243"/>
      <c r="E319" s="242"/>
      <c r="F319" s="242"/>
      <c r="M319" s="242"/>
      <c r="S319" s="244"/>
      <c r="T319" s="244"/>
    </row>
    <row r="320" spans="1:20">
      <c r="A320" s="242"/>
      <c r="B320" s="243"/>
      <c r="D320" s="243"/>
      <c r="E320" s="242"/>
      <c r="F320" s="242"/>
      <c r="M320" s="242"/>
      <c r="S320" s="244"/>
      <c r="T320" s="244"/>
    </row>
    <row r="321" spans="1:20">
      <c r="A321" s="242"/>
      <c r="B321" s="243"/>
      <c r="D321" s="243"/>
      <c r="E321" s="242"/>
      <c r="F321" s="242"/>
      <c r="M321" s="242"/>
      <c r="S321" s="244"/>
      <c r="T321" s="244"/>
    </row>
    <row r="322" spans="1:20">
      <c r="A322" s="242"/>
      <c r="B322" s="243"/>
      <c r="D322" s="243"/>
      <c r="E322" s="242"/>
      <c r="F322" s="242"/>
      <c r="M322" s="242"/>
      <c r="S322" s="244"/>
      <c r="T322" s="244"/>
    </row>
    <row r="323" spans="1:20">
      <c r="A323" s="242"/>
      <c r="B323" s="243"/>
      <c r="D323" s="243"/>
      <c r="E323" s="242"/>
      <c r="F323" s="242"/>
      <c r="M323" s="242"/>
      <c r="S323" s="244"/>
      <c r="T323" s="244"/>
    </row>
    <row r="324" spans="1:20">
      <c r="A324" s="245"/>
      <c r="B324" s="247"/>
      <c r="C324" s="246"/>
      <c r="D324" s="247"/>
      <c r="E324" s="245"/>
      <c r="F324" s="245"/>
      <c r="G324" s="246"/>
      <c r="H324" s="246"/>
      <c r="I324" s="246"/>
      <c r="J324" s="246"/>
      <c r="K324" s="246"/>
      <c r="L324" s="246"/>
      <c r="M324" s="245"/>
      <c r="N324" s="246"/>
      <c r="O324" s="246"/>
      <c r="P324" s="246"/>
      <c r="Q324" s="246"/>
      <c r="R324" s="246"/>
      <c r="S324" s="248"/>
      <c r="T324" s="248"/>
    </row>
    <row r="325" spans="1:20">
      <c r="A325" s="23">
        <v>20</v>
      </c>
      <c r="B325" s="251" t="s">
        <v>663</v>
      </c>
      <c r="C325" s="23" t="s">
        <v>231</v>
      </c>
      <c r="D325" s="261" t="s">
        <v>511</v>
      </c>
      <c r="E325" s="23" t="s">
        <v>450</v>
      </c>
      <c r="F325" s="249" t="s">
        <v>664</v>
      </c>
      <c r="G325" s="250"/>
      <c r="H325" s="250"/>
      <c r="I325" s="250"/>
      <c r="J325" s="250"/>
      <c r="K325" s="250"/>
      <c r="L325" s="252"/>
      <c r="M325" s="23" t="s">
        <v>665</v>
      </c>
      <c r="T325" s="251"/>
    </row>
    <row r="326" spans="1:20">
      <c r="B326" s="283" t="s">
        <v>666</v>
      </c>
      <c r="C326" s="58"/>
      <c r="D326" s="243"/>
      <c r="F326" s="242" t="s">
        <v>667</v>
      </c>
      <c r="L326" s="244"/>
      <c r="M326" s="23" t="s">
        <v>667</v>
      </c>
      <c r="T326" s="243"/>
    </row>
    <row r="327" spans="1:20" ht="60">
      <c r="B327" s="283" t="s">
        <v>668</v>
      </c>
      <c r="D327" s="243"/>
      <c r="F327" s="242" t="s">
        <v>669</v>
      </c>
      <c r="L327" s="244"/>
      <c r="M327" s="272" t="s">
        <v>670</v>
      </c>
      <c r="T327" s="243"/>
    </row>
    <row r="328" spans="1:20">
      <c r="B328" s="243"/>
      <c r="D328" s="243"/>
      <c r="F328" s="242"/>
      <c r="L328" s="244"/>
      <c r="T328" s="243"/>
    </row>
    <row r="329" spans="1:20">
      <c r="A329" s="249">
        <v>21</v>
      </c>
      <c r="B329" s="251" t="s">
        <v>663</v>
      </c>
      <c r="C329" s="250" t="s">
        <v>231</v>
      </c>
      <c r="D329" s="261" t="s">
        <v>511</v>
      </c>
      <c r="E329" s="250" t="s">
        <v>450</v>
      </c>
      <c r="F329" s="249" t="s">
        <v>664</v>
      </c>
      <c r="G329" s="250"/>
      <c r="H329" s="250"/>
      <c r="I329" s="250"/>
      <c r="J329" s="250"/>
      <c r="K329" s="250"/>
      <c r="L329" s="252"/>
      <c r="M329" s="250" t="s">
        <v>665</v>
      </c>
      <c r="N329" s="250"/>
      <c r="O329" s="250"/>
      <c r="P329" s="250"/>
      <c r="Q329" s="250"/>
      <c r="R329" s="250"/>
      <c r="S329" s="250"/>
      <c r="T329" s="251"/>
    </row>
    <row r="330" spans="1:20">
      <c r="A330" s="242"/>
      <c r="B330" s="283" t="s">
        <v>666</v>
      </c>
      <c r="C330" s="58"/>
      <c r="D330" s="243"/>
      <c r="F330" s="242" t="s">
        <v>671</v>
      </c>
      <c r="L330" s="244"/>
      <c r="M330" s="23" t="s">
        <v>671</v>
      </c>
      <c r="T330" s="243"/>
    </row>
    <row r="331" spans="1:20" ht="60">
      <c r="A331" s="242"/>
      <c r="B331" s="283" t="s">
        <v>668</v>
      </c>
      <c r="D331" s="243"/>
      <c r="F331" s="278" t="s">
        <v>672</v>
      </c>
      <c r="L331" s="244"/>
      <c r="M331" s="272" t="s">
        <v>673</v>
      </c>
      <c r="T331" s="243"/>
    </row>
    <row r="332" spans="1:20">
      <c r="A332" s="245"/>
      <c r="B332" s="247"/>
      <c r="C332" s="246"/>
      <c r="D332" s="247"/>
      <c r="E332" s="246"/>
      <c r="F332" s="245"/>
      <c r="G332" s="246"/>
      <c r="H332" s="246"/>
      <c r="I332" s="246"/>
      <c r="J332" s="246"/>
      <c r="K332" s="246"/>
      <c r="L332" s="248"/>
      <c r="M332" s="246"/>
      <c r="N332" s="246"/>
      <c r="O332" s="246"/>
      <c r="P332" s="246"/>
      <c r="Q332" s="246"/>
      <c r="R332" s="246"/>
      <c r="S332" s="246"/>
      <c r="T332" s="247"/>
    </row>
    <row r="333" spans="1:20">
      <c r="A333" s="249">
        <v>22</v>
      </c>
      <c r="B333" s="251" t="s">
        <v>663</v>
      </c>
      <c r="C333" s="250" t="s">
        <v>231</v>
      </c>
      <c r="D333" s="261" t="s">
        <v>511</v>
      </c>
      <c r="E333" s="250" t="s">
        <v>450</v>
      </c>
      <c r="F333" s="249" t="s">
        <v>664</v>
      </c>
      <c r="G333" s="250"/>
      <c r="H333" s="250"/>
      <c r="I333" s="250"/>
      <c r="J333" s="250"/>
      <c r="K333" s="250"/>
      <c r="L333" s="252"/>
      <c r="M333" s="250" t="s">
        <v>665</v>
      </c>
      <c r="N333" s="250"/>
      <c r="O333" s="250"/>
      <c r="P333" s="250"/>
      <c r="Q333" s="250"/>
      <c r="R333" s="250"/>
      <c r="S333" s="250"/>
      <c r="T333" s="251"/>
    </row>
    <row r="334" spans="1:20">
      <c r="A334" s="242"/>
      <c r="B334" s="283" t="s">
        <v>674</v>
      </c>
      <c r="C334" s="58"/>
      <c r="D334" s="243"/>
      <c r="F334" s="242" t="s">
        <v>675</v>
      </c>
      <c r="G334" s="23" t="s">
        <v>676</v>
      </c>
      <c r="L334" s="244"/>
      <c r="T334" s="243"/>
    </row>
    <row r="335" spans="1:20" ht="60">
      <c r="A335" s="242"/>
      <c r="B335" s="283" t="s">
        <v>668</v>
      </c>
      <c r="D335" s="243"/>
      <c r="F335" s="278" t="s">
        <v>677</v>
      </c>
      <c r="G335" s="23" t="s">
        <v>678</v>
      </c>
      <c r="L335" s="244"/>
      <c r="T335" s="243"/>
    </row>
    <row r="336" spans="1:20">
      <c r="A336" s="245"/>
      <c r="B336" s="247"/>
      <c r="C336" s="246"/>
      <c r="D336" s="247"/>
      <c r="E336" s="246"/>
      <c r="F336" s="245"/>
      <c r="G336" s="246"/>
      <c r="H336" s="246"/>
      <c r="I336" s="246"/>
      <c r="J336" s="246"/>
      <c r="K336" s="246"/>
      <c r="L336" s="248"/>
      <c r="M336" s="246"/>
      <c r="N336" s="246"/>
      <c r="O336" s="246"/>
      <c r="P336" s="246"/>
      <c r="Q336" s="246"/>
      <c r="R336" s="246"/>
      <c r="S336" s="246"/>
      <c r="T336" s="247"/>
    </row>
    <row r="337" spans="1:20">
      <c r="A337" s="242">
        <v>23</v>
      </c>
      <c r="B337" s="243" t="s">
        <v>663</v>
      </c>
      <c r="C337" s="23" t="s">
        <v>231</v>
      </c>
      <c r="D337" s="260" t="s">
        <v>511</v>
      </c>
      <c r="E337" s="23" t="s">
        <v>450</v>
      </c>
      <c r="F337" s="242" t="s">
        <v>664</v>
      </c>
      <c r="L337" s="244"/>
      <c r="M337" s="23" t="s">
        <v>679</v>
      </c>
      <c r="T337" s="243"/>
    </row>
    <row r="338" spans="1:20">
      <c r="A338" s="242"/>
      <c r="B338" s="283" t="s">
        <v>674</v>
      </c>
      <c r="C338" s="58"/>
      <c r="D338" s="243"/>
      <c r="F338" s="242" t="s">
        <v>675</v>
      </c>
      <c r="G338" s="23" t="s">
        <v>680</v>
      </c>
      <c r="L338" s="244"/>
      <c r="T338" s="243"/>
    </row>
    <row r="339" spans="1:20" ht="60">
      <c r="A339" s="242"/>
      <c r="B339" s="283" t="s">
        <v>668</v>
      </c>
      <c r="D339" s="243"/>
      <c r="F339" s="278" t="s">
        <v>677</v>
      </c>
      <c r="G339" s="23" t="s">
        <v>681</v>
      </c>
      <c r="L339" s="244"/>
      <c r="T339" s="243"/>
    </row>
    <row r="340" spans="1:20">
      <c r="A340" s="242"/>
      <c r="B340" s="243"/>
      <c r="D340" s="243"/>
      <c r="F340" s="242"/>
      <c r="L340" s="244"/>
      <c r="M340" s="246"/>
      <c r="T340" s="243"/>
    </row>
    <row r="341" spans="1:20">
      <c r="A341" s="249">
        <v>24</v>
      </c>
      <c r="B341" s="251" t="s">
        <v>663</v>
      </c>
      <c r="C341" s="250" t="s">
        <v>231</v>
      </c>
      <c r="D341" s="261" t="s">
        <v>511</v>
      </c>
      <c r="E341" s="250" t="s">
        <v>450</v>
      </c>
      <c r="F341" s="249" t="s">
        <v>664</v>
      </c>
      <c r="G341" s="250"/>
      <c r="H341" s="250"/>
      <c r="I341" s="250"/>
      <c r="J341" s="250"/>
      <c r="K341" s="250"/>
      <c r="L341" s="252"/>
      <c r="M341" s="250" t="s">
        <v>665</v>
      </c>
      <c r="N341" s="250"/>
      <c r="O341" s="250"/>
      <c r="P341" s="250"/>
      <c r="Q341" s="250"/>
      <c r="R341" s="250"/>
      <c r="S341" s="250"/>
      <c r="T341" s="251"/>
    </row>
    <row r="342" spans="1:20">
      <c r="A342" s="242"/>
      <c r="B342" s="283" t="s">
        <v>674</v>
      </c>
      <c r="C342" s="58"/>
      <c r="D342" s="243"/>
      <c r="F342" s="242" t="s">
        <v>675</v>
      </c>
      <c r="G342" s="23" t="s">
        <v>682</v>
      </c>
      <c r="L342" s="244"/>
      <c r="T342" s="243"/>
    </row>
    <row r="343" spans="1:20" ht="60">
      <c r="A343" s="242"/>
      <c r="B343" s="283" t="s">
        <v>668</v>
      </c>
      <c r="D343" s="243"/>
      <c r="F343" s="278" t="s">
        <v>677</v>
      </c>
      <c r="G343" s="23" t="s">
        <v>678</v>
      </c>
      <c r="L343" s="244"/>
      <c r="T343" s="243"/>
    </row>
    <row r="344" spans="1:20">
      <c r="A344" s="245"/>
      <c r="B344" s="247"/>
      <c r="C344" s="246"/>
      <c r="D344" s="247"/>
      <c r="E344" s="246"/>
      <c r="F344" s="245"/>
      <c r="G344" s="246"/>
      <c r="H344" s="246"/>
      <c r="I344" s="246"/>
      <c r="J344" s="246"/>
      <c r="K344" s="246"/>
      <c r="L344" s="248"/>
      <c r="M344" s="246"/>
      <c r="N344" s="246"/>
      <c r="O344" s="246"/>
      <c r="P344" s="246"/>
      <c r="Q344" s="246"/>
      <c r="R344" s="246"/>
      <c r="S344" s="246"/>
      <c r="T344" s="247"/>
    </row>
    <row r="345" spans="1:20">
      <c r="A345" s="242">
        <v>25</v>
      </c>
      <c r="B345" s="243" t="s">
        <v>663</v>
      </c>
      <c r="C345" s="23" t="s">
        <v>231</v>
      </c>
      <c r="D345" s="260" t="s">
        <v>511</v>
      </c>
      <c r="E345" s="23" t="s">
        <v>450</v>
      </c>
      <c r="F345" s="242" t="s">
        <v>664</v>
      </c>
      <c r="L345" s="244"/>
      <c r="M345" s="23" t="s">
        <v>679</v>
      </c>
      <c r="T345" s="243"/>
    </row>
    <row r="346" spans="1:20">
      <c r="A346" s="242"/>
      <c r="B346" s="243"/>
      <c r="D346" s="260"/>
      <c r="F346" s="242"/>
      <c r="L346" s="244"/>
      <c r="T346" s="243"/>
    </row>
    <row r="347" spans="1:20">
      <c r="A347" s="242"/>
      <c r="B347" s="283" t="s">
        <v>674</v>
      </c>
      <c r="C347" s="58"/>
      <c r="D347" s="243"/>
      <c r="F347" s="242" t="s">
        <v>675</v>
      </c>
      <c r="G347" s="23" t="s">
        <v>683</v>
      </c>
      <c r="L347" s="244"/>
      <c r="T347" s="243"/>
    </row>
    <row r="348" spans="1:20" ht="60">
      <c r="A348" s="245"/>
      <c r="B348" s="284" t="s">
        <v>668</v>
      </c>
      <c r="C348" s="246"/>
      <c r="D348" s="247"/>
      <c r="E348" s="246"/>
      <c r="F348" s="282" t="s">
        <v>677</v>
      </c>
      <c r="G348" s="246" t="s">
        <v>681</v>
      </c>
      <c r="H348" s="246"/>
      <c r="I348" s="246"/>
      <c r="J348" s="246"/>
      <c r="K348" s="246"/>
      <c r="L348" s="248"/>
      <c r="M348" s="246"/>
      <c r="N348" s="246"/>
      <c r="O348" s="246"/>
      <c r="P348" s="246"/>
      <c r="Q348" s="246"/>
      <c r="R348" s="246"/>
      <c r="S348" s="246"/>
      <c r="T348" s="247"/>
    </row>
    <row r="350" spans="1:20">
      <c r="E350" s="23" t="s">
        <v>684</v>
      </c>
      <c r="F350" s="272"/>
    </row>
    <row r="351" spans="1:20">
      <c r="E351" s="23" t="s">
        <v>685</v>
      </c>
    </row>
    <row r="352" spans="1:20">
      <c r="E352" s="23" t="s">
        <v>686</v>
      </c>
    </row>
    <row r="353" spans="3:6">
      <c r="E353" s="23" t="s">
        <v>450</v>
      </c>
      <c r="F353" s="23" t="s">
        <v>687</v>
      </c>
    </row>
    <row r="354" spans="3:6">
      <c r="E354" s="23" t="s">
        <v>688</v>
      </c>
      <c r="F354" s="23" t="s">
        <v>689</v>
      </c>
    </row>
    <row r="357" spans="3:6">
      <c r="C357" s="277"/>
    </row>
    <row r="360" spans="3:6">
      <c r="C360" s="272"/>
    </row>
    <row r="361" spans="3:6">
      <c r="C361" s="272"/>
    </row>
    <row r="367" spans="3:6">
      <c r="C367" s="272"/>
    </row>
  </sheetData>
  <phoneticPr fontId="3"/>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9" tint="0.39997558519241921"/>
    <pageSetUpPr fitToPage="1"/>
  </sheetPr>
  <dimension ref="A1:BD67"/>
  <sheetViews>
    <sheetView workbookViewId="0"/>
  </sheetViews>
  <sheetFormatPr defaultColWidth="3.54296875" defaultRowHeight="18" customHeight="1"/>
  <cols>
    <col min="1" max="6" width="3.54296875" style="23"/>
    <col min="7" max="7" width="3.54296875" style="23" customWidth="1"/>
    <col min="8" max="34" width="3.54296875" style="23"/>
    <col min="35" max="35" width="4" style="23" bestFit="1" customWidth="1"/>
    <col min="36" max="38" width="3.54296875" style="23"/>
    <col min="39" max="55" width="3.54296875" style="23" customWidth="1"/>
    <col min="56" max="16384" width="3.54296875" style="23"/>
  </cols>
  <sheetData>
    <row r="1" spans="1:56" s="13" customFormat="1" ht="10.4" customHeight="1">
      <c r="B1" s="1"/>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row>
    <row r="2" spans="1:56" s="13" customFormat="1" ht="16">
      <c r="B2" s="1" t="s">
        <v>154</v>
      </c>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row>
    <row r="3" spans="1:56" s="13" customFormat="1" ht="10.4" customHeight="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row>
    <row r="4" spans="1:56" s="3" customFormat="1" ht="30.75" customHeight="1">
      <c r="B4" s="605" t="s">
        <v>155</v>
      </c>
      <c r="C4" s="605"/>
      <c r="D4" s="605"/>
      <c r="E4" s="605"/>
      <c r="F4" s="605"/>
      <c r="G4" s="605"/>
      <c r="H4" s="605"/>
      <c r="I4" s="605"/>
      <c r="J4" s="605"/>
      <c r="K4" s="21" t="s">
        <v>156</v>
      </c>
      <c r="L4" s="606" t="s">
        <v>157</v>
      </c>
      <c r="M4" s="606"/>
      <c r="N4" s="606"/>
      <c r="O4" s="606"/>
      <c r="P4" s="606"/>
      <c r="Q4" s="607" t="s">
        <v>397</v>
      </c>
      <c r="R4" s="607"/>
      <c r="S4" s="607"/>
      <c r="T4" s="607"/>
      <c r="U4" s="607"/>
      <c r="V4" s="607"/>
      <c r="W4" s="607"/>
      <c r="X4" s="607"/>
      <c r="Y4" s="607"/>
      <c r="Z4" s="607"/>
      <c r="AA4" s="607"/>
      <c r="AB4" s="607"/>
      <c r="AC4" s="607"/>
      <c r="AD4" s="607"/>
      <c r="AE4" s="607"/>
      <c r="AF4" s="607"/>
      <c r="AG4" s="607"/>
      <c r="AH4" s="607"/>
      <c r="AI4" s="607"/>
      <c r="AJ4" s="607"/>
      <c r="AK4" s="21" t="s">
        <v>92</v>
      </c>
      <c r="AL4" s="2"/>
      <c r="AM4" s="2"/>
      <c r="AN4" s="2"/>
      <c r="AO4" s="2"/>
      <c r="AP4" s="2"/>
      <c r="AQ4" s="2"/>
      <c r="AR4" s="2"/>
      <c r="AS4" s="2"/>
      <c r="AT4" s="2"/>
      <c r="AU4" s="2"/>
      <c r="AV4" s="2"/>
      <c r="AW4" s="2"/>
      <c r="AX4" s="2"/>
    </row>
    <row r="5" spans="1:56" s="3" customFormat="1" ht="10.4" customHeight="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2"/>
      <c r="AL5" s="2"/>
      <c r="AM5" s="2"/>
      <c r="AN5" s="2"/>
      <c r="AO5" s="2"/>
      <c r="AP5" s="2"/>
      <c r="AQ5" s="2"/>
      <c r="AR5" s="2"/>
      <c r="AS5" s="2"/>
      <c r="AT5" s="2"/>
      <c r="AU5" s="2"/>
      <c r="AV5" s="2"/>
      <c r="AW5" s="2"/>
      <c r="AX5" s="2"/>
    </row>
    <row r="6" spans="1:56" s="3" customFormat="1" ht="12" customHeight="1">
      <c r="B6" s="1"/>
      <c r="C6" s="12"/>
      <c r="D6" s="12"/>
      <c r="E6" s="12"/>
      <c r="F6" s="12"/>
      <c r="G6" s="12"/>
      <c r="H6" s="12"/>
      <c r="I6" s="12"/>
      <c r="J6" s="12"/>
      <c r="K6" s="12"/>
      <c r="L6" s="12"/>
      <c r="M6" s="12"/>
      <c r="N6" s="5"/>
      <c r="O6" s="6"/>
      <c r="P6" s="6"/>
      <c r="Q6" s="7"/>
      <c r="R6" s="7"/>
      <c r="S6" s="7"/>
      <c r="T6" s="12"/>
      <c r="U6" s="7"/>
      <c r="V6" s="7"/>
      <c r="W6" s="7"/>
      <c r="X6" s="7"/>
      <c r="Y6" s="7"/>
      <c r="Z6" s="7"/>
      <c r="AA6" s="7"/>
      <c r="AB6" s="7"/>
      <c r="AC6" s="7"/>
      <c r="AD6" s="7"/>
      <c r="AE6" s="7"/>
      <c r="AF6" s="7"/>
      <c r="AG6" s="7"/>
      <c r="AH6" s="7"/>
      <c r="AI6" s="7"/>
      <c r="AJ6" s="7"/>
      <c r="AK6" s="8" t="e">
        <f>#REF!</f>
        <v>#REF!</v>
      </c>
      <c r="AL6" s="2"/>
      <c r="AM6" s="2"/>
      <c r="AN6" s="2"/>
      <c r="BD6" s="13"/>
    </row>
    <row r="7" spans="1:56" ht="12.75" customHeight="1">
      <c r="A7" s="49"/>
      <c r="B7" s="44" t="s">
        <v>322</v>
      </c>
      <c r="C7" s="44"/>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row>
    <row r="8" spans="1:56" ht="12.75" customHeight="1" thickBot="1">
      <c r="A8" s="49"/>
      <c r="B8" s="44" t="s">
        <v>323</v>
      </c>
      <c r="C8" s="44"/>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row>
    <row r="9" spans="1:56" ht="18" customHeight="1">
      <c r="A9" s="49"/>
      <c r="B9" s="50" t="s">
        <v>398</v>
      </c>
      <c r="C9" s="1132" t="s">
        <v>399</v>
      </c>
      <c r="D9" s="1132"/>
      <c r="E9" s="1132"/>
      <c r="F9" s="1132"/>
      <c r="G9" s="1132"/>
      <c r="H9" s="1132"/>
      <c r="I9" s="1132"/>
      <c r="J9" s="1132"/>
      <c r="K9" s="1132"/>
      <c r="L9" s="1132"/>
      <c r="M9" s="1132"/>
      <c r="N9" s="1132"/>
      <c r="O9" s="1132"/>
      <c r="P9" s="1132"/>
      <c r="Q9" s="1132"/>
      <c r="R9" s="1132"/>
      <c r="S9" s="1132"/>
      <c r="T9" s="1132"/>
      <c r="U9" s="1132"/>
      <c r="V9" s="1132"/>
      <c r="W9" s="1132"/>
      <c r="X9" s="1132"/>
      <c r="Y9" s="1132"/>
      <c r="Z9" s="1132"/>
      <c r="AA9" s="1132"/>
      <c r="AB9" s="1132"/>
      <c r="AC9" s="1132"/>
      <c r="AD9" s="1132"/>
      <c r="AE9" s="1132"/>
      <c r="AF9" s="1132"/>
      <c r="AG9" s="1132"/>
      <c r="AH9" s="1132"/>
      <c r="AI9" s="1132"/>
      <c r="AJ9" s="1132"/>
      <c r="AK9" s="1133"/>
      <c r="AL9" s="49"/>
    </row>
    <row r="10" spans="1:56" ht="18" customHeight="1">
      <c r="A10" s="49"/>
      <c r="B10" s="1134" t="s">
        <v>325</v>
      </c>
      <c r="C10" s="1135"/>
      <c r="D10" s="1135"/>
      <c r="E10" s="1135"/>
      <c r="F10" s="1135"/>
      <c r="G10" s="1135"/>
      <c r="H10" s="1135"/>
      <c r="I10" s="1135"/>
      <c r="J10" s="1136"/>
      <c r="K10" s="1137">
        <v>1</v>
      </c>
      <c r="L10" s="1135"/>
      <c r="M10" s="1135"/>
      <c r="N10" s="1135"/>
      <c r="O10" s="1135"/>
      <c r="P10" s="1135"/>
      <c r="Q10" s="1135"/>
      <c r="R10" s="1135"/>
      <c r="S10" s="1136"/>
      <c r="T10" s="1137">
        <v>2</v>
      </c>
      <c r="U10" s="1135"/>
      <c r="V10" s="1135"/>
      <c r="W10" s="1135"/>
      <c r="X10" s="1135"/>
      <c r="Y10" s="1135"/>
      <c r="Z10" s="1135"/>
      <c r="AA10" s="1135"/>
      <c r="AB10" s="1136"/>
      <c r="AC10" s="1137">
        <v>3</v>
      </c>
      <c r="AD10" s="1135"/>
      <c r="AE10" s="1135"/>
      <c r="AF10" s="1135"/>
      <c r="AG10" s="1135"/>
      <c r="AH10" s="1135"/>
      <c r="AI10" s="1135"/>
      <c r="AJ10" s="1135"/>
      <c r="AK10" s="1138"/>
      <c r="AL10" s="49"/>
    </row>
    <row r="11" spans="1:56" ht="19.399999999999999" customHeight="1">
      <c r="A11" s="49"/>
      <c r="B11" s="1031" t="s">
        <v>326</v>
      </c>
      <c r="C11" s="1032"/>
      <c r="D11" s="1033"/>
      <c r="E11" s="1073" t="s">
        <v>327</v>
      </c>
      <c r="F11" s="1074"/>
      <c r="G11" s="1074"/>
      <c r="H11" s="1074"/>
      <c r="I11" s="1074"/>
      <c r="J11" s="1075"/>
      <c r="K11" s="1067"/>
      <c r="L11" s="309"/>
      <c r="M11" s="309"/>
      <c r="N11" s="309"/>
      <c r="O11" s="309"/>
      <c r="P11" s="309"/>
      <c r="Q11" s="309"/>
      <c r="R11" s="309"/>
      <c r="S11" s="310"/>
      <c r="T11" s="1067"/>
      <c r="U11" s="309"/>
      <c r="V11" s="309"/>
      <c r="W11" s="309"/>
      <c r="X11" s="309"/>
      <c r="Y11" s="309"/>
      <c r="Z11" s="309"/>
      <c r="AA11" s="309"/>
      <c r="AB11" s="310"/>
      <c r="AC11" s="1067"/>
      <c r="AD11" s="309"/>
      <c r="AE11" s="309"/>
      <c r="AF11" s="309"/>
      <c r="AG11" s="309"/>
      <c r="AH11" s="309"/>
      <c r="AI11" s="309"/>
      <c r="AJ11" s="309"/>
      <c r="AK11" s="1204"/>
      <c r="AL11" s="49"/>
      <c r="AM11" s="49"/>
    </row>
    <row r="12" spans="1:56" ht="18" customHeight="1">
      <c r="A12" s="49"/>
      <c r="B12" s="1034"/>
      <c r="C12" s="1035"/>
      <c r="D12" s="1036"/>
      <c r="E12" s="1073" t="s">
        <v>328</v>
      </c>
      <c r="F12" s="1074"/>
      <c r="G12" s="1074"/>
      <c r="H12" s="1074"/>
      <c r="I12" s="1074"/>
      <c r="J12" s="1075"/>
      <c r="K12" s="1131" t="s">
        <v>285</v>
      </c>
      <c r="L12" s="309"/>
      <c r="M12" s="309"/>
      <c r="N12" s="309"/>
      <c r="O12" s="309"/>
      <c r="P12" s="309"/>
      <c r="Q12" s="309"/>
      <c r="R12" s="309"/>
      <c r="S12" s="310"/>
      <c r="T12" s="1131" t="s">
        <v>285</v>
      </c>
      <c r="U12" s="309"/>
      <c r="V12" s="309"/>
      <c r="W12" s="309"/>
      <c r="X12" s="309"/>
      <c r="Y12" s="309"/>
      <c r="Z12" s="309"/>
      <c r="AA12" s="309"/>
      <c r="AB12" s="310"/>
      <c r="AC12" s="1131" t="s">
        <v>285</v>
      </c>
      <c r="AD12" s="309"/>
      <c r="AE12" s="309"/>
      <c r="AF12" s="309"/>
      <c r="AG12" s="309"/>
      <c r="AH12" s="309"/>
      <c r="AI12" s="309"/>
      <c r="AJ12" s="309"/>
      <c r="AK12" s="1204"/>
    </row>
    <row r="13" spans="1:56" ht="19.399999999999999" customHeight="1">
      <c r="A13" s="49"/>
      <c r="B13" s="1034"/>
      <c r="C13" s="1035"/>
      <c r="D13" s="1036"/>
      <c r="E13" s="1073" t="s">
        <v>400</v>
      </c>
      <c r="F13" s="1074"/>
      <c r="G13" s="1074"/>
      <c r="H13" s="1074"/>
      <c r="I13" s="1074"/>
      <c r="J13" s="1075"/>
      <c r="K13" s="1067" t="s">
        <v>707</v>
      </c>
      <c r="L13" s="309"/>
      <c r="M13" s="309"/>
      <c r="N13" s="309"/>
      <c r="O13" s="309"/>
      <c r="P13" s="309"/>
      <c r="Q13" s="309"/>
      <c r="R13" s="309"/>
      <c r="S13" s="310"/>
      <c r="T13" s="1067" t="s">
        <v>707</v>
      </c>
      <c r="U13" s="309"/>
      <c r="V13" s="309"/>
      <c r="W13" s="309"/>
      <c r="X13" s="309"/>
      <c r="Y13" s="309"/>
      <c r="Z13" s="309"/>
      <c r="AA13" s="309"/>
      <c r="AB13" s="310"/>
      <c r="AC13" s="1067" t="s">
        <v>707</v>
      </c>
      <c r="AD13" s="309"/>
      <c r="AE13" s="309"/>
      <c r="AF13" s="309"/>
      <c r="AG13" s="309"/>
      <c r="AH13" s="309"/>
      <c r="AI13" s="309"/>
      <c r="AJ13" s="309"/>
      <c r="AK13" s="1204"/>
    </row>
    <row r="14" spans="1:56" ht="15" customHeight="1">
      <c r="A14" s="49"/>
      <c r="B14" s="1034"/>
      <c r="C14" s="1035"/>
      <c r="D14" s="1036"/>
      <c r="E14" s="1094" t="s">
        <v>335</v>
      </c>
      <c r="F14" s="1095"/>
      <c r="G14" s="1095"/>
      <c r="H14" s="1095"/>
      <c r="I14" s="1095"/>
      <c r="J14" s="1096"/>
      <c r="K14" s="1058"/>
      <c r="L14" s="1059"/>
      <c r="M14" s="1059"/>
      <c r="N14" s="1059"/>
      <c r="O14" s="1059"/>
      <c r="P14" s="1059"/>
      <c r="Q14" s="1059"/>
      <c r="R14" s="1059"/>
      <c r="S14" s="1060"/>
      <c r="T14" s="1058"/>
      <c r="U14" s="1059"/>
      <c r="V14" s="1059"/>
      <c r="W14" s="1059"/>
      <c r="X14" s="1059"/>
      <c r="Y14" s="1059"/>
      <c r="Z14" s="1059"/>
      <c r="AA14" s="1059"/>
      <c r="AB14" s="1060"/>
      <c r="AC14" s="1058"/>
      <c r="AD14" s="1059"/>
      <c r="AE14" s="1059"/>
      <c r="AF14" s="1059"/>
      <c r="AG14" s="1059"/>
      <c r="AH14" s="1059"/>
      <c r="AI14" s="1059"/>
      <c r="AJ14" s="1059"/>
      <c r="AK14" s="1205"/>
    </row>
    <row r="15" spans="1:56" ht="15" customHeight="1">
      <c r="A15" s="49"/>
      <c r="B15" s="1034"/>
      <c r="C15" s="1035"/>
      <c r="D15" s="1036"/>
      <c r="E15" s="1122"/>
      <c r="F15" s="1123"/>
      <c r="G15" s="1123"/>
      <c r="H15" s="1123"/>
      <c r="I15" s="1123"/>
      <c r="J15" s="1124"/>
      <c r="K15" s="1042"/>
      <c r="L15" s="1043"/>
      <c r="M15" s="1043"/>
      <c r="N15" s="1043"/>
      <c r="O15" s="1043"/>
      <c r="P15" s="1043"/>
      <c r="Q15" s="1043"/>
      <c r="R15" s="1043"/>
      <c r="S15" s="1044"/>
      <c r="T15" s="1042"/>
      <c r="U15" s="1043"/>
      <c r="V15" s="1043"/>
      <c r="W15" s="1043"/>
      <c r="X15" s="1043"/>
      <c r="Y15" s="1043"/>
      <c r="Z15" s="1043"/>
      <c r="AA15" s="1043"/>
      <c r="AB15" s="1044"/>
      <c r="AC15" s="1042"/>
      <c r="AD15" s="1043"/>
      <c r="AE15" s="1043"/>
      <c r="AF15" s="1043"/>
      <c r="AG15" s="1043"/>
      <c r="AH15" s="1043"/>
      <c r="AI15" s="1043"/>
      <c r="AJ15" s="1043"/>
      <c r="AK15" s="1206"/>
    </row>
    <row r="16" spans="1:56" ht="18.75" customHeight="1">
      <c r="A16" s="49"/>
      <c r="B16" s="1034"/>
      <c r="C16" s="1035"/>
      <c r="D16" s="1036"/>
      <c r="E16" s="1094" t="s">
        <v>192</v>
      </c>
      <c r="F16" s="1095"/>
      <c r="G16" s="1095"/>
      <c r="H16" s="1095"/>
      <c r="I16" s="1095"/>
      <c r="J16" s="1096"/>
      <c r="K16" s="1058"/>
      <c r="L16" s="1059"/>
      <c r="M16" s="1059"/>
      <c r="N16" s="1059"/>
      <c r="O16" s="1059"/>
      <c r="P16" s="1059"/>
      <c r="Q16" s="1059"/>
      <c r="R16" s="1059"/>
      <c r="S16" s="1060"/>
      <c r="T16" s="1058"/>
      <c r="U16" s="1059"/>
      <c r="V16" s="1059"/>
      <c r="W16" s="1059"/>
      <c r="X16" s="1059"/>
      <c r="Y16" s="1059"/>
      <c r="Z16" s="1059"/>
      <c r="AA16" s="1059"/>
      <c r="AB16" s="1060"/>
      <c r="AC16" s="1058"/>
      <c r="AD16" s="1059"/>
      <c r="AE16" s="1059"/>
      <c r="AF16" s="1059"/>
      <c r="AG16" s="1059"/>
      <c r="AH16" s="1059"/>
      <c r="AI16" s="1059"/>
      <c r="AJ16" s="1059"/>
      <c r="AK16" s="1205"/>
    </row>
    <row r="17" spans="1:39" ht="18.75" customHeight="1">
      <c r="A17" s="49"/>
      <c r="B17" s="1110" t="s">
        <v>336</v>
      </c>
      <c r="C17" s="1111"/>
      <c r="D17" s="1112"/>
      <c r="E17" s="1099" t="s">
        <v>337</v>
      </c>
      <c r="F17" s="1100"/>
      <c r="G17" s="1100"/>
      <c r="H17" s="1100"/>
      <c r="I17" s="1100"/>
      <c r="J17" s="1159"/>
      <c r="K17" s="1091"/>
      <c r="L17" s="1092"/>
      <c r="M17" s="1092"/>
      <c r="N17" s="1092"/>
      <c r="O17" s="1092"/>
      <c r="P17" s="1092"/>
      <c r="Q17" s="1092"/>
      <c r="R17" s="1092"/>
      <c r="S17" s="1093"/>
      <c r="T17" s="1091"/>
      <c r="U17" s="1092"/>
      <c r="V17" s="1092"/>
      <c r="W17" s="1092"/>
      <c r="X17" s="1092"/>
      <c r="Y17" s="1092"/>
      <c r="Z17" s="1092"/>
      <c r="AA17" s="1092"/>
      <c r="AB17" s="1093"/>
      <c r="AC17" s="1091"/>
      <c r="AD17" s="1092"/>
      <c r="AE17" s="1092"/>
      <c r="AF17" s="1092"/>
      <c r="AG17" s="1092"/>
      <c r="AH17" s="1092"/>
      <c r="AI17" s="1092"/>
      <c r="AJ17" s="1092"/>
      <c r="AK17" s="1207"/>
      <c r="AL17" s="49"/>
      <c r="AM17" s="49"/>
    </row>
    <row r="18" spans="1:39" ht="18.75" customHeight="1">
      <c r="A18" s="49"/>
      <c r="B18" s="1031" t="s">
        <v>350</v>
      </c>
      <c r="C18" s="1032"/>
      <c r="D18" s="1033"/>
      <c r="E18" s="1073" t="s">
        <v>351</v>
      </c>
      <c r="F18" s="1074"/>
      <c r="G18" s="1074"/>
      <c r="H18" s="1074"/>
      <c r="I18" s="1074"/>
      <c r="J18" s="1075"/>
      <c r="K18" s="1067"/>
      <c r="L18" s="309"/>
      <c r="M18" s="309"/>
      <c r="N18" s="309"/>
      <c r="O18" s="309"/>
      <c r="P18" s="309"/>
      <c r="Q18" s="309"/>
      <c r="R18" s="309"/>
      <c r="S18" s="310"/>
      <c r="T18" s="1067"/>
      <c r="U18" s="309"/>
      <c r="V18" s="309"/>
      <c r="W18" s="309"/>
      <c r="X18" s="309"/>
      <c r="Y18" s="309"/>
      <c r="Z18" s="309"/>
      <c r="AA18" s="309"/>
      <c r="AB18" s="310"/>
      <c r="AC18" s="1067"/>
      <c r="AD18" s="309"/>
      <c r="AE18" s="309"/>
      <c r="AF18" s="309"/>
      <c r="AG18" s="309"/>
      <c r="AH18" s="309"/>
      <c r="AI18" s="309"/>
      <c r="AJ18" s="309"/>
      <c r="AK18" s="1204"/>
    </row>
    <row r="19" spans="1:39" ht="18.75" customHeight="1">
      <c r="A19" s="49"/>
      <c r="B19" s="1034"/>
      <c r="C19" s="1035"/>
      <c r="D19" s="1036"/>
      <c r="E19" s="1073" t="s">
        <v>402</v>
      </c>
      <c r="F19" s="1074"/>
      <c r="G19" s="1074"/>
      <c r="H19" s="1074"/>
      <c r="I19" s="1074"/>
      <c r="J19" s="1075"/>
      <c r="K19" s="1067"/>
      <c r="L19" s="309"/>
      <c r="M19" s="309"/>
      <c r="N19" s="309"/>
      <c r="O19" s="309"/>
      <c r="P19" s="309"/>
      <c r="Q19" s="309"/>
      <c r="R19" s="309"/>
      <c r="S19" s="310"/>
      <c r="T19" s="1067"/>
      <c r="U19" s="309"/>
      <c r="V19" s="309"/>
      <c r="W19" s="309"/>
      <c r="X19" s="309"/>
      <c r="Y19" s="309"/>
      <c r="Z19" s="309"/>
      <c r="AA19" s="309"/>
      <c r="AB19" s="310"/>
      <c r="AC19" s="1067"/>
      <c r="AD19" s="309"/>
      <c r="AE19" s="309"/>
      <c r="AF19" s="309"/>
      <c r="AG19" s="309"/>
      <c r="AH19" s="309"/>
      <c r="AI19" s="309"/>
      <c r="AJ19" s="309"/>
      <c r="AK19" s="1204"/>
    </row>
    <row r="20" spans="1:39" ht="18.75" customHeight="1">
      <c r="A20" s="49"/>
      <c r="B20" s="1034"/>
      <c r="C20" s="1035"/>
      <c r="D20" s="1036"/>
      <c r="E20" s="1073" t="s">
        <v>387</v>
      </c>
      <c r="F20" s="1074"/>
      <c r="G20" s="1074"/>
      <c r="H20" s="1074"/>
      <c r="I20" s="1074"/>
      <c r="J20" s="1075"/>
      <c r="K20" s="1067"/>
      <c r="L20" s="309"/>
      <c r="M20" s="309"/>
      <c r="N20" s="309"/>
      <c r="O20" s="309"/>
      <c r="P20" s="309"/>
      <c r="Q20" s="309"/>
      <c r="R20" s="309"/>
      <c r="S20" s="310"/>
      <c r="T20" s="1067"/>
      <c r="U20" s="309"/>
      <c r="V20" s="309"/>
      <c r="W20" s="309"/>
      <c r="X20" s="309"/>
      <c r="Y20" s="309"/>
      <c r="Z20" s="309"/>
      <c r="AA20" s="309"/>
      <c r="AB20" s="310"/>
      <c r="AC20" s="1067"/>
      <c r="AD20" s="309"/>
      <c r="AE20" s="309"/>
      <c r="AF20" s="309"/>
      <c r="AG20" s="309"/>
      <c r="AH20" s="309"/>
      <c r="AI20" s="309"/>
      <c r="AJ20" s="309"/>
      <c r="AK20" s="1204"/>
    </row>
    <row r="21" spans="1:39" ht="18.75" customHeight="1">
      <c r="A21" s="49"/>
      <c r="B21" s="1034"/>
      <c r="C21" s="1035"/>
      <c r="D21" s="1036"/>
      <c r="E21" s="1073" t="s">
        <v>354</v>
      </c>
      <c r="F21" s="1074"/>
      <c r="G21" s="1074"/>
      <c r="H21" s="1074"/>
      <c r="I21" s="1074"/>
      <c r="J21" s="1075"/>
      <c r="K21" s="1067"/>
      <c r="L21" s="309"/>
      <c r="M21" s="309"/>
      <c r="N21" s="309"/>
      <c r="O21" s="309"/>
      <c r="P21" s="309"/>
      <c r="Q21" s="309"/>
      <c r="R21" s="309"/>
      <c r="S21" s="310"/>
      <c r="T21" s="1067"/>
      <c r="U21" s="309"/>
      <c r="V21" s="309"/>
      <c r="W21" s="309"/>
      <c r="X21" s="309"/>
      <c r="Y21" s="309"/>
      <c r="Z21" s="309"/>
      <c r="AA21" s="309"/>
      <c r="AB21" s="310"/>
      <c r="AC21" s="1067"/>
      <c r="AD21" s="309"/>
      <c r="AE21" s="309"/>
      <c r="AF21" s="309"/>
      <c r="AG21" s="309"/>
      <c r="AH21" s="309"/>
      <c r="AI21" s="309"/>
      <c r="AJ21" s="309"/>
      <c r="AK21" s="1204"/>
    </row>
    <row r="22" spans="1:39" ht="18.75" customHeight="1">
      <c r="A22" s="49"/>
      <c r="B22" s="1034"/>
      <c r="C22" s="1035"/>
      <c r="D22" s="1036"/>
      <c r="E22" s="1073" t="s">
        <v>356</v>
      </c>
      <c r="F22" s="1074"/>
      <c r="G22" s="1074"/>
      <c r="H22" s="1074"/>
      <c r="I22" s="1074"/>
      <c r="J22" s="1075"/>
      <c r="K22" s="1067"/>
      <c r="L22" s="309"/>
      <c r="M22" s="309"/>
      <c r="N22" s="309"/>
      <c r="O22" s="309"/>
      <c r="P22" s="309"/>
      <c r="Q22" s="309"/>
      <c r="R22" s="309"/>
      <c r="S22" s="310"/>
      <c r="T22" s="1067"/>
      <c r="U22" s="309"/>
      <c r="V22" s="309"/>
      <c r="W22" s="309"/>
      <c r="X22" s="309"/>
      <c r="Y22" s="309"/>
      <c r="Z22" s="309"/>
      <c r="AA22" s="309"/>
      <c r="AB22" s="310"/>
      <c r="AC22" s="1067"/>
      <c r="AD22" s="309"/>
      <c r="AE22" s="309"/>
      <c r="AF22" s="309"/>
      <c r="AG22" s="309"/>
      <c r="AH22" s="309"/>
      <c r="AI22" s="309"/>
      <c r="AJ22" s="309"/>
      <c r="AK22" s="1204"/>
    </row>
    <row r="23" spans="1:39" ht="18.75" customHeight="1">
      <c r="A23" s="49"/>
      <c r="B23" s="1155" t="s">
        <v>405</v>
      </c>
      <c r="C23" s="1156"/>
      <c r="D23" s="1157"/>
      <c r="E23" s="1073" t="s">
        <v>406</v>
      </c>
      <c r="F23" s="1074"/>
      <c r="G23" s="1074"/>
      <c r="H23" s="1074"/>
      <c r="I23" s="1074"/>
      <c r="J23" s="1074"/>
      <c r="K23" s="1067" t="s">
        <v>287</v>
      </c>
      <c r="L23" s="309"/>
      <c r="M23" s="309"/>
      <c r="N23" s="309"/>
      <c r="O23" s="309"/>
      <c r="P23" s="309"/>
      <c r="Q23" s="309"/>
      <c r="R23" s="309"/>
      <c r="S23" s="310"/>
      <c r="T23" s="1067" t="s">
        <v>287</v>
      </c>
      <c r="U23" s="309"/>
      <c r="V23" s="309"/>
      <c r="W23" s="309"/>
      <c r="X23" s="309"/>
      <c r="Y23" s="309"/>
      <c r="Z23" s="309"/>
      <c r="AA23" s="309"/>
      <c r="AB23" s="310"/>
      <c r="AC23" s="1067" t="s">
        <v>287</v>
      </c>
      <c r="AD23" s="309"/>
      <c r="AE23" s="309"/>
      <c r="AF23" s="309"/>
      <c r="AG23" s="309"/>
      <c r="AH23" s="309"/>
      <c r="AI23" s="309"/>
      <c r="AJ23" s="309"/>
      <c r="AK23" s="1204"/>
    </row>
    <row r="24" spans="1:39" ht="18.75" customHeight="1">
      <c r="A24" s="49"/>
      <c r="B24" s="1155"/>
      <c r="C24" s="1156"/>
      <c r="D24" s="1157"/>
      <c r="E24" s="1073" t="s">
        <v>407</v>
      </c>
      <c r="F24" s="1074"/>
      <c r="G24" s="1074"/>
      <c r="H24" s="1074"/>
      <c r="I24" s="1074"/>
      <c r="J24" s="1074"/>
      <c r="K24" s="1067"/>
      <c r="L24" s="309"/>
      <c r="M24" s="309"/>
      <c r="N24" s="309"/>
      <c r="O24" s="309"/>
      <c r="P24" s="309"/>
      <c r="Q24" s="309"/>
      <c r="R24" s="309"/>
      <c r="S24" s="310"/>
      <c r="T24" s="1067"/>
      <c r="U24" s="309"/>
      <c r="V24" s="309"/>
      <c r="W24" s="309"/>
      <c r="X24" s="309"/>
      <c r="Y24" s="309"/>
      <c r="Z24" s="309"/>
      <c r="AA24" s="309"/>
      <c r="AB24" s="310"/>
      <c r="AC24" s="1067"/>
      <c r="AD24" s="309"/>
      <c r="AE24" s="309"/>
      <c r="AF24" s="309"/>
      <c r="AG24" s="309"/>
      <c r="AH24" s="309"/>
      <c r="AI24" s="309"/>
      <c r="AJ24" s="309"/>
      <c r="AK24" s="1204"/>
    </row>
    <row r="25" spans="1:39" ht="18.75" customHeight="1">
      <c r="A25" s="49"/>
      <c r="B25" s="1155"/>
      <c r="C25" s="1156"/>
      <c r="D25" s="1157"/>
      <c r="E25" s="1071" t="s">
        <v>408</v>
      </c>
      <c r="F25" s="1074"/>
      <c r="G25" s="1074"/>
      <c r="H25" s="1074"/>
      <c r="I25" s="1074"/>
      <c r="J25" s="1075"/>
      <c r="K25" s="1067"/>
      <c r="L25" s="309"/>
      <c r="M25" s="309"/>
      <c r="N25" s="309"/>
      <c r="O25" s="309"/>
      <c r="P25" s="309"/>
      <c r="Q25" s="309"/>
      <c r="R25" s="309"/>
      <c r="S25" s="310"/>
      <c r="T25" s="1067"/>
      <c r="U25" s="309"/>
      <c r="V25" s="309"/>
      <c r="W25" s="309"/>
      <c r="X25" s="309"/>
      <c r="Y25" s="309"/>
      <c r="Z25" s="309"/>
      <c r="AA25" s="309"/>
      <c r="AB25" s="310"/>
      <c r="AC25" s="1067"/>
      <c r="AD25" s="309"/>
      <c r="AE25" s="309"/>
      <c r="AF25" s="309"/>
      <c r="AG25" s="309"/>
      <c r="AH25" s="309"/>
      <c r="AI25" s="309"/>
      <c r="AJ25" s="309"/>
      <c r="AK25" s="1204"/>
    </row>
    <row r="26" spans="1:39" ht="18.75" customHeight="1">
      <c r="A26" s="49"/>
      <c r="B26" s="1155"/>
      <c r="C26" s="1156"/>
      <c r="D26" s="1157"/>
      <c r="E26" s="62"/>
      <c r="F26" s="1045" t="s">
        <v>409</v>
      </c>
      <c r="G26" s="1160"/>
      <c r="H26" s="1160"/>
      <c r="I26" s="1160"/>
      <c r="J26" s="1161"/>
      <c r="K26" s="1067"/>
      <c r="L26" s="309"/>
      <c r="M26" s="309"/>
      <c r="N26" s="309"/>
      <c r="O26" s="309"/>
      <c r="P26" s="309"/>
      <c r="Q26" s="309"/>
      <c r="R26" s="309"/>
      <c r="S26" s="310"/>
      <c r="T26" s="1067"/>
      <c r="U26" s="309"/>
      <c r="V26" s="309"/>
      <c r="W26" s="309"/>
      <c r="X26" s="309"/>
      <c r="Y26" s="309"/>
      <c r="Z26" s="309"/>
      <c r="AA26" s="309"/>
      <c r="AB26" s="310"/>
      <c r="AC26" s="1067"/>
      <c r="AD26" s="309"/>
      <c r="AE26" s="309"/>
      <c r="AF26" s="309"/>
      <c r="AG26" s="309"/>
      <c r="AH26" s="309"/>
      <c r="AI26" s="309"/>
      <c r="AJ26" s="309"/>
      <c r="AK26" s="1204"/>
    </row>
    <row r="27" spans="1:39" ht="18.75" customHeight="1">
      <c r="A27" s="49"/>
      <c r="B27" s="1155" t="s">
        <v>410</v>
      </c>
      <c r="C27" s="1156"/>
      <c r="D27" s="1157"/>
      <c r="E27" s="1073" t="s">
        <v>382</v>
      </c>
      <c r="F27" s="1074"/>
      <c r="G27" s="1074"/>
      <c r="H27" s="1074"/>
      <c r="I27" s="1074"/>
      <c r="J27" s="1074"/>
      <c r="K27" s="1067" t="s">
        <v>411</v>
      </c>
      <c r="L27" s="309"/>
      <c r="M27" s="309"/>
      <c r="N27" s="309"/>
      <c r="O27" s="309"/>
      <c r="P27" s="309"/>
      <c r="Q27" s="309"/>
      <c r="R27" s="309"/>
      <c r="S27" s="310"/>
      <c r="T27" s="1067" t="s">
        <v>411</v>
      </c>
      <c r="U27" s="309"/>
      <c r="V27" s="309"/>
      <c r="W27" s="309"/>
      <c r="X27" s="309"/>
      <c r="Y27" s="309"/>
      <c r="Z27" s="309"/>
      <c r="AA27" s="309"/>
      <c r="AB27" s="310"/>
      <c r="AC27" s="1067" t="s">
        <v>411</v>
      </c>
      <c r="AD27" s="309"/>
      <c r="AE27" s="309"/>
      <c r="AF27" s="309"/>
      <c r="AG27" s="309"/>
      <c r="AH27" s="309"/>
      <c r="AI27" s="309"/>
      <c r="AJ27" s="309"/>
      <c r="AK27" s="1204"/>
    </row>
    <row r="28" spans="1:39" ht="18.75" customHeight="1">
      <c r="A28" s="49"/>
      <c r="B28" s="1155"/>
      <c r="C28" s="1156"/>
      <c r="D28" s="1157"/>
      <c r="E28" s="1073" t="s">
        <v>412</v>
      </c>
      <c r="F28" s="1074"/>
      <c r="G28" s="1074"/>
      <c r="H28" s="1074"/>
      <c r="I28" s="1074"/>
      <c r="J28" s="1074"/>
      <c r="K28" s="1067" t="s">
        <v>708</v>
      </c>
      <c r="L28" s="309"/>
      <c r="M28" s="309"/>
      <c r="N28" s="309"/>
      <c r="O28" s="309"/>
      <c r="P28" s="309"/>
      <c r="Q28" s="309"/>
      <c r="R28" s="309"/>
      <c r="S28" s="310"/>
      <c r="T28" s="1067" t="s">
        <v>708</v>
      </c>
      <c r="U28" s="309"/>
      <c r="V28" s="309"/>
      <c r="W28" s="309"/>
      <c r="X28" s="309"/>
      <c r="Y28" s="309"/>
      <c r="Z28" s="309"/>
      <c r="AA28" s="309"/>
      <c r="AB28" s="310"/>
      <c r="AC28" s="1067" t="s">
        <v>708</v>
      </c>
      <c r="AD28" s="309"/>
      <c r="AE28" s="309"/>
      <c r="AF28" s="309"/>
      <c r="AG28" s="309"/>
      <c r="AH28" s="309"/>
      <c r="AI28" s="309"/>
      <c r="AJ28" s="309"/>
      <c r="AK28" s="1204"/>
    </row>
    <row r="29" spans="1:39" ht="18.75" customHeight="1">
      <c r="A29" s="49"/>
      <c r="B29" s="1155"/>
      <c r="C29" s="1156"/>
      <c r="D29" s="1157"/>
      <c r="E29" s="1073" t="s">
        <v>414</v>
      </c>
      <c r="F29" s="1074"/>
      <c r="G29" s="1074"/>
      <c r="H29" s="1074"/>
      <c r="I29" s="1074"/>
      <c r="J29" s="1074"/>
      <c r="K29" s="1067"/>
      <c r="L29" s="309"/>
      <c r="M29" s="309"/>
      <c r="N29" s="309"/>
      <c r="O29" s="309"/>
      <c r="P29" s="309"/>
      <c r="Q29" s="309"/>
      <c r="R29" s="309"/>
      <c r="S29" s="310"/>
      <c r="T29" s="1067"/>
      <c r="U29" s="309"/>
      <c r="V29" s="309"/>
      <c r="W29" s="309"/>
      <c r="X29" s="309"/>
      <c r="Y29" s="309"/>
      <c r="Z29" s="309"/>
      <c r="AA29" s="309"/>
      <c r="AB29" s="310"/>
      <c r="AC29" s="1067"/>
      <c r="AD29" s="309"/>
      <c r="AE29" s="309"/>
      <c r="AF29" s="309"/>
      <c r="AG29" s="309"/>
      <c r="AH29" s="309"/>
      <c r="AI29" s="309"/>
      <c r="AJ29" s="309"/>
      <c r="AK29" s="1204"/>
    </row>
    <row r="30" spans="1:39" ht="18.75" customHeight="1">
      <c r="A30" s="49"/>
      <c r="B30" s="1155"/>
      <c r="C30" s="1156"/>
      <c r="D30" s="1157"/>
      <c r="E30" s="1073" t="s">
        <v>415</v>
      </c>
      <c r="F30" s="1074"/>
      <c r="G30" s="1074"/>
      <c r="H30" s="1074"/>
      <c r="I30" s="1074"/>
      <c r="J30" s="1074"/>
      <c r="K30" s="1067"/>
      <c r="L30" s="309"/>
      <c r="M30" s="309"/>
      <c r="N30" s="309"/>
      <c r="O30" s="309"/>
      <c r="P30" s="309"/>
      <c r="Q30" s="309"/>
      <c r="R30" s="309"/>
      <c r="S30" s="310"/>
      <c r="T30" s="1067"/>
      <c r="U30" s="309"/>
      <c r="V30" s="309"/>
      <c r="W30" s="309"/>
      <c r="X30" s="309"/>
      <c r="Y30" s="309"/>
      <c r="Z30" s="309"/>
      <c r="AA30" s="309"/>
      <c r="AB30" s="310"/>
      <c r="AC30" s="1067"/>
      <c r="AD30" s="309"/>
      <c r="AE30" s="309"/>
      <c r="AF30" s="309"/>
      <c r="AG30" s="309"/>
      <c r="AH30" s="309"/>
      <c r="AI30" s="309"/>
      <c r="AJ30" s="309"/>
      <c r="AK30" s="1204"/>
    </row>
    <row r="31" spans="1:39" ht="18.75" customHeight="1">
      <c r="A31" s="49"/>
      <c r="B31" s="1155"/>
      <c r="C31" s="1156"/>
      <c r="D31" s="1157"/>
      <c r="E31" s="1158" t="s">
        <v>416</v>
      </c>
      <c r="F31" s="1046"/>
      <c r="G31" s="1046"/>
      <c r="H31" s="1046"/>
      <c r="I31" s="1046"/>
      <c r="J31" s="1047"/>
      <c r="K31" s="1067"/>
      <c r="L31" s="309"/>
      <c r="M31" s="309"/>
      <c r="N31" s="309"/>
      <c r="O31" s="309"/>
      <c r="P31" s="309"/>
      <c r="Q31" s="309"/>
      <c r="R31" s="309"/>
      <c r="S31" s="310"/>
      <c r="T31" s="1067"/>
      <c r="U31" s="309"/>
      <c r="V31" s="309"/>
      <c r="W31" s="309"/>
      <c r="X31" s="309"/>
      <c r="Y31" s="309"/>
      <c r="Z31" s="309"/>
      <c r="AA31" s="309"/>
      <c r="AB31" s="310"/>
      <c r="AC31" s="1067"/>
      <c r="AD31" s="309"/>
      <c r="AE31" s="309"/>
      <c r="AF31" s="309"/>
      <c r="AG31" s="309"/>
      <c r="AH31" s="309"/>
      <c r="AI31" s="309"/>
      <c r="AJ31" s="309"/>
      <c r="AK31" s="1204"/>
    </row>
    <row r="32" spans="1:39" ht="18.75" customHeight="1">
      <c r="A32" s="49"/>
      <c r="B32" s="1155"/>
      <c r="C32" s="1156"/>
      <c r="D32" s="1157"/>
      <c r="E32" s="1045" t="s">
        <v>417</v>
      </c>
      <c r="F32" s="1046"/>
      <c r="G32" s="1046"/>
      <c r="H32" s="1046"/>
      <c r="I32" s="1046"/>
      <c r="J32" s="1047"/>
      <c r="K32" s="1067"/>
      <c r="L32" s="309"/>
      <c r="M32" s="309"/>
      <c r="N32" s="309"/>
      <c r="O32" s="309"/>
      <c r="P32" s="309"/>
      <c r="Q32" s="309"/>
      <c r="R32" s="309"/>
      <c r="S32" s="310"/>
      <c r="T32" s="1067"/>
      <c r="U32" s="309"/>
      <c r="V32" s="309"/>
      <c r="W32" s="309"/>
      <c r="X32" s="309"/>
      <c r="Y32" s="309"/>
      <c r="Z32" s="309"/>
      <c r="AA32" s="309"/>
      <c r="AB32" s="310"/>
      <c r="AC32" s="1067"/>
      <c r="AD32" s="309"/>
      <c r="AE32" s="309"/>
      <c r="AF32" s="309"/>
      <c r="AG32" s="309"/>
      <c r="AH32" s="309"/>
      <c r="AI32" s="309"/>
      <c r="AJ32" s="309"/>
      <c r="AK32" s="1204"/>
    </row>
    <row r="33" spans="1:37" ht="18.75" customHeight="1">
      <c r="A33" s="49"/>
      <c r="B33" s="1155"/>
      <c r="C33" s="1156"/>
      <c r="D33" s="1157"/>
      <c r="E33" s="1045" t="s">
        <v>418</v>
      </c>
      <c r="F33" s="1046"/>
      <c r="G33" s="1046"/>
      <c r="H33" s="1046"/>
      <c r="I33" s="1046"/>
      <c r="J33" s="1047"/>
      <c r="K33" s="1067"/>
      <c r="L33" s="309"/>
      <c r="M33" s="309"/>
      <c r="N33" s="309"/>
      <c r="O33" s="309"/>
      <c r="P33" s="309"/>
      <c r="Q33" s="309"/>
      <c r="R33" s="309"/>
      <c r="S33" s="310"/>
      <c r="T33" s="1067"/>
      <c r="U33" s="309"/>
      <c r="V33" s="309"/>
      <c r="W33" s="309"/>
      <c r="X33" s="309"/>
      <c r="Y33" s="309"/>
      <c r="Z33" s="309"/>
      <c r="AA33" s="309"/>
      <c r="AB33" s="310"/>
      <c r="AC33" s="1067"/>
      <c r="AD33" s="309"/>
      <c r="AE33" s="309"/>
      <c r="AF33" s="309"/>
      <c r="AG33" s="309"/>
      <c r="AH33" s="309"/>
      <c r="AI33" s="309"/>
      <c r="AJ33" s="309"/>
      <c r="AK33" s="1204"/>
    </row>
    <row r="34" spans="1:37" ht="18.75" customHeight="1">
      <c r="A34" s="49"/>
      <c r="B34" s="1155"/>
      <c r="C34" s="1156"/>
      <c r="D34" s="1157"/>
      <c r="E34" s="1045" t="s">
        <v>419</v>
      </c>
      <c r="F34" s="1046"/>
      <c r="G34" s="1046"/>
      <c r="H34" s="1046"/>
      <c r="I34" s="1046"/>
      <c r="J34" s="1047"/>
      <c r="K34" s="1091"/>
      <c r="L34" s="1092"/>
      <c r="M34" s="1092"/>
      <c r="N34" s="1092"/>
      <c r="O34" s="1092"/>
      <c r="P34" s="1092"/>
      <c r="Q34" s="1092"/>
      <c r="R34" s="1092"/>
      <c r="S34" s="1093"/>
      <c r="T34" s="1091"/>
      <c r="U34" s="1092"/>
      <c r="V34" s="1092"/>
      <c r="W34" s="1092"/>
      <c r="X34" s="1092"/>
      <c r="Y34" s="1092"/>
      <c r="Z34" s="1092"/>
      <c r="AA34" s="1092"/>
      <c r="AB34" s="1093"/>
      <c r="AC34" s="1091"/>
      <c r="AD34" s="1092"/>
      <c r="AE34" s="1092"/>
      <c r="AF34" s="1092"/>
      <c r="AG34" s="1092"/>
      <c r="AH34" s="1092"/>
      <c r="AI34" s="1092"/>
      <c r="AJ34" s="1092"/>
      <c r="AK34" s="1207"/>
    </row>
    <row r="35" spans="1:37" ht="18.75" customHeight="1">
      <c r="A35" s="49"/>
      <c r="B35" s="1155"/>
      <c r="C35" s="1156"/>
      <c r="D35" s="1157"/>
      <c r="E35" s="1071" t="s">
        <v>420</v>
      </c>
      <c r="F35" s="1074"/>
      <c r="G35" s="1074"/>
      <c r="H35" s="1074"/>
      <c r="I35" s="1074"/>
      <c r="J35" s="1074"/>
      <c r="K35" s="1067"/>
      <c r="L35" s="309"/>
      <c r="M35" s="309"/>
      <c r="N35" s="309"/>
      <c r="O35" s="309"/>
      <c r="P35" s="309"/>
      <c r="Q35" s="309"/>
      <c r="R35" s="309"/>
      <c r="S35" s="310"/>
      <c r="T35" s="1067"/>
      <c r="U35" s="309"/>
      <c r="V35" s="309"/>
      <c r="W35" s="309"/>
      <c r="X35" s="309"/>
      <c r="Y35" s="309"/>
      <c r="Z35" s="309"/>
      <c r="AA35" s="309"/>
      <c r="AB35" s="310"/>
      <c r="AC35" s="1067"/>
      <c r="AD35" s="309"/>
      <c r="AE35" s="309"/>
      <c r="AF35" s="309"/>
      <c r="AG35" s="309"/>
      <c r="AH35" s="309"/>
      <c r="AI35" s="309"/>
      <c r="AJ35" s="309"/>
      <c r="AK35" s="1204"/>
    </row>
    <row r="36" spans="1:37" ht="18.75" customHeight="1">
      <c r="A36" s="49"/>
      <c r="B36" s="1155"/>
      <c r="C36" s="1156"/>
      <c r="D36" s="1157"/>
      <c r="E36" s="64"/>
      <c r="F36" s="1074" t="s">
        <v>385</v>
      </c>
      <c r="G36" s="1074"/>
      <c r="H36" s="1074"/>
      <c r="I36" s="1074"/>
      <c r="J36" s="1075"/>
      <c r="K36" s="1067"/>
      <c r="L36" s="309"/>
      <c r="M36" s="309"/>
      <c r="N36" s="309"/>
      <c r="O36" s="309"/>
      <c r="P36" s="309"/>
      <c r="Q36" s="309"/>
      <c r="R36" s="309"/>
      <c r="S36" s="310"/>
      <c r="T36" s="1067"/>
      <c r="U36" s="309"/>
      <c r="V36" s="309"/>
      <c r="W36" s="309"/>
      <c r="X36" s="309"/>
      <c r="Y36" s="309"/>
      <c r="Z36" s="309"/>
      <c r="AA36" s="309"/>
      <c r="AB36" s="310"/>
      <c r="AC36" s="1067"/>
      <c r="AD36" s="309"/>
      <c r="AE36" s="309"/>
      <c r="AF36" s="309"/>
      <c r="AG36" s="309"/>
      <c r="AH36" s="309"/>
      <c r="AI36" s="309"/>
      <c r="AJ36" s="309"/>
      <c r="AK36" s="1204"/>
    </row>
    <row r="37" spans="1:37" ht="18.75" customHeight="1">
      <c r="A37" s="49"/>
      <c r="B37" s="1155"/>
      <c r="C37" s="1156"/>
      <c r="D37" s="1157"/>
      <c r="E37" s="64"/>
      <c r="F37" s="1074" t="s">
        <v>386</v>
      </c>
      <c r="G37" s="1074"/>
      <c r="H37" s="1074"/>
      <c r="I37" s="1074"/>
      <c r="J37" s="1075"/>
      <c r="K37" s="1067"/>
      <c r="L37" s="309"/>
      <c r="M37" s="309"/>
      <c r="N37" s="309"/>
      <c r="O37" s="309"/>
      <c r="P37" s="309"/>
      <c r="Q37" s="309"/>
      <c r="R37" s="309"/>
      <c r="S37" s="310"/>
      <c r="T37" s="1067"/>
      <c r="U37" s="309"/>
      <c r="V37" s="309"/>
      <c r="W37" s="309"/>
      <c r="X37" s="309"/>
      <c r="Y37" s="309"/>
      <c r="Z37" s="309"/>
      <c r="AA37" s="309"/>
      <c r="AB37" s="310"/>
      <c r="AC37" s="1067"/>
      <c r="AD37" s="309"/>
      <c r="AE37" s="309"/>
      <c r="AF37" s="309"/>
      <c r="AG37" s="309"/>
      <c r="AH37" s="309"/>
      <c r="AI37" s="309"/>
      <c r="AJ37" s="309"/>
      <c r="AK37" s="1204"/>
    </row>
    <row r="38" spans="1:37" ht="18.75" customHeight="1">
      <c r="A38" s="49"/>
      <c r="B38" s="1155"/>
      <c r="C38" s="1156"/>
      <c r="D38" s="1157"/>
      <c r="E38" s="64"/>
      <c r="F38" s="1074" t="s">
        <v>422</v>
      </c>
      <c r="G38" s="1074"/>
      <c r="H38" s="1074"/>
      <c r="I38" s="1074"/>
      <c r="J38" s="1075"/>
      <c r="K38" s="1067"/>
      <c r="L38" s="309"/>
      <c r="M38" s="309"/>
      <c r="N38" s="309"/>
      <c r="O38" s="309"/>
      <c r="P38" s="309"/>
      <c r="Q38" s="309"/>
      <c r="R38" s="309"/>
      <c r="S38" s="310"/>
      <c r="T38" s="1067"/>
      <c r="U38" s="309"/>
      <c r="V38" s="309"/>
      <c r="W38" s="309"/>
      <c r="X38" s="309"/>
      <c r="Y38" s="309"/>
      <c r="Z38" s="309"/>
      <c r="AA38" s="309"/>
      <c r="AB38" s="310"/>
      <c r="AC38" s="1067"/>
      <c r="AD38" s="309"/>
      <c r="AE38" s="309"/>
      <c r="AF38" s="309"/>
      <c r="AG38" s="309"/>
      <c r="AH38" s="309"/>
      <c r="AI38" s="309"/>
      <c r="AJ38" s="309"/>
      <c r="AK38" s="1204"/>
    </row>
    <row r="39" spans="1:37" ht="18.75" customHeight="1">
      <c r="A39" s="49"/>
      <c r="B39" s="1155"/>
      <c r="C39" s="1156"/>
      <c r="D39" s="1157"/>
      <c r="E39" s="64"/>
      <c r="F39" s="1074" t="s">
        <v>388</v>
      </c>
      <c r="G39" s="1074"/>
      <c r="H39" s="1074"/>
      <c r="I39" s="1074"/>
      <c r="J39" s="1075"/>
      <c r="K39" s="1067"/>
      <c r="L39" s="309"/>
      <c r="M39" s="309"/>
      <c r="N39" s="309"/>
      <c r="O39" s="309"/>
      <c r="P39" s="309"/>
      <c r="Q39" s="309"/>
      <c r="R39" s="309"/>
      <c r="S39" s="310"/>
      <c r="T39" s="1067"/>
      <c r="U39" s="309"/>
      <c r="V39" s="309"/>
      <c r="W39" s="309"/>
      <c r="X39" s="309"/>
      <c r="Y39" s="309"/>
      <c r="Z39" s="309"/>
      <c r="AA39" s="309"/>
      <c r="AB39" s="310"/>
      <c r="AC39" s="1067"/>
      <c r="AD39" s="309"/>
      <c r="AE39" s="309"/>
      <c r="AF39" s="309"/>
      <c r="AG39" s="309"/>
      <c r="AH39" s="309"/>
      <c r="AI39" s="309"/>
      <c r="AJ39" s="309"/>
      <c r="AK39" s="1204"/>
    </row>
    <row r="40" spans="1:37" ht="18.75" customHeight="1">
      <c r="A40" s="49"/>
      <c r="B40" s="1155"/>
      <c r="C40" s="1156"/>
      <c r="D40" s="1157"/>
      <c r="E40" s="64"/>
      <c r="F40" s="1074" t="s">
        <v>389</v>
      </c>
      <c r="G40" s="1074"/>
      <c r="H40" s="1074"/>
      <c r="I40" s="1074"/>
      <c r="J40" s="1075"/>
      <c r="K40" s="1067"/>
      <c r="L40" s="309"/>
      <c r="M40" s="309"/>
      <c r="N40" s="309"/>
      <c r="O40" s="309"/>
      <c r="P40" s="309"/>
      <c r="Q40" s="309"/>
      <c r="R40" s="309"/>
      <c r="S40" s="310"/>
      <c r="T40" s="1067"/>
      <c r="U40" s="309"/>
      <c r="V40" s="309"/>
      <c r="W40" s="309"/>
      <c r="X40" s="309"/>
      <c r="Y40" s="309"/>
      <c r="Z40" s="309"/>
      <c r="AA40" s="309"/>
      <c r="AB40" s="310"/>
      <c r="AC40" s="1067"/>
      <c r="AD40" s="309"/>
      <c r="AE40" s="309"/>
      <c r="AF40" s="309"/>
      <c r="AG40" s="309"/>
      <c r="AH40" s="309"/>
      <c r="AI40" s="309"/>
      <c r="AJ40" s="309"/>
      <c r="AK40" s="1204"/>
    </row>
    <row r="41" spans="1:37" ht="18.75" customHeight="1">
      <c r="A41" s="49"/>
      <c r="B41" s="1155"/>
      <c r="C41" s="1156"/>
      <c r="D41" s="1157"/>
      <c r="E41" s="64"/>
      <c r="F41" s="1074" t="s">
        <v>423</v>
      </c>
      <c r="G41" s="1074"/>
      <c r="H41" s="1074"/>
      <c r="I41" s="1074"/>
      <c r="J41" s="1075"/>
      <c r="K41" s="1067"/>
      <c r="L41" s="309"/>
      <c r="M41" s="309"/>
      <c r="N41" s="309"/>
      <c r="O41" s="309"/>
      <c r="P41" s="309"/>
      <c r="Q41" s="309"/>
      <c r="R41" s="309"/>
      <c r="S41" s="310"/>
      <c r="T41" s="1067"/>
      <c r="U41" s="309"/>
      <c r="V41" s="309"/>
      <c r="W41" s="309"/>
      <c r="X41" s="309"/>
      <c r="Y41" s="309"/>
      <c r="Z41" s="309"/>
      <c r="AA41" s="309"/>
      <c r="AB41" s="310"/>
      <c r="AC41" s="1067"/>
      <c r="AD41" s="309"/>
      <c r="AE41" s="309"/>
      <c r="AF41" s="309"/>
      <c r="AG41" s="309"/>
      <c r="AH41" s="309"/>
      <c r="AI41" s="309"/>
      <c r="AJ41" s="309"/>
      <c r="AK41" s="1204"/>
    </row>
    <row r="42" spans="1:37" ht="18.75" customHeight="1">
      <c r="A42" s="49"/>
      <c r="B42" s="1155"/>
      <c r="C42" s="1156"/>
      <c r="D42" s="1157"/>
      <c r="E42" s="64"/>
      <c r="F42" s="1150" t="s">
        <v>424</v>
      </c>
      <c r="G42" s="1151"/>
      <c r="H42" s="1151"/>
      <c r="I42" s="1151"/>
      <c r="J42" s="1152"/>
      <c r="K42" s="633"/>
      <c r="L42" s="634"/>
      <c r="M42" s="634"/>
      <c r="N42" s="634"/>
      <c r="O42" s="634"/>
      <c r="P42" s="634"/>
      <c r="Q42" s="634"/>
      <c r="R42" s="634"/>
      <c r="S42" s="635"/>
      <c r="T42" s="633"/>
      <c r="U42" s="634"/>
      <c r="V42" s="634"/>
      <c r="W42" s="634"/>
      <c r="X42" s="634"/>
      <c r="Y42" s="634"/>
      <c r="Z42" s="634"/>
      <c r="AA42" s="634"/>
      <c r="AB42" s="635"/>
      <c r="AC42" s="633"/>
      <c r="AD42" s="634"/>
      <c r="AE42" s="634"/>
      <c r="AF42" s="634"/>
      <c r="AG42" s="634"/>
      <c r="AH42" s="634"/>
      <c r="AI42" s="634"/>
      <c r="AJ42" s="634"/>
      <c r="AK42" s="1208"/>
    </row>
    <row r="43" spans="1:37" ht="18.75" customHeight="1">
      <c r="A43" s="49"/>
      <c r="B43" s="1155"/>
      <c r="C43" s="1156"/>
      <c r="D43" s="1157"/>
      <c r="E43" s="64"/>
      <c r="F43" s="1147" t="s">
        <v>390</v>
      </c>
      <c r="G43" s="1148"/>
      <c r="H43" s="1148"/>
      <c r="I43" s="1148"/>
      <c r="J43" s="1149"/>
      <c r="K43" s="1042"/>
      <c r="L43" s="1043"/>
      <c r="M43" s="1043"/>
      <c r="N43" s="1043"/>
      <c r="O43" s="1043"/>
      <c r="P43" s="1043"/>
      <c r="Q43" s="1043"/>
      <c r="R43" s="1043"/>
      <c r="S43" s="1044"/>
      <c r="T43" s="1042"/>
      <c r="U43" s="1043"/>
      <c r="V43" s="1043"/>
      <c r="W43" s="1043"/>
      <c r="X43" s="1043"/>
      <c r="Y43" s="1043"/>
      <c r="Z43" s="1043"/>
      <c r="AA43" s="1043"/>
      <c r="AB43" s="1044"/>
      <c r="AC43" s="1042"/>
      <c r="AD43" s="1043"/>
      <c r="AE43" s="1043"/>
      <c r="AF43" s="1043"/>
      <c r="AG43" s="1043"/>
      <c r="AH43" s="1043"/>
      <c r="AI43" s="1043"/>
      <c r="AJ43" s="1043"/>
      <c r="AK43" s="1206"/>
    </row>
    <row r="44" spans="1:37" ht="18.75" customHeight="1">
      <c r="A44" s="49"/>
      <c r="B44" s="1155"/>
      <c r="C44" s="1156"/>
      <c r="D44" s="1157"/>
      <c r="E44" s="64"/>
      <c r="F44" s="1072" t="s">
        <v>373</v>
      </c>
      <c r="G44" s="1072"/>
      <c r="H44" s="1072"/>
      <c r="I44" s="1072"/>
      <c r="J44" s="1103"/>
      <c r="K44" s="1058"/>
      <c r="L44" s="1059"/>
      <c r="M44" s="1059"/>
      <c r="N44" s="1059"/>
      <c r="O44" s="1059"/>
      <c r="P44" s="1059"/>
      <c r="Q44" s="1059"/>
      <c r="R44" s="1059"/>
      <c r="S44" s="1060"/>
      <c r="T44" s="1058"/>
      <c r="U44" s="1059"/>
      <c r="V44" s="1059"/>
      <c r="W44" s="1059"/>
      <c r="X44" s="1059"/>
      <c r="Y44" s="1059"/>
      <c r="Z44" s="1059"/>
      <c r="AA44" s="1059"/>
      <c r="AB44" s="1060"/>
      <c r="AC44" s="1058"/>
      <c r="AD44" s="1059"/>
      <c r="AE44" s="1059"/>
      <c r="AF44" s="1059"/>
      <c r="AG44" s="1059"/>
      <c r="AH44" s="1059"/>
      <c r="AI44" s="1059"/>
      <c r="AJ44" s="1059"/>
      <c r="AK44" s="1205"/>
    </row>
    <row r="45" spans="1:37" ht="18.75" customHeight="1">
      <c r="A45" s="49"/>
      <c r="B45" s="1034" t="s">
        <v>384</v>
      </c>
      <c r="C45" s="1035"/>
      <c r="D45" s="1036"/>
      <c r="E45" s="1073" t="s">
        <v>385</v>
      </c>
      <c r="F45" s="1074"/>
      <c r="G45" s="1074"/>
      <c r="H45" s="1074"/>
      <c r="I45" s="1074"/>
      <c r="J45" s="1075"/>
      <c r="K45" s="1067"/>
      <c r="L45" s="309"/>
      <c r="M45" s="309"/>
      <c r="N45" s="309"/>
      <c r="O45" s="309"/>
      <c r="P45" s="309"/>
      <c r="Q45" s="309"/>
      <c r="R45" s="309"/>
      <c r="S45" s="310"/>
      <c r="T45" s="1067"/>
      <c r="U45" s="309"/>
      <c r="V45" s="309"/>
      <c r="W45" s="309"/>
      <c r="X45" s="309"/>
      <c r="Y45" s="309"/>
      <c r="Z45" s="309"/>
      <c r="AA45" s="309"/>
      <c r="AB45" s="310"/>
      <c r="AC45" s="1067"/>
      <c r="AD45" s="309"/>
      <c r="AE45" s="309"/>
      <c r="AF45" s="309"/>
      <c r="AG45" s="309"/>
      <c r="AH45" s="309"/>
      <c r="AI45" s="309"/>
      <c r="AJ45" s="309"/>
      <c r="AK45" s="1204"/>
    </row>
    <row r="46" spans="1:37" ht="18.75" customHeight="1">
      <c r="A46" s="49"/>
      <c r="B46" s="1034"/>
      <c r="C46" s="1035"/>
      <c r="D46" s="1036"/>
      <c r="E46" s="1073" t="s">
        <v>386</v>
      </c>
      <c r="F46" s="1074"/>
      <c r="G46" s="1074"/>
      <c r="H46" s="1074"/>
      <c r="I46" s="1074"/>
      <c r="J46" s="1075"/>
      <c r="K46" s="1067"/>
      <c r="L46" s="309"/>
      <c r="M46" s="309"/>
      <c r="N46" s="309"/>
      <c r="O46" s="309"/>
      <c r="P46" s="309"/>
      <c r="Q46" s="309"/>
      <c r="R46" s="309"/>
      <c r="S46" s="310"/>
      <c r="T46" s="1067"/>
      <c r="U46" s="309"/>
      <c r="V46" s="309"/>
      <c r="W46" s="309"/>
      <c r="X46" s="309"/>
      <c r="Y46" s="309"/>
      <c r="Z46" s="309"/>
      <c r="AA46" s="309"/>
      <c r="AB46" s="310"/>
      <c r="AC46" s="1067"/>
      <c r="AD46" s="309"/>
      <c r="AE46" s="309"/>
      <c r="AF46" s="309"/>
      <c r="AG46" s="309"/>
      <c r="AH46" s="309"/>
      <c r="AI46" s="309"/>
      <c r="AJ46" s="309"/>
      <c r="AK46" s="1204"/>
    </row>
    <row r="47" spans="1:37" ht="18.75" customHeight="1">
      <c r="A47" s="49"/>
      <c r="B47" s="1034"/>
      <c r="C47" s="1035"/>
      <c r="D47" s="1036"/>
      <c r="E47" s="1073" t="s">
        <v>387</v>
      </c>
      <c r="F47" s="1074"/>
      <c r="G47" s="1074"/>
      <c r="H47" s="1074"/>
      <c r="I47" s="1074"/>
      <c r="J47" s="1075"/>
      <c r="K47" s="1067"/>
      <c r="L47" s="309"/>
      <c r="M47" s="309"/>
      <c r="N47" s="309"/>
      <c r="O47" s="309"/>
      <c r="P47" s="309"/>
      <c r="Q47" s="309"/>
      <c r="R47" s="309"/>
      <c r="S47" s="310"/>
      <c r="T47" s="1067"/>
      <c r="U47" s="309"/>
      <c r="V47" s="309"/>
      <c r="W47" s="309"/>
      <c r="X47" s="309"/>
      <c r="Y47" s="309"/>
      <c r="Z47" s="309"/>
      <c r="AA47" s="309"/>
      <c r="AB47" s="310"/>
      <c r="AC47" s="1067"/>
      <c r="AD47" s="309"/>
      <c r="AE47" s="309"/>
      <c r="AF47" s="309"/>
      <c r="AG47" s="309"/>
      <c r="AH47" s="309"/>
      <c r="AI47" s="309"/>
      <c r="AJ47" s="309"/>
      <c r="AK47" s="1204"/>
    </row>
    <row r="48" spans="1:37" ht="18.75" customHeight="1">
      <c r="A48" s="49"/>
      <c r="B48" s="1034"/>
      <c r="C48" s="1035"/>
      <c r="D48" s="1036"/>
      <c r="E48" s="1073" t="s">
        <v>388</v>
      </c>
      <c r="F48" s="1074"/>
      <c r="G48" s="1074"/>
      <c r="H48" s="1074"/>
      <c r="I48" s="1074"/>
      <c r="J48" s="1075"/>
      <c r="K48" s="1067"/>
      <c r="L48" s="309"/>
      <c r="M48" s="309"/>
      <c r="N48" s="309"/>
      <c r="O48" s="309"/>
      <c r="P48" s="309"/>
      <c r="Q48" s="309"/>
      <c r="R48" s="309"/>
      <c r="S48" s="310"/>
      <c r="T48" s="1067"/>
      <c r="U48" s="309"/>
      <c r="V48" s="309"/>
      <c r="W48" s="309"/>
      <c r="X48" s="309"/>
      <c r="Y48" s="309"/>
      <c r="Z48" s="309"/>
      <c r="AA48" s="309"/>
      <c r="AB48" s="310"/>
      <c r="AC48" s="1067"/>
      <c r="AD48" s="309"/>
      <c r="AE48" s="309"/>
      <c r="AF48" s="309"/>
      <c r="AG48" s="309"/>
      <c r="AH48" s="309"/>
      <c r="AI48" s="309"/>
      <c r="AJ48" s="309"/>
      <c r="AK48" s="1204"/>
    </row>
    <row r="49" spans="1:38" ht="18.75" customHeight="1">
      <c r="A49" s="49"/>
      <c r="B49" s="1034"/>
      <c r="C49" s="1035"/>
      <c r="D49" s="1036"/>
      <c r="E49" s="1073" t="s">
        <v>389</v>
      </c>
      <c r="F49" s="1074"/>
      <c r="G49" s="1074"/>
      <c r="H49" s="1074"/>
      <c r="I49" s="1074"/>
      <c r="J49" s="1075"/>
      <c r="K49" s="1067"/>
      <c r="L49" s="309"/>
      <c r="M49" s="309"/>
      <c r="N49" s="309"/>
      <c r="O49" s="309"/>
      <c r="P49" s="309"/>
      <c r="Q49" s="309"/>
      <c r="R49" s="309"/>
      <c r="S49" s="310"/>
      <c r="T49" s="1067"/>
      <c r="U49" s="309"/>
      <c r="V49" s="309"/>
      <c r="W49" s="309"/>
      <c r="X49" s="309"/>
      <c r="Y49" s="309"/>
      <c r="Z49" s="309"/>
      <c r="AA49" s="309"/>
      <c r="AB49" s="310"/>
      <c r="AC49" s="1067"/>
      <c r="AD49" s="309"/>
      <c r="AE49" s="309"/>
      <c r="AF49" s="309"/>
      <c r="AG49" s="309"/>
      <c r="AH49" s="309"/>
      <c r="AI49" s="309"/>
      <c r="AJ49" s="309"/>
      <c r="AK49" s="1204"/>
    </row>
    <row r="50" spans="1:38" ht="18.75" customHeight="1">
      <c r="A50" s="49"/>
      <c r="B50" s="1034"/>
      <c r="C50" s="1035"/>
      <c r="D50" s="1036"/>
      <c r="E50" s="1073" t="s">
        <v>390</v>
      </c>
      <c r="F50" s="1074"/>
      <c r="G50" s="1074"/>
      <c r="H50" s="1074"/>
      <c r="I50" s="1074"/>
      <c r="J50" s="1075"/>
      <c r="K50" s="1067"/>
      <c r="L50" s="309"/>
      <c r="M50" s="309"/>
      <c r="N50" s="309"/>
      <c r="O50" s="309"/>
      <c r="P50" s="309"/>
      <c r="Q50" s="309"/>
      <c r="R50" s="309"/>
      <c r="S50" s="310"/>
      <c r="T50" s="1067"/>
      <c r="U50" s="309"/>
      <c r="V50" s="309"/>
      <c r="W50" s="309"/>
      <c r="X50" s="309"/>
      <c r="Y50" s="309"/>
      <c r="Z50" s="309"/>
      <c r="AA50" s="309"/>
      <c r="AB50" s="310"/>
      <c r="AC50" s="1067"/>
      <c r="AD50" s="309"/>
      <c r="AE50" s="309"/>
      <c r="AF50" s="309"/>
      <c r="AG50" s="309"/>
      <c r="AH50" s="309"/>
      <c r="AI50" s="309"/>
      <c r="AJ50" s="309"/>
      <c r="AK50" s="1204"/>
    </row>
    <row r="51" spans="1:38" ht="18.75" customHeight="1">
      <c r="A51" s="49"/>
      <c r="B51" s="1037"/>
      <c r="C51" s="1038"/>
      <c r="D51" s="1039"/>
      <c r="E51" s="1073" t="s">
        <v>373</v>
      </c>
      <c r="F51" s="1074"/>
      <c r="G51" s="1074"/>
      <c r="H51" s="1074"/>
      <c r="I51" s="1074"/>
      <c r="J51" s="1075"/>
      <c r="K51" s="1067"/>
      <c r="L51" s="309"/>
      <c r="M51" s="309"/>
      <c r="N51" s="309"/>
      <c r="O51" s="309"/>
      <c r="P51" s="309"/>
      <c r="Q51" s="309"/>
      <c r="R51" s="309"/>
      <c r="S51" s="310"/>
      <c r="T51" s="1067"/>
      <c r="U51" s="309"/>
      <c r="V51" s="309"/>
      <c r="W51" s="309"/>
      <c r="X51" s="309"/>
      <c r="Y51" s="309"/>
      <c r="Z51" s="309"/>
      <c r="AA51" s="309"/>
      <c r="AB51" s="310"/>
      <c r="AC51" s="1067"/>
      <c r="AD51" s="309"/>
      <c r="AE51" s="309"/>
      <c r="AF51" s="309"/>
      <c r="AG51" s="309"/>
      <c r="AH51" s="309"/>
      <c r="AI51" s="309"/>
      <c r="AJ51" s="309"/>
      <c r="AK51" s="1204"/>
    </row>
    <row r="52" spans="1:38" ht="18.75" customHeight="1">
      <c r="A52" s="49"/>
      <c r="B52" s="1031" t="s">
        <v>425</v>
      </c>
      <c r="C52" s="1032"/>
      <c r="D52" s="1033"/>
      <c r="E52" s="1071" t="s">
        <v>426</v>
      </c>
      <c r="F52" s="1072"/>
      <c r="G52" s="1072"/>
      <c r="H52" s="1072"/>
      <c r="I52" s="1072"/>
      <c r="J52" s="1072"/>
      <c r="K52" s="1067"/>
      <c r="L52" s="309"/>
      <c r="M52" s="309"/>
      <c r="N52" s="309"/>
      <c r="O52" s="309"/>
      <c r="P52" s="309"/>
      <c r="Q52" s="309"/>
      <c r="R52" s="309"/>
      <c r="S52" s="310"/>
      <c r="T52" s="1067"/>
      <c r="U52" s="309"/>
      <c r="V52" s="309"/>
      <c r="W52" s="309"/>
      <c r="X52" s="309"/>
      <c r="Y52" s="309"/>
      <c r="Z52" s="309"/>
      <c r="AA52" s="309"/>
      <c r="AB52" s="310"/>
      <c r="AC52" s="1067"/>
      <c r="AD52" s="309"/>
      <c r="AE52" s="309"/>
      <c r="AF52" s="309"/>
      <c r="AG52" s="309"/>
      <c r="AH52" s="309"/>
      <c r="AI52" s="309"/>
      <c r="AJ52" s="309"/>
      <c r="AK52" s="1204"/>
    </row>
    <row r="53" spans="1:38" ht="18.75" customHeight="1">
      <c r="A53" s="49"/>
      <c r="B53" s="1034"/>
      <c r="C53" s="1035"/>
      <c r="D53" s="1036"/>
      <c r="E53" s="1045" t="s">
        <v>388</v>
      </c>
      <c r="F53" s="1046"/>
      <c r="G53" s="1046"/>
      <c r="H53" s="1046"/>
      <c r="I53" s="1046"/>
      <c r="J53" s="1047"/>
      <c r="K53" s="1067"/>
      <c r="L53" s="309"/>
      <c r="M53" s="309"/>
      <c r="N53" s="309"/>
      <c r="O53" s="309"/>
      <c r="P53" s="309"/>
      <c r="Q53" s="309"/>
      <c r="R53" s="309"/>
      <c r="S53" s="310"/>
      <c r="T53" s="1067"/>
      <c r="U53" s="309"/>
      <c r="V53" s="309"/>
      <c r="W53" s="309"/>
      <c r="X53" s="309"/>
      <c r="Y53" s="309"/>
      <c r="Z53" s="309"/>
      <c r="AA53" s="309"/>
      <c r="AB53" s="310"/>
      <c r="AC53" s="1067"/>
      <c r="AD53" s="309"/>
      <c r="AE53" s="309"/>
      <c r="AF53" s="309"/>
      <c r="AG53" s="309"/>
      <c r="AH53" s="309"/>
      <c r="AI53" s="309"/>
      <c r="AJ53" s="309"/>
      <c r="AK53" s="1204"/>
    </row>
    <row r="54" spans="1:38" ht="18.75" customHeight="1">
      <c r="A54" s="49"/>
      <c r="B54" s="1034"/>
      <c r="C54" s="1035"/>
      <c r="D54" s="1036"/>
      <c r="E54" s="1045" t="s">
        <v>389</v>
      </c>
      <c r="F54" s="1046"/>
      <c r="G54" s="1046"/>
      <c r="H54" s="1046"/>
      <c r="I54" s="1046"/>
      <c r="J54" s="1047"/>
      <c r="K54" s="1067"/>
      <c r="L54" s="309"/>
      <c r="M54" s="309"/>
      <c r="N54" s="309"/>
      <c r="O54" s="309"/>
      <c r="P54" s="309"/>
      <c r="Q54" s="309"/>
      <c r="R54" s="309"/>
      <c r="S54" s="310"/>
      <c r="T54" s="1067"/>
      <c r="U54" s="309"/>
      <c r="V54" s="309"/>
      <c r="W54" s="309"/>
      <c r="X54" s="309"/>
      <c r="Y54" s="309"/>
      <c r="Z54" s="309"/>
      <c r="AA54" s="309"/>
      <c r="AB54" s="310"/>
      <c r="AC54" s="1067"/>
      <c r="AD54" s="309"/>
      <c r="AE54" s="309"/>
      <c r="AF54" s="309"/>
      <c r="AG54" s="309"/>
      <c r="AH54" s="309"/>
      <c r="AI54" s="309"/>
      <c r="AJ54" s="309"/>
      <c r="AK54" s="1204"/>
    </row>
    <row r="55" spans="1:38" ht="18.75" customHeight="1">
      <c r="A55" s="49"/>
      <c r="B55" s="1034"/>
      <c r="C55" s="1035"/>
      <c r="D55" s="1036"/>
      <c r="E55" s="1045" t="s">
        <v>393</v>
      </c>
      <c r="F55" s="1046"/>
      <c r="G55" s="1046"/>
      <c r="H55" s="1046"/>
      <c r="I55" s="1046"/>
      <c r="J55" s="1047"/>
      <c r="K55" s="1042"/>
      <c r="L55" s="1043"/>
      <c r="M55" s="1043"/>
      <c r="N55" s="1043"/>
      <c r="O55" s="1043"/>
      <c r="P55" s="1043"/>
      <c r="Q55" s="1043"/>
      <c r="R55" s="1043"/>
      <c r="S55" s="1044"/>
      <c r="T55" s="1042"/>
      <c r="U55" s="1043"/>
      <c r="V55" s="1043"/>
      <c r="W55" s="1043"/>
      <c r="X55" s="1043"/>
      <c r="Y55" s="1043"/>
      <c r="Z55" s="1043"/>
      <c r="AA55" s="1043"/>
      <c r="AB55" s="1044"/>
      <c r="AC55" s="1042"/>
      <c r="AD55" s="1043"/>
      <c r="AE55" s="1043"/>
      <c r="AF55" s="1043"/>
      <c r="AG55" s="1043"/>
      <c r="AH55" s="1043"/>
      <c r="AI55" s="1043"/>
      <c r="AJ55" s="1043"/>
      <c r="AK55" s="1206"/>
    </row>
    <row r="56" spans="1:38" ht="18.75" customHeight="1">
      <c r="A56" s="49"/>
      <c r="B56" s="1034"/>
      <c r="C56" s="1035"/>
      <c r="D56" s="1036"/>
      <c r="E56" s="1045" t="s">
        <v>373</v>
      </c>
      <c r="F56" s="1046"/>
      <c r="G56" s="1046"/>
      <c r="H56" s="1046"/>
      <c r="I56" s="1046"/>
      <c r="J56" s="1047"/>
      <c r="K56" s="1058"/>
      <c r="L56" s="1059"/>
      <c r="M56" s="1059"/>
      <c r="N56" s="1059"/>
      <c r="O56" s="1059"/>
      <c r="P56" s="1059"/>
      <c r="Q56" s="1059"/>
      <c r="R56" s="1059"/>
      <c r="S56" s="1060"/>
      <c r="T56" s="1058"/>
      <c r="U56" s="1059"/>
      <c r="V56" s="1059"/>
      <c r="W56" s="1059"/>
      <c r="X56" s="1059"/>
      <c r="Y56" s="1059"/>
      <c r="Z56" s="1059"/>
      <c r="AA56" s="1059"/>
      <c r="AB56" s="1060"/>
      <c r="AC56" s="1058"/>
      <c r="AD56" s="1059"/>
      <c r="AE56" s="1059"/>
      <c r="AF56" s="1059"/>
      <c r="AG56" s="1059"/>
      <c r="AH56" s="1059"/>
      <c r="AI56" s="1059"/>
      <c r="AJ56" s="1059"/>
      <c r="AK56" s="1205"/>
    </row>
    <row r="57" spans="1:38" ht="18.75" customHeight="1">
      <c r="A57" s="49"/>
      <c r="B57" s="1037"/>
      <c r="C57" s="1038"/>
      <c r="D57" s="1039"/>
      <c r="E57" s="1045" t="s">
        <v>394</v>
      </c>
      <c r="F57" s="1046"/>
      <c r="G57" s="1046"/>
      <c r="H57" s="1046"/>
      <c r="I57" s="1046"/>
      <c r="J57" s="1047"/>
      <c r="K57" s="1067"/>
      <c r="L57" s="309"/>
      <c r="M57" s="309"/>
      <c r="N57" s="309"/>
      <c r="O57" s="309"/>
      <c r="P57" s="309"/>
      <c r="Q57" s="309"/>
      <c r="R57" s="309"/>
      <c r="S57" s="310"/>
      <c r="T57" s="1067"/>
      <c r="U57" s="309"/>
      <c r="V57" s="309"/>
      <c r="W57" s="309"/>
      <c r="X57" s="309"/>
      <c r="Y57" s="309"/>
      <c r="Z57" s="309"/>
      <c r="AA57" s="309"/>
      <c r="AB57" s="310"/>
      <c r="AC57" s="1067"/>
      <c r="AD57" s="309"/>
      <c r="AE57" s="309"/>
      <c r="AF57" s="309"/>
      <c r="AG57" s="309"/>
      <c r="AH57" s="309"/>
      <c r="AI57" s="309"/>
      <c r="AJ57" s="309"/>
      <c r="AK57" s="1204"/>
    </row>
    <row r="58" spans="1:38" ht="18.75" customHeight="1">
      <c r="A58" s="49"/>
      <c r="B58" s="1034" t="s">
        <v>395</v>
      </c>
      <c r="C58" s="1035"/>
      <c r="D58" s="1036"/>
      <c r="E58" s="1071" t="s">
        <v>392</v>
      </c>
      <c r="F58" s="1072"/>
      <c r="G58" s="1072"/>
      <c r="H58" s="1072"/>
      <c r="I58" s="1072"/>
      <c r="J58" s="1072"/>
      <c r="K58" s="1067"/>
      <c r="L58" s="309"/>
      <c r="M58" s="309"/>
      <c r="N58" s="309"/>
      <c r="O58" s="309"/>
      <c r="P58" s="309"/>
      <c r="Q58" s="309"/>
      <c r="R58" s="309"/>
      <c r="S58" s="310"/>
      <c r="T58" s="1067"/>
      <c r="U58" s="309"/>
      <c r="V58" s="309"/>
      <c r="W58" s="309"/>
      <c r="X58" s="309"/>
      <c r="Y58" s="309"/>
      <c r="Z58" s="309"/>
      <c r="AA58" s="309"/>
      <c r="AB58" s="310"/>
      <c r="AC58" s="1067"/>
      <c r="AD58" s="309"/>
      <c r="AE58" s="309"/>
      <c r="AF58" s="309"/>
      <c r="AG58" s="309"/>
      <c r="AH58" s="309"/>
      <c r="AI58" s="309"/>
      <c r="AJ58" s="309"/>
      <c r="AK58" s="1204"/>
    </row>
    <row r="59" spans="1:38" ht="18.75" customHeight="1">
      <c r="A59" s="49"/>
      <c r="B59" s="1034"/>
      <c r="C59" s="1035"/>
      <c r="D59" s="1036"/>
      <c r="E59" s="1045" t="s">
        <v>388</v>
      </c>
      <c r="F59" s="1046"/>
      <c r="G59" s="1046"/>
      <c r="H59" s="1046"/>
      <c r="I59" s="1046"/>
      <c r="J59" s="1047"/>
      <c r="K59" s="1067"/>
      <c r="L59" s="309"/>
      <c r="M59" s="309"/>
      <c r="N59" s="309"/>
      <c r="O59" s="309"/>
      <c r="P59" s="309"/>
      <c r="Q59" s="309"/>
      <c r="R59" s="309"/>
      <c r="S59" s="310"/>
      <c r="T59" s="1067"/>
      <c r="U59" s="309"/>
      <c r="V59" s="309"/>
      <c r="W59" s="309"/>
      <c r="X59" s="309"/>
      <c r="Y59" s="309"/>
      <c r="Z59" s="309"/>
      <c r="AA59" s="309"/>
      <c r="AB59" s="310"/>
      <c r="AC59" s="1067"/>
      <c r="AD59" s="309"/>
      <c r="AE59" s="309"/>
      <c r="AF59" s="309"/>
      <c r="AG59" s="309"/>
      <c r="AH59" s="309"/>
      <c r="AI59" s="309"/>
      <c r="AJ59" s="309"/>
      <c r="AK59" s="1204"/>
    </row>
    <row r="60" spans="1:38" ht="18.75" customHeight="1">
      <c r="A60" s="49"/>
      <c r="B60" s="1034"/>
      <c r="C60" s="1035"/>
      <c r="D60" s="1036"/>
      <c r="E60" s="1045" t="s">
        <v>389</v>
      </c>
      <c r="F60" s="1046"/>
      <c r="G60" s="1046"/>
      <c r="H60" s="1046"/>
      <c r="I60" s="1046"/>
      <c r="J60" s="1047"/>
      <c r="K60" s="1067"/>
      <c r="L60" s="309"/>
      <c r="M60" s="309"/>
      <c r="N60" s="309"/>
      <c r="O60" s="309"/>
      <c r="P60" s="309"/>
      <c r="Q60" s="309"/>
      <c r="R60" s="309"/>
      <c r="S60" s="310"/>
      <c r="T60" s="1067"/>
      <c r="U60" s="309"/>
      <c r="V60" s="309"/>
      <c r="W60" s="309"/>
      <c r="X60" s="309"/>
      <c r="Y60" s="309"/>
      <c r="Z60" s="309"/>
      <c r="AA60" s="309"/>
      <c r="AB60" s="310"/>
      <c r="AC60" s="1067"/>
      <c r="AD60" s="309"/>
      <c r="AE60" s="309"/>
      <c r="AF60" s="309"/>
      <c r="AG60" s="309"/>
      <c r="AH60" s="309"/>
      <c r="AI60" s="309"/>
      <c r="AJ60" s="309"/>
      <c r="AK60" s="1204"/>
    </row>
    <row r="61" spans="1:38" ht="18.75" customHeight="1">
      <c r="A61" s="49"/>
      <c r="B61" s="1034"/>
      <c r="C61" s="1035"/>
      <c r="D61" s="1036"/>
      <c r="E61" s="1045" t="s">
        <v>393</v>
      </c>
      <c r="F61" s="1046"/>
      <c r="G61" s="1046"/>
      <c r="H61" s="1046"/>
      <c r="I61" s="1046"/>
      <c r="J61" s="1047"/>
      <c r="K61" s="1042"/>
      <c r="L61" s="1043"/>
      <c r="M61" s="1043"/>
      <c r="N61" s="1043"/>
      <c r="O61" s="1043"/>
      <c r="P61" s="1043"/>
      <c r="Q61" s="1043"/>
      <c r="R61" s="1043"/>
      <c r="S61" s="1044"/>
      <c r="T61" s="1042"/>
      <c r="U61" s="1043"/>
      <c r="V61" s="1043"/>
      <c r="W61" s="1043"/>
      <c r="X61" s="1043"/>
      <c r="Y61" s="1043"/>
      <c r="Z61" s="1043"/>
      <c r="AA61" s="1043"/>
      <c r="AB61" s="1044"/>
      <c r="AC61" s="1042"/>
      <c r="AD61" s="1043"/>
      <c r="AE61" s="1043"/>
      <c r="AF61" s="1043"/>
      <c r="AG61" s="1043"/>
      <c r="AH61" s="1043"/>
      <c r="AI61" s="1043"/>
      <c r="AJ61" s="1043"/>
      <c r="AK61" s="1206"/>
    </row>
    <row r="62" spans="1:38" ht="18.75" customHeight="1">
      <c r="A62" s="49"/>
      <c r="B62" s="1034"/>
      <c r="C62" s="1035"/>
      <c r="D62" s="1036"/>
      <c r="E62" s="1045" t="s">
        <v>373</v>
      </c>
      <c r="F62" s="1046"/>
      <c r="G62" s="1046"/>
      <c r="H62" s="1046"/>
      <c r="I62" s="1046"/>
      <c r="J62" s="1047"/>
      <c r="K62" s="1058"/>
      <c r="L62" s="1059"/>
      <c r="M62" s="1059"/>
      <c r="N62" s="1059"/>
      <c r="O62" s="1059"/>
      <c r="P62" s="1059"/>
      <c r="Q62" s="1059"/>
      <c r="R62" s="1059"/>
      <c r="S62" s="1060"/>
      <c r="T62" s="1058"/>
      <c r="U62" s="1059"/>
      <c r="V62" s="1059"/>
      <c r="W62" s="1059"/>
      <c r="X62" s="1059"/>
      <c r="Y62" s="1059"/>
      <c r="Z62" s="1059"/>
      <c r="AA62" s="1059"/>
      <c r="AB62" s="1060"/>
      <c r="AC62" s="1058"/>
      <c r="AD62" s="1059"/>
      <c r="AE62" s="1059"/>
      <c r="AF62" s="1059"/>
      <c r="AG62" s="1059"/>
      <c r="AH62" s="1059"/>
      <c r="AI62" s="1059"/>
      <c r="AJ62" s="1059"/>
      <c r="AK62" s="1205"/>
    </row>
    <row r="63" spans="1:38" ht="18.75" customHeight="1" thickBot="1">
      <c r="A63" s="49"/>
      <c r="B63" s="1068"/>
      <c r="C63" s="1069"/>
      <c r="D63" s="1070"/>
      <c r="E63" s="1061" t="s">
        <v>394</v>
      </c>
      <c r="F63" s="1062"/>
      <c r="G63" s="1062"/>
      <c r="H63" s="1062"/>
      <c r="I63" s="1062"/>
      <c r="J63" s="1063"/>
      <c r="K63" s="1064"/>
      <c r="L63" s="1065"/>
      <c r="M63" s="1065"/>
      <c r="N63" s="1065"/>
      <c r="O63" s="1065"/>
      <c r="P63" s="1065"/>
      <c r="Q63" s="1065"/>
      <c r="R63" s="1065"/>
      <c r="S63" s="1066"/>
      <c r="T63" s="1064"/>
      <c r="U63" s="1065"/>
      <c r="V63" s="1065"/>
      <c r="W63" s="1065"/>
      <c r="X63" s="1065"/>
      <c r="Y63" s="1065"/>
      <c r="Z63" s="1065"/>
      <c r="AA63" s="1065"/>
      <c r="AB63" s="1066"/>
      <c r="AC63" s="1064"/>
      <c r="AD63" s="1065"/>
      <c r="AE63" s="1065"/>
      <c r="AF63" s="1065"/>
      <c r="AG63" s="1065"/>
      <c r="AH63" s="1065"/>
      <c r="AI63" s="1065"/>
      <c r="AJ63" s="1065"/>
      <c r="AK63" s="1209"/>
    </row>
    <row r="64" spans="1:38" ht="9.75" customHeight="1" thickBot="1">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row>
    <row r="65" spans="2:37" ht="15" customHeight="1">
      <c r="B65" s="1048" t="s">
        <v>396</v>
      </c>
      <c r="C65" s="1049"/>
      <c r="D65" s="1049"/>
      <c r="E65" s="1049"/>
      <c r="F65" s="1050"/>
      <c r="G65" s="1054"/>
      <c r="H65" s="1054"/>
      <c r="I65" s="1054"/>
      <c r="J65" s="1054"/>
      <c r="K65" s="1054"/>
      <c r="L65" s="1054"/>
      <c r="M65" s="1054"/>
      <c r="N65" s="1054"/>
      <c r="O65" s="1054"/>
      <c r="P65" s="1054"/>
      <c r="Q65" s="1054"/>
      <c r="R65" s="1054"/>
      <c r="S65" s="1054"/>
      <c r="T65" s="1054"/>
      <c r="U65" s="1054"/>
      <c r="V65" s="1054"/>
      <c r="W65" s="1054"/>
      <c r="X65" s="1054"/>
      <c r="Y65" s="1054"/>
      <c r="Z65" s="1054"/>
      <c r="AA65" s="1054"/>
      <c r="AB65" s="1054"/>
      <c r="AC65" s="1054"/>
      <c r="AD65" s="1054"/>
      <c r="AE65" s="1054"/>
      <c r="AF65" s="1054"/>
      <c r="AG65" s="1054"/>
      <c r="AH65" s="1054"/>
      <c r="AI65" s="1054"/>
      <c r="AJ65" s="1054"/>
      <c r="AK65" s="1055"/>
    </row>
    <row r="66" spans="2:37" ht="15" customHeight="1" thickBot="1">
      <c r="B66" s="1051"/>
      <c r="C66" s="1052"/>
      <c r="D66" s="1052"/>
      <c r="E66" s="1052"/>
      <c r="F66" s="1053"/>
      <c r="G66" s="1056"/>
      <c r="H66" s="1056"/>
      <c r="I66" s="1056"/>
      <c r="J66" s="1056"/>
      <c r="K66" s="1056"/>
      <c r="L66" s="1056"/>
      <c r="M66" s="1056"/>
      <c r="N66" s="1056"/>
      <c r="O66" s="1056"/>
      <c r="P66" s="1056"/>
      <c r="Q66" s="1056"/>
      <c r="R66" s="1056"/>
      <c r="S66" s="1056"/>
      <c r="T66" s="1056"/>
      <c r="U66" s="1056"/>
      <c r="V66" s="1056"/>
      <c r="W66" s="1056"/>
      <c r="X66" s="1056"/>
      <c r="Y66" s="1056"/>
      <c r="Z66" s="1056"/>
      <c r="AA66" s="1056"/>
      <c r="AB66" s="1056"/>
      <c r="AC66" s="1056"/>
      <c r="AD66" s="1056"/>
      <c r="AE66" s="1056"/>
      <c r="AF66" s="1056"/>
      <c r="AG66" s="1056"/>
      <c r="AH66" s="1056"/>
      <c r="AI66" s="1056"/>
      <c r="AJ66" s="1056"/>
      <c r="AK66" s="1057"/>
    </row>
    <row r="67" spans="2:37" ht="9.75" customHeight="1"/>
  </sheetData>
  <mergeCells count="226">
    <mergeCell ref="B52:D57"/>
    <mergeCell ref="E52:J52"/>
    <mergeCell ref="K52:S52"/>
    <mergeCell ref="T52:AB52"/>
    <mergeCell ref="AC52:AK52"/>
    <mergeCell ref="E53:J53"/>
    <mergeCell ref="B65:F66"/>
    <mergeCell ref="G65:AK66"/>
    <mergeCell ref="E62:J62"/>
    <mergeCell ref="K62:S62"/>
    <mergeCell ref="T62:AB62"/>
    <mergeCell ref="AC62:AK62"/>
    <mergeCell ref="E63:J63"/>
    <mergeCell ref="K63:S63"/>
    <mergeCell ref="T63:AB63"/>
    <mergeCell ref="AC63:AK63"/>
    <mergeCell ref="K60:S60"/>
    <mergeCell ref="T60:AB60"/>
    <mergeCell ref="AC60:AK60"/>
    <mergeCell ref="E61:J61"/>
    <mergeCell ref="K61:S61"/>
    <mergeCell ref="T61:AB61"/>
    <mergeCell ref="AC61:AK61"/>
    <mergeCell ref="B58:D63"/>
    <mergeCell ref="E58:J58"/>
    <mergeCell ref="K58:S58"/>
    <mergeCell ref="T58:AB58"/>
    <mergeCell ref="AC58:AK58"/>
    <mergeCell ref="E59:J59"/>
    <mergeCell ref="K59:S59"/>
    <mergeCell ref="T59:AB59"/>
    <mergeCell ref="AC59:AK59"/>
    <mergeCell ref="E60:J60"/>
    <mergeCell ref="K53:S53"/>
    <mergeCell ref="T53:AB53"/>
    <mergeCell ref="AC53:AK53"/>
    <mergeCell ref="E54:J54"/>
    <mergeCell ref="E56:J56"/>
    <mergeCell ref="K56:S56"/>
    <mergeCell ref="T56:AB56"/>
    <mergeCell ref="AC56:AK56"/>
    <mergeCell ref="E57:J57"/>
    <mergeCell ref="K57:S57"/>
    <mergeCell ref="T57:AB57"/>
    <mergeCell ref="AC57:AK57"/>
    <mergeCell ref="K54:S54"/>
    <mergeCell ref="T54:AB54"/>
    <mergeCell ref="AC54:AK54"/>
    <mergeCell ref="E55:J55"/>
    <mergeCell ref="K55:S55"/>
    <mergeCell ref="T55:AB55"/>
    <mergeCell ref="AC55:AK55"/>
    <mergeCell ref="T44:AB44"/>
    <mergeCell ref="AC44:AK44"/>
    <mergeCell ref="E50:J50"/>
    <mergeCell ref="K50:S50"/>
    <mergeCell ref="T50:AB50"/>
    <mergeCell ref="AC50:AK50"/>
    <mergeCell ref="E51:J51"/>
    <mergeCell ref="K51:S51"/>
    <mergeCell ref="T51:AB51"/>
    <mergeCell ref="AC51:AK51"/>
    <mergeCell ref="E48:J48"/>
    <mergeCell ref="K48:S48"/>
    <mergeCell ref="T48:AB48"/>
    <mergeCell ref="AC48:AK48"/>
    <mergeCell ref="E49:J49"/>
    <mergeCell ref="K49:S49"/>
    <mergeCell ref="T49:AB49"/>
    <mergeCell ref="AC49:AK49"/>
    <mergeCell ref="B45:D51"/>
    <mergeCell ref="E45:J45"/>
    <mergeCell ref="K45:S45"/>
    <mergeCell ref="T45:AB45"/>
    <mergeCell ref="AC45:AK45"/>
    <mergeCell ref="E46:J46"/>
    <mergeCell ref="F42:J42"/>
    <mergeCell ref="K42:S42"/>
    <mergeCell ref="T42:AB42"/>
    <mergeCell ref="AC42:AK42"/>
    <mergeCell ref="F43:J43"/>
    <mergeCell ref="K43:S43"/>
    <mergeCell ref="T43:AB43"/>
    <mergeCell ref="AC43:AK43"/>
    <mergeCell ref="B27:D44"/>
    <mergeCell ref="K46:S46"/>
    <mergeCell ref="T46:AB46"/>
    <mergeCell ref="AC46:AK46"/>
    <mergeCell ref="E47:J47"/>
    <mergeCell ref="K47:S47"/>
    <mergeCell ref="T47:AB47"/>
    <mergeCell ref="AC47:AK47"/>
    <mergeCell ref="F44:J44"/>
    <mergeCell ref="K44:S44"/>
    <mergeCell ref="F40:J40"/>
    <mergeCell ref="K40:S40"/>
    <mergeCell ref="T40:AB40"/>
    <mergeCell ref="AC40:AK40"/>
    <mergeCell ref="F41:J41"/>
    <mergeCell ref="K41:S41"/>
    <mergeCell ref="T41:AB41"/>
    <mergeCell ref="AC41:AK41"/>
    <mergeCell ref="F38:J38"/>
    <mergeCell ref="K38:S38"/>
    <mergeCell ref="T38:AB38"/>
    <mergeCell ref="AC38:AK38"/>
    <mergeCell ref="F39:J39"/>
    <mergeCell ref="K39:S39"/>
    <mergeCell ref="T39:AB39"/>
    <mergeCell ref="AC39:AK39"/>
    <mergeCell ref="F36:J36"/>
    <mergeCell ref="K36:S36"/>
    <mergeCell ref="T36:AB36"/>
    <mergeCell ref="AC36:AK36"/>
    <mergeCell ref="F37:J37"/>
    <mergeCell ref="K37:S37"/>
    <mergeCell ref="T37:AB37"/>
    <mergeCell ref="AC37:AK37"/>
    <mergeCell ref="E34:J34"/>
    <mergeCell ref="K34:S34"/>
    <mergeCell ref="T34:AB34"/>
    <mergeCell ref="AC34:AK34"/>
    <mergeCell ref="E35:J35"/>
    <mergeCell ref="K35:S35"/>
    <mergeCell ref="T35:AB35"/>
    <mergeCell ref="AC35:AK35"/>
    <mergeCell ref="E32:J32"/>
    <mergeCell ref="K32:S32"/>
    <mergeCell ref="T32:AB32"/>
    <mergeCell ref="AC32:AK32"/>
    <mergeCell ref="E33:J33"/>
    <mergeCell ref="K33:S33"/>
    <mergeCell ref="T33:AB33"/>
    <mergeCell ref="AC33:AK33"/>
    <mergeCell ref="E30:J30"/>
    <mergeCell ref="K30:S30"/>
    <mergeCell ref="T30:AB30"/>
    <mergeCell ref="AC30:AK30"/>
    <mergeCell ref="E31:J31"/>
    <mergeCell ref="K31:S31"/>
    <mergeCell ref="T31:AB31"/>
    <mergeCell ref="AC31:AK31"/>
    <mergeCell ref="K28:S28"/>
    <mergeCell ref="T28:AB28"/>
    <mergeCell ref="AC28:AK28"/>
    <mergeCell ref="E29:J29"/>
    <mergeCell ref="K29:S29"/>
    <mergeCell ref="T29:AB29"/>
    <mergeCell ref="AC29:AK29"/>
    <mergeCell ref="F26:J26"/>
    <mergeCell ref="K26:S26"/>
    <mergeCell ref="T26:AB26"/>
    <mergeCell ref="AC26:AK26"/>
    <mergeCell ref="E27:J27"/>
    <mergeCell ref="K27:S27"/>
    <mergeCell ref="T27:AB27"/>
    <mergeCell ref="AC27:AK27"/>
    <mergeCell ref="E28:J28"/>
    <mergeCell ref="K19:S19"/>
    <mergeCell ref="T19:AB19"/>
    <mergeCell ref="AC19:AK19"/>
    <mergeCell ref="E20:J20"/>
    <mergeCell ref="K24:S24"/>
    <mergeCell ref="T24:AB24"/>
    <mergeCell ref="AC24:AK24"/>
    <mergeCell ref="E25:J25"/>
    <mergeCell ref="K25:S25"/>
    <mergeCell ref="T25:AB25"/>
    <mergeCell ref="AC25:AK25"/>
    <mergeCell ref="E22:J22"/>
    <mergeCell ref="K22:S22"/>
    <mergeCell ref="T22:AB22"/>
    <mergeCell ref="AC22:AK22"/>
    <mergeCell ref="B17:D17"/>
    <mergeCell ref="E17:J17"/>
    <mergeCell ref="K17:S17"/>
    <mergeCell ref="T17:AB17"/>
    <mergeCell ref="AC17:AK17"/>
    <mergeCell ref="B23:D26"/>
    <mergeCell ref="E23:J23"/>
    <mergeCell ref="K23:S23"/>
    <mergeCell ref="T23:AB23"/>
    <mergeCell ref="AC23:AK23"/>
    <mergeCell ref="E24:J24"/>
    <mergeCell ref="K20:S20"/>
    <mergeCell ref="T20:AB20"/>
    <mergeCell ref="AC20:AK20"/>
    <mergeCell ref="E21:J21"/>
    <mergeCell ref="K21:S21"/>
    <mergeCell ref="T21:AB21"/>
    <mergeCell ref="AC21:AK21"/>
    <mergeCell ref="B18:D22"/>
    <mergeCell ref="E18:J18"/>
    <mergeCell ref="K18:S18"/>
    <mergeCell ref="T18:AB18"/>
    <mergeCell ref="AC18:AK18"/>
    <mergeCell ref="E19:J19"/>
    <mergeCell ref="E14:J15"/>
    <mergeCell ref="K14:S15"/>
    <mergeCell ref="T14:AB15"/>
    <mergeCell ref="AC14:AK15"/>
    <mergeCell ref="B11:D16"/>
    <mergeCell ref="E11:J11"/>
    <mergeCell ref="K11:S11"/>
    <mergeCell ref="T11:AB11"/>
    <mergeCell ref="AC11:AK11"/>
    <mergeCell ref="E12:J12"/>
    <mergeCell ref="K12:S12"/>
    <mergeCell ref="T12:AB12"/>
    <mergeCell ref="AC12:AK12"/>
    <mergeCell ref="E13:J13"/>
    <mergeCell ref="E16:J16"/>
    <mergeCell ref="K16:S16"/>
    <mergeCell ref="T16:AB16"/>
    <mergeCell ref="AC16:AK16"/>
    <mergeCell ref="B4:J4"/>
    <mergeCell ref="L4:P4"/>
    <mergeCell ref="Q4:AJ4"/>
    <mergeCell ref="C9:AK9"/>
    <mergeCell ref="B10:J10"/>
    <mergeCell ref="K10:S10"/>
    <mergeCell ref="T10:AB10"/>
    <mergeCell ref="AC10:AK10"/>
    <mergeCell ref="K13:S13"/>
    <mergeCell ref="T13:AB13"/>
    <mergeCell ref="AC13:AK13"/>
  </mergeCells>
  <phoneticPr fontId="3"/>
  <dataValidations count="34">
    <dataValidation type="list" operator="greaterThan" allowBlank="1" showInputMessage="1" showErrorMessage="1" errorTitle="過去日は記入できません。" sqref="K34:AK34" xr:uid="{00000000-0002-0000-0700-000000000000}">
      <formula1>既存回線停止日</formula1>
    </dataValidation>
    <dataValidation imeMode="off" allowBlank="1" showInputMessage="1" showErrorMessage="1" sqref="K26:AK26" xr:uid="{00000000-0002-0000-0700-000001000000}"/>
    <dataValidation allowBlank="1" promptTitle="◆LTEデータ通信カード送付先&gt;ビル名・フロア数" prompt="・送付先の ビル名 及び フロア数 を入力してください。" sqref="K38:AK38" xr:uid="{00000000-0002-0000-0700-000002000000}"/>
    <dataValidation type="list" allowBlank="1" showErrorMessage="1" promptTitle="◆CEルーターコールドスタンバイ" prompt="・プルダウンメニューより選択してください。" sqref="K25:AK25" xr:uid="{00000000-0002-0000-0700-000003000000}">
      <formula1>CEルーター_コールドスタンバイ</formula1>
    </dataValidation>
    <dataValidation type="list" allowBlank="1" showErrorMessage="1" promptTitle="◆CEルーターオンサイト保守" prompt="・プルダウンメニューより選択してください。" sqref="K24:AK24" xr:uid="{00000000-0002-0000-0700-000004000000}">
      <formula1>有無②</formula1>
    </dataValidation>
    <dataValidation allowBlank="1" promptTitle="◆LTEデータ通信カード送付先＞受取人 お名前" prompt="・送付先宛名の 受取人 お名前 を記入してください。" sqref="K43:AK43 K50:AK50" xr:uid="{00000000-0002-0000-0700-000005000000}"/>
    <dataValidation allowBlank="1" promptTitle="◆備考" prompt="・伝達事項等ございましたら記入してください。" sqref="K16:AK16" xr:uid="{00000000-0002-0000-0700-000006000000}"/>
    <dataValidation allowBlank="1" showErrorMessage="1" promptTitle="◆拠点名" prompt="・直接入力してください。" sqref="K11:AK11" xr:uid="{00000000-0002-0000-0700-000007000000}"/>
    <dataValidation imeMode="off" allowBlank="1" promptTitle="◆郵便番号" prompt="・設置場所の 郵便番号 を記入してください。_x000a_※〒の記号は不要です。" sqref="K18:AK18" xr:uid="{00000000-0002-0000-0700-000008000000}"/>
    <dataValidation allowBlank="1" promptTitle="◆設置場所 住所" prompt="・設置場所の 住所 を記入してください。" sqref="K19:AK19" xr:uid="{00000000-0002-0000-0700-000009000000}"/>
    <dataValidation allowBlank="1" promptTitle="◆フロア数" prompt="・設置場所の フロア数 を記入してください。" sqref="K21:AK21" xr:uid="{00000000-0002-0000-0700-00000A000000}"/>
    <dataValidation imeMode="off" allowBlank="1" promptTitle="◆電話番号" prompt="・設置場所の 電話番号 を記入してください。_x000a_※未確定の場合「未定」と記入してください。" sqref="K22:AK22" xr:uid="{00000000-0002-0000-0700-00000B000000}"/>
    <dataValidation imeMode="off" allowBlank="1" promptTitle="◆LTEデータ通信カード送付先＞郵便番号" prompt="・送付先の 郵便番号 を記入してください。_x000a_※〒の記号は不要です。" sqref="K36:AK36 K45:AK45" xr:uid="{00000000-0002-0000-0700-00000C000000}"/>
    <dataValidation allowBlank="1" promptTitle="◆LTEデータ通信カード送付先＞住所" prompt="・送付先の 住所 を記入してください。" sqref="K37:AK37 K46:AK46" xr:uid="{00000000-0002-0000-0700-00000D000000}"/>
    <dataValidation allowBlank="1" promptTitle="◆LTEデータ通信カード送付先＞ビル名" prompt="・送付先の ビル名 を記入してください。" sqref="K47:AK47" xr:uid="{00000000-0002-0000-0700-00000E000000}"/>
    <dataValidation allowBlank="1" promptTitle="◆LTEデータ通信カード送付先＞法人名" prompt="・送付先宛名の 法人名 を記入してください。" sqref="K39:AK39 K48:AK48" xr:uid="{00000000-0002-0000-0700-00000F000000}"/>
    <dataValidation allowBlank="1" promptTitle="◆LTEデータ通信カード送付先＞部署名" prompt="(任意)_x000a_・送付先宛名の 部署名 を記入してください。" sqref="K40:AK40 K49:AK49" xr:uid="{00000000-0002-0000-0700-000010000000}"/>
    <dataValidation allowBlank="1" showErrorMessage="1" promptTitle="◆LTEデータ通信カード送付先＞フリガナ" prompt="・送付先宛名 受取人のフリガナ を記入してください。" sqref="K42:AK42" xr:uid="{00000000-0002-0000-0700-000011000000}"/>
    <dataValidation imeMode="off" allowBlank="1" promptTitle="◆LTEデータ通信カード送付先＞電話番号" prompt="・送付先 受取人の電話番号 を記入してください。" sqref="K44:AK44 K51:AK51" xr:uid="{00000000-0002-0000-0700-000012000000}"/>
    <dataValidation type="list" allowBlank="1" promptTitle="◆回線開通に関わる連絡先" prompt="・プルダウンメニューより選択してください。_x000a_※各種工事日時調整の際の連絡先となります。" sqref="K52:AK52" xr:uid="{00000000-0002-0000-0700-000013000000}">
      <formula1>お客様情報区分①</formula1>
    </dataValidation>
    <dataValidation allowBlank="1" promptTitle="◆回線開通に関わる連絡先＞法人名" prompt="・回線開通に関わる連絡先の方の_x000a_　法人名 を記入してください。" sqref="K53:AK53" xr:uid="{00000000-0002-0000-0700-000014000000}"/>
    <dataValidation allowBlank="1" promptTitle="◆回線開通に関わる連絡先＞部署名" prompt="(任意)_x000a_・回線開通に関わる連絡先の方の_x000a_　部署名 を記入してください。" sqref="K54:AK54" xr:uid="{00000000-0002-0000-0700-000015000000}"/>
    <dataValidation allowBlank="1" promptTitle="◆回線開通に関わる連絡先＞お名前" prompt="・回線開通に関わる連絡先の方の_x000a_　お名前 を記入してください。" sqref="K55:AK55" xr:uid="{00000000-0002-0000-0700-000016000000}"/>
    <dataValidation imeMode="off" allowBlank="1" promptTitle="◆回線開通に関わる連絡先＞電話番号" prompt="・回線開通に関わる連絡先の方の_x000a_　電話番号 を記入してください。" sqref="K56:AK56" xr:uid="{00000000-0002-0000-0700-000017000000}"/>
    <dataValidation imeMode="off" allowBlank="1" promptTitle="◆回線開通に関わる連絡先＞E-Mail" prompt="・回線開通に関わる連絡先の方の_x000a_　E-Mail を記入してください。" sqref="K57:AK57" xr:uid="{00000000-0002-0000-0700-000018000000}"/>
    <dataValidation type="list" allowBlank="1" promptTitle="◆工事立会者" prompt="・プルダウンメニューより選択してください。_x000a_※各種工事にお立会者となります。" sqref="K58:AK58" xr:uid="{00000000-0002-0000-0700-000019000000}">
      <formula1>お客様情報区分②</formula1>
    </dataValidation>
    <dataValidation allowBlank="1" promptTitle="◆工事立会者＞法人名" prompt="・工事立会者の 法人名 を記入してください。" sqref="K59:AK59" xr:uid="{00000000-0002-0000-0700-00001A000000}"/>
    <dataValidation allowBlank="1" promptTitle="◆工事立会者＞部署名" prompt="(任意)_x000a_・工事立会者の 部署名 を記入してください。" sqref="K60:AK60" xr:uid="{00000000-0002-0000-0700-00001B000000}"/>
    <dataValidation allowBlank="1" promptTitle="◆工事立会者＞お名前" prompt="・工事立会者の お名前 を記入してください。" sqref="K61:AK61" xr:uid="{00000000-0002-0000-0700-00001C000000}"/>
    <dataValidation imeMode="off" allowBlank="1" promptTitle="◆工事立会者＞電話番号" prompt="・工事立会者の 電話番号 を記入してください。" sqref="K62:AK62" xr:uid="{00000000-0002-0000-0700-00001D000000}"/>
    <dataValidation imeMode="off" allowBlank="1" promptTitle="◆工事立会者＞E-Mail" prompt="・工事立会者の E-Mail を記入してください。" sqref="K63:AK63" xr:uid="{00000000-0002-0000-0700-00001E000000}"/>
    <dataValidation allowBlank="1" promptTitle="◆LTEデータ通信カード送付先＞役職" prompt="(任意)_x000a_・送付先宛名の 役職名 を記入してください。" sqref="K41:AK41" xr:uid="{00000000-0002-0000-0700-00001F000000}"/>
    <dataValidation allowBlank="1" promptTitle="◆ビル名" prompt="・設置場所の ビル名 を記入してください。_x000a_※同一敷地内に建屋が複数存在する場合は記入必須" sqref="K20:AK20" xr:uid="{00000000-0002-0000-0700-000020000000}"/>
    <dataValidation type="custom" allowBlank="1" showInputMessage="1" showErrorMessage="1" error="・月初１日のみ希望可能です_x000a_・2週間後以降の日付のみ希望可能です" sqref="K17:AK17" xr:uid="{00000000-0002-0000-0700-000021000000}">
      <formula1>AND((DAY(K17)=1),(TODAY()+14&lt;K17))</formula1>
    </dataValidation>
  </dataValidations>
  <printOptions horizontalCentered="1"/>
  <pageMargins left="0" right="0" top="0.19685039370078741" bottom="0.11811023622047245" header="0.31496062992125984" footer="0"/>
  <pageSetup paperSize="9" scale="73" orientation="portrait" r:id="rId1"/>
  <headerFooter>
    <oddFooter>&amp;C&amp;"Meiryo UI,標準"&amp;9&amp;D_&amp;T　&amp;F　&amp;P/&amp;N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36" id="{D7BF72CE-8BC1-4F40-BE03-BCD1D06D1E6A}">
            <xm:f>K$13=Menu!#REF!</xm:f>
            <x14:dxf>
              <fill>
                <patternFill>
                  <bgColor theme="0" tint="-0.14996795556505021"/>
                </patternFill>
              </fill>
            </x14:dxf>
          </x14:cfRule>
          <xm:sqref>K14:AK15 K18:AK22 K25:AK26 K32:AK44 K52:AK63</xm:sqref>
        </x14:conditionalFormatting>
        <x14:conditionalFormatting xmlns:xm="http://schemas.microsoft.com/office/excel/2006/main">
          <x14:cfRule type="expression" priority="10" id="{7D52737C-E92B-4D1E-98EB-59D2B0F1B6C7}">
            <xm:f>K$13=Menu!$BR$4</xm:f>
            <x14:dxf>
              <fill>
                <patternFill>
                  <bgColor theme="0" tint="-0.14996795556505021"/>
                </patternFill>
              </fill>
            </x14:dxf>
          </x14:cfRule>
          <xm:sqref>K14:AK15 K33:AK34 K45:AK51</xm:sqref>
        </x14:conditionalFormatting>
        <x14:conditionalFormatting xmlns:xm="http://schemas.microsoft.com/office/excel/2006/main">
          <x14:cfRule type="expression" priority="5" id="{0314EBE5-75CD-409E-9540-717B815DB7A7}">
            <xm:f>K$13=Menu!$BR$8</xm:f>
            <x14:dxf>
              <fill>
                <patternFill>
                  <bgColor theme="0" tint="-0.14996795556505021"/>
                </patternFill>
              </fill>
            </x14:dxf>
          </x14:cfRule>
          <xm:sqref>K18:AK22 K24:AK26 K30:AK32 K52:AK63</xm:sqref>
        </x14:conditionalFormatting>
        <x14:conditionalFormatting xmlns:xm="http://schemas.microsoft.com/office/excel/2006/main">
          <x14:cfRule type="expression" priority="1" id="{2E4A93FA-B82E-47B6-A4FC-3000EBD3B861}">
            <xm:f>K$13=Menu!$BR$14</xm:f>
            <x14:dxf>
              <fill>
                <patternFill>
                  <bgColor theme="0" tint="-0.14996795556505021"/>
                </patternFill>
              </fill>
            </x14:dxf>
          </x14:cfRule>
          <xm:sqref>K18:AK22 K24:AK26 K30:AK34 K45:AK63</xm:sqref>
        </x14:conditionalFormatting>
        <x14:conditionalFormatting xmlns:xm="http://schemas.microsoft.com/office/excel/2006/main">
          <x14:cfRule type="expression" priority="2" id="{E6F56795-4907-4E4C-8309-2FF94509986F}">
            <xm:f>K$13=Menu!$BR$12</xm:f>
            <x14:dxf>
              <fill>
                <patternFill>
                  <bgColor theme="0" tint="-0.14996795556505021"/>
                </patternFill>
              </fill>
            </x14:dxf>
          </x14:cfRule>
          <xm:sqref>K18:AK22 K24:AK26 K30:AK63</xm:sqref>
        </x14:conditionalFormatting>
        <x14:conditionalFormatting xmlns:xm="http://schemas.microsoft.com/office/excel/2006/main">
          <x14:cfRule type="expression" priority="9" id="{66AFE5B3-51E3-4124-90D6-6727AF74EC30}">
            <xm:f>K$13=Menu!$BR$6</xm:f>
            <x14:dxf>
              <fill>
                <patternFill>
                  <bgColor theme="0" tint="-0.14996795556505021"/>
                </patternFill>
              </fill>
            </x14:dxf>
          </x14:cfRule>
          <xm:sqref>K18:AK22 K24:AK26 K31:AK32 K35:AK51</xm:sqref>
        </x14:conditionalFormatting>
        <x14:conditionalFormatting xmlns:xm="http://schemas.microsoft.com/office/excel/2006/main">
          <x14:cfRule type="expression" priority="8" id="{8FF65133-0BC5-4EE1-BE9A-6BE0BF8DE848}">
            <xm:f>K$13=Menu!$BR$10</xm:f>
            <x14:dxf>
              <fill>
                <patternFill>
                  <bgColor theme="0" tint="-0.14996795556505021"/>
                </patternFill>
              </fill>
            </x14:dxf>
          </x14:cfRule>
          <xm:sqref>K18:AK22 K24:AK26 K33:AK34 K45:AK63</xm:sqref>
        </x14:conditionalFormatting>
        <x14:conditionalFormatting xmlns:xm="http://schemas.microsoft.com/office/excel/2006/main">
          <x14:cfRule type="expression" priority="485" id="{64F5E230-706D-4AB8-81BD-32A43069EBFA}">
            <xm:f>K$13=Menu!$BR$13</xm:f>
            <x14:dxf>
              <fill>
                <patternFill>
                  <bgColor theme="0" tint="-0.14996795556505021"/>
                </patternFill>
              </fill>
            </x14:dxf>
          </x14:cfRule>
          <x14:cfRule type="expression" priority="486" id="{9DBD045B-A25B-487E-BDE7-477978EBBFCB}">
            <xm:f>OR(K$13=Menu!$BR$5,K$13=Menu!$BR$11,K$13=Menu!$BR$13)</xm:f>
            <x14:dxf>
              <fill>
                <patternFill>
                  <bgColor theme="0" tint="-0.14996795556505021"/>
                </patternFill>
              </fill>
            </x14:dxf>
          </x14:cfRule>
          <xm:sqref>K18:AK63</xm:sqref>
        </x14:conditionalFormatting>
        <x14:conditionalFormatting xmlns:xm="http://schemas.microsoft.com/office/excel/2006/main">
          <x14:cfRule type="expression" priority="3" id="{3C75C804-27F4-451D-A60E-EFF1DE7C07F6}">
            <xm:f>K$13=Menu!$BR$15</xm:f>
            <x14:dxf>
              <fill>
                <patternFill>
                  <bgColor theme="0" tint="-0.14996795556505021"/>
                </patternFill>
              </fill>
            </x14:dxf>
          </x14:cfRule>
          <xm:sqref>K23:AK63</xm:sqref>
        </x14:conditionalFormatting>
        <x14:conditionalFormatting xmlns:xm="http://schemas.microsoft.com/office/excel/2006/main">
          <x14:cfRule type="expression" priority="13" id="{B8D3841A-36AA-4C6A-B73D-86CCFBA34BF1}">
            <xm:f>OR(K$23=Menu!$BS$6,K$23=Menu!$BS$7)</xm:f>
            <x14:dxf>
              <fill>
                <patternFill>
                  <bgColor theme="0" tint="-0.14996795556505021"/>
                </patternFill>
              </fill>
            </x14:dxf>
          </x14:cfRule>
          <xm:sqref>K25:AK26 K35:AK44</xm:sqref>
        </x14:conditionalFormatting>
        <x14:conditionalFormatting xmlns:xm="http://schemas.microsoft.com/office/excel/2006/main">
          <x14:cfRule type="expression" priority="12" id="{18941DF4-9F91-4B2C-BFA9-FAC6925342DF}">
            <xm:f>K$25=Menu!$BT$6</xm:f>
            <x14:dxf>
              <fill>
                <patternFill>
                  <bgColor theme="0" tint="-0.14996795556505021"/>
                </patternFill>
              </fill>
            </x14:dxf>
          </x14:cfRule>
          <xm:sqref>K26:AK26</xm:sqref>
        </x14:conditionalFormatting>
        <x14:conditionalFormatting xmlns:xm="http://schemas.microsoft.com/office/excel/2006/main">
          <x14:cfRule type="expression" priority="11" id="{4B59BD33-8673-49F4-9E00-3FA0B51045EF}">
            <xm:f>K$27=Menu!$BV$6</xm:f>
            <x14:dxf>
              <fill>
                <patternFill>
                  <bgColor theme="0" tint="-0.14996795556505021"/>
                </patternFill>
              </fill>
            </x14:dxf>
          </x14:cfRule>
          <xm:sqref>K28:AK32 K35:AK44</xm:sqref>
        </x14:conditionalFormatting>
        <x14:conditionalFormatting xmlns:xm="http://schemas.microsoft.com/office/excel/2006/main">
          <x14:cfRule type="expression" priority="24" id="{637E15BA-4B63-4C36-AB14-6A0DC51A65D5}">
            <xm:f>OR(K$27=Menu!#REF!,K$27=Menu!$BW$12)</xm:f>
            <x14:dxf>
              <fill>
                <patternFill>
                  <bgColor theme="0" tint="-0.14996795556505021"/>
                </patternFill>
              </fill>
            </x14:dxf>
          </x14:cfRule>
          <xm:sqref>K29:AK32 K35:AK44</xm:sqref>
        </x14:conditionalFormatting>
        <x14:conditionalFormatting xmlns:xm="http://schemas.microsoft.com/office/excel/2006/main">
          <x14:cfRule type="expression" priority="19" id="{082ADA1C-BE99-4F35-8C82-4D0B4D2AF1AC}">
            <xm:f>K$28=Menu!$BW$7</xm:f>
            <x14:dxf>
              <fill>
                <patternFill>
                  <bgColor theme="0" tint="-0.14996795556505021"/>
                </patternFill>
              </fill>
            </x14:dxf>
          </x14:cfRule>
          <xm:sqref>K30:AK30</xm:sqref>
        </x14:conditionalFormatting>
        <x14:conditionalFormatting xmlns:xm="http://schemas.microsoft.com/office/excel/2006/main">
          <x14:cfRule type="expression" priority="20" id="{2B56F648-D430-4BD9-959F-39C27326ED44}">
            <xm:f>OR(K$23=Menu!$BS$6,K$23=Menu!$BS$7)</xm:f>
            <x14:dxf>
              <fill>
                <patternFill>
                  <bgColor theme="0" tint="-0.14996795556505021"/>
                </patternFill>
              </fill>
            </x14:dxf>
          </x14:cfRule>
          <x14:cfRule type="expression" priority="443" id="{D4DBAA5E-A60F-4D13-B0A8-87F3D1041AA1}">
            <xm:f>OR(K$29=Menu!$BY$9,K$29=Menu!#REF!)</xm:f>
            <x14:dxf>
              <fill>
                <patternFill>
                  <bgColor theme="0" tint="-0.14996795556505021"/>
                </patternFill>
              </fill>
            </x14:dxf>
          </x14:cfRule>
          <xm:sqref>K31:AK32</xm:sqref>
        </x14:conditionalFormatting>
        <x14:conditionalFormatting xmlns:xm="http://schemas.microsoft.com/office/excel/2006/main">
          <x14:cfRule type="expression" priority="564" id="{127F71FC-F4FE-43B5-BB5D-3792BA388744}">
            <xm:f>AND(K$27=Menu!$BW$5,K$31=Menu!$F$6)</xm:f>
            <x14:dxf>
              <fill>
                <patternFill>
                  <bgColor theme="0" tint="-0.14996795556505021"/>
                </patternFill>
              </fill>
            </x14:dxf>
          </x14:cfRule>
          <xm:sqref>K32:AK32 K35:AK44</xm:sqref>
        </x14:conditionalFormatting>
        <x14:conditionalFormatting xmlns:xm="http://schemas.microsoft.com/office/excel/2006/main">
          <x14:cfRule type="expression" priority="17" id="{40788F28-DB98-4E2F-878A-EFE7CA33AE42}">
            <xm:f>K$31=Menu!$F$6</xm:f>
            <x14:dxf>
              <fill>
                <patternFill>
                  <bgColor theme="0" tint="-0.14996795556505021"/>
                </patternFill>
              </fill>
            </x14:dxf>
          </x14:cfRule>
          <xm:sqref>K32:AK32</xm:sqref>
        </x14:conditionalFormatting>
        <x14:conditionalFormatting xmlns:xm="http://schemas.microsoft.com/office/excel/2006/main">
          <x14:cfRule type="expression" priority="479" id="{D3879711-BA7B-4503-8997-784A3879BCD7}">
            <xm:f>AND(K$13=Menu!$BR$8,K$27=Menu!$BV$5)</xm:f>
            <x14:dxf>
              <fill>
                <patternFill>
                  <bgColor theme="0" tint="-0.14996795556505021"/>
                </patternFill>
              </fill>
            </x14:dxf>
          </x14:cfRule>
          <xm:sqref>K33:AK33</xm:sqref>
        </x14:conditionalFormatting>
        <x14:conditionalFormatting xmlns:xm="http://schemas.microsoft.com/office/excel/2006/main">
          <x14:cfRule type="expression" priority="445" id="{752DC02C-0E77-4238-8C4C-F720F71DEC14}">
            <xm:f>OR(K$33=Menu!$CB$5,K$33=Menu!$CB$10,K$33=Menu!#REF!)</xm:f>
            <x14:dxf>
              <fill>
                <patternFill>
                  <bgColor theme="0" tint="-0.14996795556505021"/>
                </patternFill>
              </fill>
            </x14:dxf>
          </x14:cfRule>
          <xm:sqref>K34:AK34</xm:sqref>
        </x14:conditionalFormatting>
        <x14:conditionalFormatting xmlns:xm="http://schemas.microsoft.com/office/excel/2006/main">
          <x14:cfRule type="expression" priority="21" id="{46DA4FAC-E85A-46EB-BEA2-9C1DAB840025}">
            <xm:f>K$31=Menu!$F$6</xm:f>
            <x14:dxf>
              <fill>
                <patternFill>
                  <bgColor theme="0" tint="-0.14996795556505021"/>
                </patternFill>
              </fill>
            </x14:dxf>
          </x14:cfRule>
          <xm:sqref>K35:AK44</xm:sqref>
        </x14:conditionalFormatting>
        <x14:conditionalFormatting xmlns:xm="http://schemas.microsoft.com/office/excel/2006/main">
          <x14:cfRule type="expression" priority="16" id="{7068FD88-3D30-45FA-8A22-E0E870B33238}">
            <xm:f>K$35=Menu!$CF$5</xm:f>
            <x14:dxf>
              <fill>
                <patternFill>
                  <bgColor theme="0" tint="-0.14996795556505021"/>
                </patternFill>
              </fill>
            </x14:dxf>
          </x14:cfRule>
          <xm:sqref>K36:AK38</xm:sqref>
        </x14:conditionalFormatting>
        <x14:conditionalFormatting xmlns:xm="http://schemas.microsoft.com/office/excel/2006/main">
          <x14:cfRule type="expression" priority="441" id="{EC14046D-E3D7-4240-8555-EC529CADA4B6}">
            <xm:f>AND(K$13=Menu!#REF!,K$28=Menu!$BW$7)</xm:f>
            <x14:dxf>
              <fill>
                <patternFill>
                  <bgColor theme="0" tint="-0.14996795556505021"/>
                </patternFill>
              </fill>
            </x14:dxf>
          </x14:cfRule>
          <xm:sqref>K45:AK51</xm:sqref>
        </x14:conditionalFormatting>
        <x14:conditionalFormatting xmlns:xm="http://schemas.microsoft.com/office/excel/2006/main">
          <x14:cfRule type="expression" priority="25" id="{B7F9C233-5A32-48CA-9F64-45AFF39DDD74}">
            <xm:f>K$27=Menu!$BV$6</xm:f>
            <x14:dxf>
              <fill>
                <patternFill>
                  <bgColor theme="0" tint="-0.14996795556505021"/>
                </patternFill>
              </fill>
            </x14:dxf>
          </x14:cfRule>
          <xm:sqref>K52:AK63</xm:sqref>
        </x14:conditionalFormatting>
        <x14:conditionalFormatting xmlns:xm="http://schemas.microsoft.com/office/excel/2006/main">
          <x14:cfRule type="expression" priority="15" id="{5BD22FC7-93FF-4855-86F6-C9E8B8A1AE7D}">
            <xm:f>OR(K$52=Menu!$BQ$5,K$52=Menu!$BQ$6)</xm:f>
            <x14:dxf>
              <fill>
                <patternFill>
                  <bgColor theme="0" tint="-0.14996795556505021"/>
                </patternFill>
              </fill>
            </x14:dxf>
          </x14:cfRule>
          <xm:sqref>K53:AK57</xm:sqref>
        </x14:conditionalFormatting>
        <x14:conditionalFormatting xmlns:xm="http://schemas.microsoft.com/office/excel/2006/main">
          <x14:cfRule type="expression" priority="6" id="{2B62266F-8FF7-4EB2-9FA1-E35640C86E28}">
            <xm:f>OR(K$58=Menu!$BQ$11,K$58=Menu!$BQ$12,K$58=Menu!$BQ$13)</xm:f>
            <x14:dxf>
              <fill>
                <patternFill>
                  <bgColor theme="0" tint="-0.14996795556505021"/>
                </patternFill>
              </fill>
            </x14:dxf>
          </x14:cfRule>
          <xm:sqref>K59:AK63</xm:sqref>
        </x14:conditionalFormatting>
      </x14:conditionalFormattings>
    </ext>
    <ext xmlns:x14="http://schemas.microsoft.com/office/spreadsheetml/2009/9/main" uri="{CCE6A557-97BC-4b89-ADB6-D9C93CAAB3DF}">
      <x14:dataValidations xmlns:xm="http://schemas.microsoft.com/office/excel/2006/main" count="12">
        <x14:dataValidation type="list" allowBlank="1" showInputMessage="1" showErrorMessage="1" xr:uid="{00000000-0002-0000-0700-000022000000}">
          <x14:formula1>
            <xm:f>IF(K$31=Menu!$F$5,LTEバックアップ,なし)</xm:f>
          </x14:formula1>
          <xm:sqref>K32:S32</xm:sqref>
        </x14:dataValidation>
        <x14:dataValidation type="list" allowBlank="1" showInputMessage="1" showErrorMessage="1" xr:uid="{00000000-0002-0000-0700-000023000000}">
          <x14:formula1>
            <xm:f>IF(T$31=Menu!$F$5,ルータシングル構成__LTEバックアップ,なし)</xm:f>
          </x14:formula1>
          <xm:sqref>T32:AK32</xm:sqref>
        </x14:dataValidation>
        <x14:dataValidation type="list" allowBlank="1" showInputMessage="1" showErrorMessage="1" xr:uid="{00000000-0002-0000-0700-000024000000}">
          <x14:formula1>
            <xm:f>IF(K$23=Menu!$BS$5,有無②,なし)</xm:f>
          </x14:formula1>
          <xm:sqref>K31:AK31</xm:sqref>
        </x14:dataValidation>
        <x14:dataValidation type="list" allowBlank="1" showErrorMessage="1" promptTitle="◆インターネット回線フレッツ24時間保守" prompt="・インターネットVPNでフレッツ回線をご利用になる場合、_x000a_　プルダウンメニューより 選択してください。" xr:uid="{00000000-0002-0000-0700-000025000000}">
          <x14:formula1>
            <xm:f>IF(K$28=Menu!$BW$5,有無②,なし)</xm:f>
          </x14:formula1>
          <xm:sqref>K30:AK30</xm:sqref>
        </x14:dataValidation>
        <x14:dataValidation type="list" allowBlank="1" showErrorMessage="1" promptTitle="◆NWサービス種別" prompt="・プルダウンメニューより選択してください。" xr:uid="{00000000-0002-0000-0700-000026000000}">
          <x14:formula1>
            <xm:f>Menu!$X$8</xm:f>
          </x14:formula1>
          <xm:sqref>K12:AK12</xm:sqref>
        </x14:dataValidation>
        <x14:dataValidation type="list" allowBlank="1" showErrorMessage="1" promptTitle="◆アクセス回線申込区分" prompt="・プルダウンメニューより選択してください。" xr:uid="{00000000-0002-0000-0700-000027000000}">
          <x14:formula1>
            <xm:f>Menu!$BR$12</xm:f>
          </x14:formula1>
          <xm:sqref>K13:AK13</xm:sqref>
        </x14:dataValidation>
        <x14:dataValidation type="list" allowBlank="1" showErrorMessage="1" promptTitle="◆インターネット回線" prompt="・プルダウンメニューより選択してください。" xr:uid="{00000000-0002-0000-0700-000028000000}">
          <x14:formula1>
            <xm:f>IF(OR(K$13=Menu!$BR$8,K$13=Menu!$BR$10,K$13=Menu!$BR$11,K$13=Menu!$BR$12,K$13=Menu!$BR$13,K$13=Menu!$BR$14),回線手配②,回線手配)</xm:f>
          </x14:formula1>
          <xm:sqref>K27:AK27</xm:sqref>
        </x14:dataValidation>
        <x14:dataValidation type="list" allowBlank="1" showInputMessage="1" showErrorMessage="1" xr:uid="{00000000-0002-0000-0700-000029000000}">
          <x14:formula1>
            <xm:f>IF(K$13=Menu!$BR$6,LTE回線利用①,IF(K$13=Menu!$BR$8,LTE回線利用②,なし))</xm:f>
          </x14:formula1>
          <xm:sqref>K33:AK33</xm:sqref>
        </x14:dataValidation>
        <x14:dataValidation type="list" allowBlank="1" showErrorMessage="1" promptTitle="◆CEルーター機種" prompt="・インターネットVPNをご利用になる場合、_x000a_　プルダウンメニューより選択してください。" xr:uid="{00000000-0002-0000-0700-00002A000000}">
          <x14:formula1>
            <xm:f>IF(OR(K$13=Menu!$BR$6,K$13=Menu!$BR$8,K$13=Menu!$BR$10,K$13=Menu!$BR$12,K$13=Menu!$BR$14),Menu!$BS$5,CEルーター_インターネットVPN)</xm:f>
          </x14:formula1>
          <xm:sqref>K23:AK23</xm:sqref>
        </x14:dataValidation>
        <x14:dataValidation type="list" allowBlank="1" showErrorMessage="1" promptTitle="◆インターネット回線" prompt="・プルダウンメニューより選択してください。" xr:uid="{00000000-0002-0000-0700-00002B000000}">
          <x14:formula1>
            <xm:f>IF(K$23=Menu!$BS$5,IF(K$13=Menu!$BR$6,INT_フ,IF(OR(K$13=Menu!$BR$8,K$13=Menu!$BR$10,K$13=Menu!$BR$12,K$13=Menu!$BR$14),INT_L,INT_S)),INT_フ)</xm:f>
          </x14:formula1>
          <xm:sqref>K28:AK28</xm:sqref>
        </x14:dataValidation>
        <x14:dataValidation type="list" allowBlank="1" showErrorMessage="1" promptTitle="◆インターネット回線種別" prompt="・プルダウンメニューより選択してください。" xr:uid="{00000000-0002-0000-0700-00002C000000}">
          <x14:formula1>
            <xm:f>IF(K$27=Menu!$BV$6,なし,IF(K$28=Menu!$BW$5,フレッツ,IF(K$28=Menu!$BW$7,IF(K$13=Menu!$BR$10,LTEバックアップ,IF(K$13=Menu!$BR$12,LTEタイプD, LTE)),なし)))</xm:f>
          </x14:formula1>
          <xm:sqref>K29:AK29</xm:sqref>
        </x14:dataValidation>
        <x14:dataValidation type="list" allowBlank="1" showErrorMessage="1" promptTitle="◆LTEデータ通信カード送付先" prompt="・インターネットVPNでLTEをご利用になる場合、_x000a_　プルダウンメニューより選択してください。" xr:uid="{00000000-0002-0000-0700-00002D000000}">
          <x14:formula1>
            <xm:f>IF(OR(K$28=Menu!$BW$7,K$28=Menu!$BW$11,K$31=Menu!$F$5),LTEデータ通信カード送付先,なし)</xm:f>
          </x14:formula1>
          <xm:sqref>K35:AK35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55874A038FC94991F84C4D212C0176" ma:contentTypeVersion="10" ma:contentTypeDescription="新しいドキュメントを作成します。" ma:contentTypeScope="" ma:versionID="630d08ced609ad4ba0282071ba90dd3b">
  <xsd:schema xmlns:xsd="http://www.w3.org/2001/XMLSchema" xmlns:xs="http://www.w3.org/2001/XMLSchema" xmlns:p="http://schemas.microsoft.com/office/2006/metadata/properties" xmlns:ns2="887d406a-62f9-42f5-8230-fa99c17358cd" xmlns:ns3="75595870-8e38-43bb-9b44-d60a33b215e6" targetNamespace="http://schemas.microsoft.com/office/2006/metadata/properties" ma:root="true" ma:fieldsID="813cfa1e5c0d284d109275a32b844c0c" ns2:_="" ns3:_="">
    <xsd:import namespace="887d406a-62f9-42f5-8230-fa99c17358cd"/>
    <xsd:import namespace="75595870-8e38-43bb-9b44-d60a33b215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d406a-62f9-42f5-8230-fa99c17358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595870-8e38-43bb-9b44-d60a33b215e6"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C5A08C-5181-473F-9E91-18438BDAFD73}">
  <ds:schemaRefs>
    <ds:schemaRef ds:uri="http://schemas.microsoft.com/office/2006/documentManagement/types"/>
    <ds:schemaRef ds:uri="http://schemas.openxmlformats.org/package/2006/metadata/core-properties"/>
    <ds:schemaRef ds:uri="75595870-8e38-43bb-9b44-d60a33b215e6"/>
    <ds:schemaRef ds:uri="http://schemas.microsoft.com/office/infopath/2007/PartnerControls"/>
    <ds:schemaRef ds:uri="http://purl.org/dc/terms/"/>
    <ds:schemaRef ds:uri="http://www.w3.org/XML/1998/namespace"/>
    <ds:schemaRef ds:uri="http://purl.org/dc/dcmitype/"/>
    <ds:schemaRef ds:uri="http://schemas.microsoft.com/office/2006/metadata/properties"/>
    <ds:schemaRef ds:uri="887d406a-62f9-42f5-8230-fa99c17358cd"/>
    <ds:schemaRef ds:uri="http://purl.org/dc/elements/1.1/"/>
  </ds:schemaRefs>
</ds:datastoreItem>
</file>

<file path=customXml/itemProps2.xml><?xml version="1.0" encoding="utf-8"?>
<ds:datastoreItem xmlns:ds="http://schemas.openxmlformats.org/officeDocument/2006/customXml" ds:itemID="{AD789E19-2F5C-4976-93FD-5A3E87E9667B}">
  <ds:schemaRefs>
    <ds:schemaRef ds:uri="http://schemas.microsoft.com/sharepoint/v3/contenttype/forms"/>
  </ds:schemaRefs>
</ds:datastoreItem>
</file>

<file path=customXml/itemProps3.xml><?xml version="1.0" encoding="utf-8"?>
<ds:datastoreItem xmlns:ds="http://schemas.openxmlformats.org/officeDocument/2006/customXml" ds:itemID="{801F69D1-4778-422B-B023-5E36A1E0B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d406a-62f9-42f5-8230-fa99c17358cd"/>
    <ds:schemaRef ds:uri="75595870-8e38-43bb-9b44-d60a33b215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4c93307-c3b3-4337-9766-0ef0b5644b19}" enabled="1" method="Standard" siteId="{02b02150-dbc8-4a3b-be71-e3eba060a81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120</vt:i4>
      </vt:variant>
    </vt:vector>
  </HeadingPairs>
  <TitlesOfParts>
    <vt:vector size="130" baseType="lpstr">
      <vt:lpstr>【必須】基本情報</vt:lpstr>
      <vt:lpstr>【任意】基本情報 別紙</vt:lpstr>
      <vt:lpstr>【必須】サービス個別①②</vt:lpstr>
      <vt:lpstr>【選択必須】③アクセス回線</vt:lpstr>
      <vt:lpstr>【選択必須】④インターネットVPN</vt:lpstr>
      <vt:lpstr>(記入例)基本情報</vt:lpstr>
      <vt:lpstr>(記入例)基本情報 別紙</vt:lpstr>
      <vt:lpstr>修正履歴</vt:lpstr>
      <vt:lpstr>【選択必須】⑤インターネットVPN＜LTE(新タイプD)移行＞</vt:lpstr>
      <vt:lpstr>Menu</vt:lpstr>
      <vt:lpstr>ATI接続帯域</vt:lpstr>
      <vt:lpstr>auひかり</vt:lpstr>
      <vt:lpstr>CEルーター</vt:lpstr>
      <vt:lpstr>CEルーター_インターネットVPN</vt:lpstr>
      <vt:lpstr>CEルーター_コールドスタンバイ</vt:lpstr>
      <vt:lpstr>Comイーサ</vt:lpstr>
      <vt:lpstr>INT_L</vt:lpstr>
      <vt:lpstr>INT_S</vt:lpstr>
      <vt:lpstr>INT_フ</vt:lpstr>
      <vt:lpstr>IW_東西イーサワイド</vt:lpstr>
      <vt:lpstr>LTE</vt:lpstr>
      <vt:lpstr>LTEタイプD</vt:lpstr>
      <vt:lpstr>LTEデータ通信カード送付先</vt:lpstr>
      <vt:lpstr>LTEバックアップ</vt:lpstr>
      <vt:lpstr>LTEバックアップ_キャリアA</vt:lpstr>
      <vt:lpstr>LTE回線利用①</vt:lpstr>
      <vt:lpstr>LTE回線利用②</vt:lpstr>
      <vt:lpstr>LTE回線利用③</vt:lpstr>
      <vt:lpstr>MDN</vt:lpstr>
      <vt:lpstr>Neoイーサ</vt:lpstr>
      <vt:lpstr>NWサービス種別</vt:lpstr>
      <vt:lpstr>NWサービス種別_個別共有</vt:lpstr>
      <vt:lpstr>'(記入例)基本情報'!Print_Area</vt:lpstr>
      <vt:lpstr>'(記入例)基本情報 別紙'!Print_Area</vt:lpstr>
      <vt:lpstr>【選択必須】③アクセス回線!Print_Area</vt:lpstr>
      <vt:lpstr>【選択必須】④インターネットVPN!Print_Area</vt:lpstr>
      <vt:lpstr>'【選択必須】⑤インターネットVPN＜LTE(新タイプD)移行＞'!Print_Area</vt:lpstr>
      <vt:lpstr>'【任意】基本情報 別紙'!Print_Area</vt:lpstr>
      <vt:lpstr>【必須】サービス個別①②!Print_Area</vt:lpstr>
      <vt:lpstr>【必須】基本情報!Print_Area</vt:lpstr>
      <vt:lpstr>SDWAN_ルーター種別</vt:lpstr>
      <vt:lpstr>SDWAN_ルーター帯域</vt:lpstr>
      <vt:lpstr>SDWAN_回線</vt:lpstr>
      <vt:lpstr>SDWAN_回線_利用あり</vt:lpstr>
      <vt:lpstr>SDWAN_設置場所情報</vt:lpstr>
      <vt:lpstr>SDWAN申込区分</vt:lpstr>
      <vt:lpstr>sm運用</vt:lpstr>
      <vt:lpstr>sm利用プラン</vt:lpstr>
      <vt:lpstr>STM</vt:lpstr>
      <vt:lpstr>TS共有回線利用有無</vt:lpstr>
      <vt:lpstr>アクセスGW利用</vt:lpstr>
      <vt:lpstr>アクセスキャリア</vt:lpstr>
      <vt:lpstr>アクセスキャリア_イーサ専用線</vt:lpstr>
      <vt:lpstr>アクセス回線申込区分</vt:lpstr>
      <vt:lpstr>アクセス回線申込区分_auひかり</vt:lpstr>
      <vt:lpstr>アクセス回線申込区分_SDWAN以外</vt:lpstr>
      <vt:lpstr>イーサダイブ</vt:lpstr>
      <vt:lpstr>イーサネット_【NTTダーク】</vt:lpstr>
      <vt:lpstr>イーサネット_【電力】</vt:lpstr>
      <vt:lpstr>イーサリンク_エリア</vt:lpstr>
      <vt:lpstr>イーサリンク_県内</vt:lpstr>
      <vt:lpstr>イーサリンク_指定DC_エリア</vt:lpstr>
      <vt:lpstr>イーサリンク_指定DC_県内</vt:lpstr>
      <vt:lpstr>インターネットVPN申込区分</vt:lpstr>
      <vt:lpstr>エクスチェンジ機能_ポート数</vt:lpstr>
      <vt:lpstr>お客様情報区分①</vt:lpstr>
      <vt:lpstr>お客様情報区分②</vt:lpstr>
      <vt:lpstr>お客様情報区分③</vt:lpstr>
      <vt:lpstr>お客様情報区分④</vt:lpstr>
      <vt:lpstr>お客様情報区分⑤</vt:lpstr>
      <vt:lpstr>キャリア</vt:lpstr>
      <vt:lpstr>キャリア_D除く</vt:lpstr>
      <vt:lpstr>ゾーン数</vt:lpstr>
      <vt:lpstr>チェック</vt:lpstr>
      <vt:lpstr>データセンター接続</vt:lpstr>
      <vt:lpstr>データセンター接続_ポート数①</vt:lpstr>
      <vt:lpstr>データセンター接続_ポート数②</vt:lpstr>
      <vt:lpstr>なし</vt:lpstr>
      <vt:lpstr>バーストイーサ_24年10月で新規受付停止済み</vt:lpstr>
      <vt:lpstr>ハウジング</vt:lpstr>
      <vt:lpstr>ビジネスコミュファ_CTC</vt:lpstr>
      <vt:lpstr>ビジネスコミュファ_フレッツ</vt:lpstr>
      <vt:lpstr>プラットフォーム</vt:lpstr>
      <vt:lpstr>フレッツ</vt:lpstr>
      <vt:lpstr>ベストエフォート</vt:lpstr>
      <vt:lpstr>ベストエフォート_WithFプラス</vt:lpstr>
      <vt:lpstr>ベストエフォート_インターネット</vt:lpstr>
      <vt:lpstr>ルーター手配</vt:lpstr>
      <vt:lpstr>ルーター設定変更</vt:lpstr>
      <vt:lpstr>ルータシングル構成__LTEバックアップ</vt:lpstr>
      <vt:lpstr>ルータシングル構成__LTEバックアップ_品目変更</vt:lpstr>
      <vt:lpstr>レンタル種別</vt:lpstr>
      <vt:lpstr>レンタル種別②</vt:lpstr>
      <vt:lpstr>レンタル種別③</vt:lpstr>
      <vt:lpstr>ワイヤレスアクセス</vt:lpstr>
      <vt:lpstr>下り保証_VLAN数</vt:lpstr>
      <vt:lpstr>下り保証帯域</vt:lpstr>
      <vt:lpstr>回収有無</vt:lpstr>
      <vt:lpstr>回線_キャリアA_共有網</vt:lpstr>
      <vt:lpstr>回線_キャリアA_個別網</vt:lpstr>
      <vt:lpstr>回線_キャリアB</vt:lpstr>
      <vt:lpstr>回線_キャリアC</vt:lpstr>
      <vt:lpstr>回線手配</vt:lpstr>
      <vt:lpstr>回線手配②</vt:lpstr>
      <vt:lpstr>海外GW接続帯域</vt:lpstr>
      <vt:lpstr>外部接続帯域</vt:lpstr>
      <vt:lpstr>既存回線停止日</vt:lpstr>
      <vt:lpstr>光ファイバー設備情報</vt:lpstr>
      <vt:lpstr>工事希望日</vt:lpstr>
      <vt:lpstr>工事希望日区分</vt:lpstr>
      <vt:lpstr>工事立会い</vt:lpstr>
      <vt:lpstr>高速イーサネット専用線</vt:lpstr>
      <vt:lpstr>国内イーサネット専用サービス</vt:lpstr>
      <vt:lpstr>作業時間帯</vt:lpstr>
      <vt:lpstr>終端装置返却キット送付先</vt:lpstr>
      <vt:lpstr>申込区分①</vt:lpstr>
      <vt:lpstr>申込区分②</vt:lpstr>
      <vt:lpstr>申込区分③</vt:lpstr>
      <vt:lpstr>申込区分④</vt:lpstr>
      <vt:lpstr>申込区分⑤</vt:lpstr>
      <vt:lpstr>申込区分⑥</vt:lpstr>
      <vt:lpstr>接続IF</vt:lpstr>
      <vt:lpstr>接続先DC</vt:lpstr>
      <vt:lpstr>帯域制御帯域</vt:lpstr>
      <vt:lpstr>端末電源種別</vt:lpstr>
      <vt:lpstr>電力イーサ</vt:lpstr>
      <vt:lpstr>同一回線切替</vt:lpstr>
      <vt:lpstr>複数VLAN</vt:lpstr>
      <vt:lpstr>有無①</vt:lpstr>
      <vt:lpstr>有無②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Terai Yuka</dc:creator>
  <cp:keywords/>
  <dc:description/>
  <cp:lastModifiedBy>Sugimoto, Rino/杉本 莉乃</cp:lastModifiedBy>
  <cp:revision/>
  <dcterms:created xsi:type="dcterms:W3CDTF">2017-05-15T07:36:10Z</dcterms:created>
  <dcterms:modified xsi:type="dcterms:W3CDTF">2026-05-08T05:18:11Z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0x010100A455874A038FC94991F84C4D212C0176</vt:lpwstr>
  </property>
  <property fmtid="{D5CDD505-2E9C-101B-9397-08002B2CF9AE}" pid="3" name="Order">
    <vt:r8>217900</vt:r8>
  </property>
</Properties>
</file>