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codeName="ThisWorkbook" defaultThemeVersion="124226"/>
  <mc:AlternateContent xmlns:mc="http://schemas.openxmlformats.org/markup-compatibility/2006">
    <mc:Choice Requires="x15">
      <x15ac:absPath xmlns:x15ac="http://schemas.microsoft.com/office/spreadsheetml/2010/11/ac" url="\\tsa-fs\Fld_IF\各部\J0_NWS\部内情報\10_共通\新人育成社内資料\16_新人育成_2025\01_NW1G_杉本莉乃\11_Starlinkメニュー追加\公開資料更新\修正資料\申込書\"/>
    </mc:Choice>
  </mc:AlternateContent>
  <xr:revisionPtr revIDLastSave="0" documentId="13_ncr:1_{6F3C291E-A76E-471F-9BF9-8E5EC95DCB9F}" xr6:coauthVersionLast="47" xr6:coauthVersionMax="47" xr10:uidLastSave="{00000000-0000-0000-0000-000000000000}"/>
  <bookViews>
    <workbookView xWindow="-110" yWindow="-110" windowWidth="19420" windowHeight="10300" tabRatio="740" xr2:uid="{F81EEE73-9711-41C6-ABFE-026F7E1E2EB5}"/>
  </bookViews>
  <sheets>
    <sheet name="【必須】基本情報" sheetId="31" r:id="rId1"/>
    <sheet name="【任意】基本情報 別紙" sheetId="32" r:id="rId2"/>
    <sheet name="【必須】サービス個別①②" sheetId="41" r:id="rId3"/>
    <sheet name="【選択必須】③アクセス回線" sheetId="51" r:id="rId4"/>
    <sheet name="【選択必須】④インターネットVPN" sheetId="50" r:id="rId5"/>
    <sheet name="(記入例)基本情報" sheetId="33" r:id="rId6"/>
    <sheet name="(記入例)基本情報 別紙" sheetId="34" r:id="rId7"/>
    <sheet name="修正履歴" sheetId="35" state="hidden" r:id="rId8"/>
    <sheet name="【選択必須】⑤インターネットVPN＜LTE(新タイプD)移行＞" sheetId="12" state="hidden" r:id="rId9"/>
    <sheet name="Menu" sheetId="8" state="hidden" r:id="rId10"/>
  </sheets>
  <externalReferences>
    <externalReference r:id="rId11"/>
    <externalReference r:id="rId12"/>
  </externalReferences>
  <definedNames>
    <definedName name="_02" localSheetId="5" hidden="1">#REF!</definedName>
    <definedName name="_02" localSheetId="6" hidden="1">#REF!</definedName>
    <definedName name="_02" localSheetId="1" hidden="1">#REF!</definedName>
    <definedName name="_02" localSheetId="0" hidden="1">#REF!</definedName>
    <definedName name="_02" hidden="1">#REF!</definedName>
    <definedName name="_1" localSheetId="5" hidden="1">#REF!</definedName>
    <definedName name="_1" localSheetId="6" hidden="1">#REF!</definedName>
    <definedName name="_1" localSheetId="1" hidden="1">#REF!</definedName>
    <definedName name="_1" localSheetId="0" hidden="1">#REF!</definedName>
    <definedName name="_1" hidden="1">#REF!</definedName>
    <definedName name="_14DF401_" localSheetId="5" hidden="1">{"サーバ別",#N/A,FALSE,"業務改造"}</definedName>
    <definedName name="_14DF401_" localSheetId="6" hidden="1">{"サーバ別",#N/A,FALSE,"業務改造"}</definedName>
    <definedName name="_14DF401_" localSheetId="1" hidden="1">{"サーバ別",#N/A,FALSE,"業務改造"}</definedName>
    <definedName name="_14DF401_" localSheetId="0" hidden="1">{"サーバ別",#N/A,FALSE,"業務改造"}</definedName>
    <definedName name="_14DF401_" hidden="1">{"サーバ別",#N/A,FALSE,"業務改造"}</definedName>
    <definedName name="_7DF400_" localSheetId="5" hidden="1">{"サーバ別",#N/A,FALSE,"業務改造"}</definedName>
    <definedName name="_7DF400_" localSheetId="6" hidden="1">{"サーバ別",#N/A,FALSE,"業務改造"}</definedName>
    <definedName name="_7DF400_" localSheetId="1" hidden="1">{"サーバ別",#N/A,FALSE,"業務改造"}</definedName>
    <definedName name="_7DF400_" localSheetId="0" hidden="1">{"サーバ別",#N/A,FALSE,"業務改造"}</definedName>
    <definedName name="_7DF400_" hidden="1">{"サーバ別",#N/A,FALSE,"業務改造"}</definedName>
    <definedName name="_xlnm._FilterDatabase" localSheetId="3" hidden="1">【選択必須】③アクセス回線!$A$11:$BD$84</definedName>
    <definedName name="_Key1" localSheetId="5" hidden="1">#REF!</definedName>
    <definedName name="_Key1" localSheetId="6" hidden="1">#REF!</definedName>
    <definedName name="_Key1" localSheetId="1" hidden="1">#REF!</definedName>
    <definedName name="_Key1" localSheetId="0" hidden="1">#REF!</definedName>
    <definedName name="_Key1" hidden="1">#REF!</definedName>
    <definedName name="a" localSheetId="5" hidden="1">{"'フローチャート'!$A$1:$AO$191"}</definedName>
    <definedName name="a" localSheetId="6" hidden="1">{"'フローチャート'!$A$1:$AO$191"}</definedName>
    <definedName name="a" localSheetId="1" hidden="1">{"'フローチャート'!$A$1:$AO$191"}</definedName>
    <definedName name="a" localSheetId="0" hidden="1">{"'フローチャート'!$A$1:$AO$191"}</definedName>
    <definedName name="a" hidden="1">{"'フローチャート'!$A$1:$AO$191"}</definedName>
    <definedName name="AS2DocOpenMode" hidden="1">"AS2DocumentEdit"</definedName>
    <definedName name="ATI接続帯域">Menu!$H$4:$H$20</definedName>
    <definedName name="auひかり">Menu!$AM$4:$AM$6</definedName>
    <definedName name="CEルーター">Menu!$BK$4:$BK$7</definedName>
    <definedName name="CEルーター_インターネットVPN">Menu!$BS$4:$BS$5</definedName>
    <definedName name="CEルーター_コールドスタンバイ">Menu!$BT$4:$BT$6</definedName>
    <definedName name="Comイーサ">Menu!$AP$4:$AP$15</definedName>
    <definedName name="d" localSheetId="5" hidden="1">{"'フローチャート'!$A$1:$AO$191"}</definedName>
    <definedName name="d" localSheetId="6" hidden="1">{"'フローチャート'!$A$1:$AO$191"}</definedName>
    <definedName name="d" localSheetId="1" hidden="1">{"'フローチャート'!$A$1:$AO$191"}</definedName>
    <definedName name="d" localSheetId="0" hidden="1">{"'フローチャート'!$A$1:$AO$191"}</definedName>
    <definedName name="d" hidden="1">{"'フローチャート'!$A$1:$AO$191"}</definedName>
    <definedName name="HTML_CodePage" hidden="1">932</definedName>
    <definedName name="HTML_Control" localSheetId="5" hidden="1">{"'フローチャート'!$A$1:$AO$191"}</definedName>
    <definedName name="HTML_Control" localSheetId="6" hidden="1">{"'フローチャート'!$A$1:$AO$191"}</definedName>
    <definedName name="HTML_Control" localSheetId="1" hidden="1">{"'フローチャート'!$A$1:$AO$191"}</definedName>
    <definedName name="HTML_Control" localSheetId="0" hidden="1">{"'フローチャート'!$A$1:$AO$191"}</definedName>
    <definedName name="HTML_Control" hidden="1">{"'フローチャート'!$A$1:$AO$191"}</definedName>
    <definedName name="HTML_Control2" localSheetId="5" hidden="1">{"'フローチャート'!$A$1:$AO$191"}</definedName>
    <definedName name="HTML_Control2" localSheetId="6" hidden="1">{"'フローチャート'!$A$1:$AO$191"}</definedName>
    <definedName name="HTML_Control2" localSheetId="1" hidden="1">{"'フローチャート'!$A$1:$AO$191"}</definedName>
    <definedName name="HTML_Control2" localSheetId="0"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"[フォーム.xls]用紙!$A$1:$J$198"</definedName>
    <definedName name="HTML1_10" hidden="1">""</definedName>
    <definedName name="HTML1_11" hidden="1">1</definedName>
    <definedName name="HTML1_12" hidden="1">"w:\MyHTML.htm"</definedName>
    <definedName name="HTML1_2" hidden="1">1</definedName>
    <definedName name="HTML1_3" hidden="1">"フォーム.xls"</definedName>
    <definedName name="HTML1_4" hidden="1">"用紙"</definedName>
    <definedName name="HTML1_5" hidden="1">""</definedName>
    <definedName name="HTML1_6" hidden="1">-4146</definedName>
    <definedName name="HTML1_7" hidden="1">-4146</definedName>
    <definedName name="HTML1_8" hidden="1">"98/06/16"</definedName>
    <definedName name="HTML1_9" hidden="1">"(Ｓ開本)市開セ"</definedName>
    <definedName name="HTMLCount" hidden="1">1</definedName>
    <definedName name="INT_L" comment="インターネット回線_LTE">Menu!$BW$13:$BW$14</definedName>
    <definedName name="INT_S" comment="インターネット回線_Standard">Menu!$BW$4:$BW$7</definedName>
    <definedName name="INT_フ" comment="インターネット回線_フレッツ">Menu!$BW$9:$BW$11</definedName>
    <definedName name="ｊｆｋｌだｊｌｋ" localSheetId="5" hidden="1">{"'フローチャート'!$A$1:$AO$191"}</definedName>
    <definedName name="ｊｆｋｌだｊｌｋ" localSheetId="6" hidden="1">{"'フローチャート'!$A$1:$AO$191"}</definedName>
    <definedName name="ｊｆｋｌだｊｌｋ" localSheetId="1" hidden="1">{"'フローチャート'!$A$1:$AO$191"}</definedName>
    <definedName name="ｊｆｋｌだｊｌｋ" localSheetId="0" hidden="1">{"'フローチャート'!$A$1:$AO$191"}</definedName>
    <definedName name="ｊｆｋｌだｊｌｋ" hidden="1">{"'フローチャート'!$A$1:$AO$191"}</definedName>
    <definedName name="LTE">Menu!$BY$4:$BY$9</definedName>
    <definedName name="LTEタイプD">Menu!$CA$4:$CA$9</definedName>
    <definedName name="LTEデータ通信カード送付先">Menu!$CF$4:$CF$6</definedName>
    <definedName name="LTEバックアップ">Menu!$BZ$4:$BZ$9</definedName>
    <definedName name="LTEバックアップ_キャリアA">Menu!$AJ$4:$AJ$7</definedName>
    <definedName name="LTE回線利用①">Menu!$CB$4:$CB$6</definedName>
    <definedName name="LTE回線利用②">Menu!$CB$8:$CB$12</definedName>
    <definedName name="LTE回線利用③">Menu!$CB$14</definedName>
    <definedName name="MDN">Menu!$AT$4:$AT$16</definedName>
    <definedName name="Neoイーサ">Menu!$BE$4:$BE$6</definedName>
    <definedName name="NWサービス種別">Menu!$X$4:$X$7</definedName>
    <definedName name="NWサービス種別_個別共有">Menu!$X$4:$X$6</definedName>
    <definedName name="_xlnm.Print_Area" localSheetId="5">'(記入例)基本情報'!$A$1:$AL$118</definedName>
    <definedName name="_xlnm.Print_Area" localSheetId="6">'(記入例)基本情報 別紙'!$A$1:$AL$38</definedName>
    <definedName name="_xlnm.Print_Area" localSheetId="3">【選択必須】③アクセス回線!$A$1:$AL$88</definedName>
    <definedName name="_xlnm.Print_Area" localSheetId="4">【選択必須】④インターネットVPN!$A$1:$AL$72</definedName>
    <definedName name="_xlnm.Print_Area" localSheetId="8">'【選択必須】⑤インターネットVPN＜LTE(新タイプD)移行＞'!$A$1:$AL$67</definedName>
    <definedName name="_xlnm.Print_Area" localSheetId="1">'【任意】基本情報 別紙'!$A$1:$AL$38</definedName>
    <definedName name="_xlnm.Print_Area" localSheetId="2">【必須】サービス個別①②!$A$1:$AM$124</definedName>
    <definedName name="_xlnm.Print_Area" localSheetId="0">【必須】基本情報!$A$1:$AL$118</definedName>
    <definedName name="SDWAN_ルーター種別">Menu!$CK$4:$CK$6</definedName>
    <definedName name="SDWAN_ルーター帯域">Menu!$CJ$4:$CJ$7</definedName>
    <definedName name="SDWAN_回線">Menu!$CL$4:$CL$6</definedName>
    <definedName name="SDWAN_回線_利用あり">Menu!$CL$4:$CL$5</definedName>
    <definedName name="SDWAN_設置場所情報">Menu!$CM$4:$CM$6</definedName>
    <definedName name="SDWAN申込区分">Menu!$CI$4:$CI$13</definedName>
    <definedName name="sm運用">Menu!$R$4:$R$7</definedName>
    <definedName name="sm利用プラン">Menu!$P$4:$P$5</definedName>
    <definedName name="STM">Menu!$AU$4:$AU$5</definedName>
    <definedName name="test1" localSheetId="5" hidden="1">{"'フローチャート'!$A$1:$AO$191"}</definedName>
    <definedName name="test1" localSheetId="6" hidden="1">{"'フローチャート'!$A$1:$AO$191"}</definedName>
    <definedName name="test1" localSheetId="1" hidden="1">{"'フローチャート'!$A$1:$AO$191"}</definedName>
    <definedName name="test1" localSheetId="0" hidden="1">{"'フローチャート'!$A$1:$AO$191"}</definedName>
    <definedName name="test1" hidden="1">{"'フローチャート'!$A$1:$AO$191"}</definedName>
    <definedName name="TS共有回線利用有無">Menu!$Z$4:$Z$6</definedName>
    <definedName name="アクセスGW利用">Menu!$L$4:$L$6</definedName>
    <definedName name="アクセスキャリア">Menu!$Y$4:$Y$7</definedName>
    <definedName name="アクセスキャリア_イーサ専用線">Menu!$CS$4:$CS$6</definedName>
    <definedName name="アクセス回線申込区分">Menu!$AA$4:$AA$15</definedName>
    <definedName name="アクセス回線申込区分_auひかり">Menu!$AA$27:$AA$34</definedName>
    <definedName name="アクセス回線申込区分_SDWAN以外">Menu!$AA$17:$AA$25</definedName>
    <definedName name="イーサダイブ">Menu!$AW$4:$AW$6</definedName>
    <definedName name="イーサネット_【NTTダーク】">Menu!$AF$4:$AF$23</definedName>
    <definedName name="イーサネット_【電力】">Menu!$AE$4:$AE$23</definedName>
    <definedName name="イーサリンク_エリア">Menu!$BA$4:$BA$6</definedName>
    <definedName name="イーサリンク_県内">Menu!$AZ$4:$AZ$9</definedName>
    <definedName name="イーサリンク_指定DC_エリア">Menu!$BC$4:$BC$4</definedName>
    <definedName name="イーサリンク_指定DC_県内">Menu!$BB$4:$BB$6</definedName>
    <definedName name="インターネットVPN申込区分">Menu!$BR$4:$BR$16</definedName>
    <definedName name="エクスチェンジ機能_ポート数">Menu!$CP$4:$CP$8</definedName>
    <definedName name="お客様情報区分①">Menu!$BQ$4:$BQ$7</definedName>
    <definedName name="お客様情報区分②">Menu!$BQ$9:$BQ$14</definedName>
    <definedName name="お客様情報区分③">Menu!$BQ$16:$BQ$20</definedName>
    <definedName name="お客様情報区分④">Menu!$BQ$22:$BQ$24</definedName>
    <definedName name="お客様情報区分⑤">Menu!$BQ$26:$BQ$30</definedName>
    <definedName name="キャリア">Menu!$I$4:$I$8</definedName>
    <definedName name="キャリア_D除く">Menu!$I$4:$I$7</definedName>
    <definedName name="ゾーン数">Menu!$Q$4:$Q$20</definedName>
    <definedName name="チェック">Menu!$B$4:$B$5</definedName>
    <definedName name="データセンター接続">Menu!$M$4:$M$6</definedName>
    <definedName name="データセンター接続_ポート数①">Menu!$N$4:$N$20</definedName>
    <definedName name="データセンター接続_ポート数②">Menu!$O$4:$O$6</definedName>
    <definedName name="なし">Menu!$G$4</definedName>
    <definedName name="バーストイーサ_24年10月で新規受付停止済み">Menu!$AO$4:$AO$6</definedName>
    <definedName name="ハウジング">Menu!$AG$4:$AG$25</definedName>
    <definedName name="ビジネスコミュファ_CTC">Menu!$AX$4:$AX$5</definedName>
    <definedName name="ビジネスコミュファ_フレッツ">Menu!$AY$4:$AY$5</definedName>
    <definedName name="プラットフォーム">Menu!$AL$4:$AL$20</definedName>
    <definedName name="フレッツ">Menu!$BX$4:$BX$6</definedName>
    <definedName name="ベストエフォート">Menu!$AS$4:$AS$7</definedName>
    <definedName name="ベストエフォート_WithFプラス">Menu!$AH$4:$AH$8</definedName>
    <definedName name="ベストエフォート_インターネット">Menu!$AI$4:$AI$7</definedName>
    <definedName name="ルーター手配">Menu!$BG$4:$BG$6</definedName>
    <definedName name="ルーター設定変更">Menu!$BU$5:$BU$6</definedName>
    <definedName name="ルータシングル構成__LTEバックアップ">Menu!$CD$4:$CD$9</definedName>
    <definedName name="ルータシングル構成__LTEバックアップ_品目変更">Menu!$CE$4:$CE$6</definedName>
    <definedName name="レンタル種別">Menu!$BI$4:$BI$8</definedName>
    <definedName name="レンタル種別②">Menu!$BI$10:$BI$16</definedName>
    <definedName name="レンタル種別③">Menu!$BI$18:$BI$20</definedName>
    <definedName name="ワイヤレスアクセス">Menu!$AK$4:$AK$6</definedName>
    <definedName name="下り保証_VLAN数">Menu!$K$4:$K$9</definedName>
    <definedName name="下り保証帯域">Menu!$J$4:$J$13</definedName>
    <definedName name="回収有無">Menu!$BH$4:$BH$6</definedName>
    <definedName name="回線_キャリアA_共有網">Menu!$AC$5:$AC$12</definedName>
    <definedName name="回線_キャリアA_個別網">Menu!$AD$4:$AD$13</definedName>
    <definedName name="回線_キャリアB">Menu!$AN$4:$AN$12</definedName>
    <definedName name="回線_キャリアC">Menu!$AV$4:$AV$11</definedName>
    <definedName name="回線手配">Menu!$BV$4:$BV$6</definedName>
    <definedName name="回線手配②">Menu!$BV$8:$BV$9</definedName>
    <definedName name="海外GW接続帯域">Menu!$W$4:$W$10</definedName>
    <definedName name="外部接続帯域">Menu!$CN$4:$CN$18</definedName>
    <definedName name="既存回線停止日">Menu!$CC$4:$CC$6</definedName>
    <definedName name="光ファイバー設備情報">Menu!$BO$4:$BO$10</definedName>
    <definedName name="工事希望日">Menu!$BM$4:$BM$6</definedName>
    <definedName name="工事希望日区分">Menu!$BN$4:$BN$6</definedName>
    <definedName name="工事立会い">Menu!$CH$4:$CH$6</definedName>
    <definedName name="高速イーサネット専用線">Menu!$BD$4:$BD$6</definedName>
    <definedName name="国内イーサネット専用サービス">Menu!$BF$4:$BF$6</definedName>
    <definedName name="作業時間帯">Menu!$D$4:$D$7</definedName>
    <definedName name="終端装置返却キット送付先">Menu!$CG$4:$CG$8</definedName>
    <definedName name="申込区分①">Menu!$C$4:$C$7</definedName>
    <definedName name="申込区分②">Menu!$C$9:$C$13</definedName>
    <definedName name="申込区分③">Menu!$C$15:$C$17</definedName>
    <definedName name="申込区分④">Menu!$C$19:$C$20</definedName>
    <definedName name="申込区分⑤">Menu!$C$22:$C$23</definedName>
    <definedName name="申込区分⑥">Menu!$C$25:$C$26</definedName>
    <definedName name="接続IF">Menu!$CO$4:$CO$7</definedName>
    <definedName name="接続先DC">Menu!$CR$4:$CR$6</definedName>
    <definedName name="帯域制御帯域">Menu!$CQ$4:$CQ$7</definedName>
    <definedName name="端末電源種別">Menu!$BP$4:$BP$8</definedName>
    <definedName name="電力イーサ">Menu!$AR$4:$AR$45</definedName>
    <definedName name="東西イーサワイド">Menu!$AQ$4:$AQ$15</definedName>
    <definedName name="同一回線切替">Menu!$AB$4:$AB$6</definedName>
    <definedName name="複数VLAN">Menu!$BL$4:$BL$8</definedName>
    <definedName name="有無①">Menu!$E$4:$E$6</definedName>
    <definedName name="有無②">Menu!$F$4:$F$6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51" l="1"/>
  <c r="AA34" i="8" l="1"/>
  <c r="AA33" i="8"/>
  <c r="AA29" i="8"/>
  <c r="AA28" i="8"/>
  <c r="AA27" i="8"/>
  <c r="T77" i="41"/>
  <c r="T75" i="41"/>
  <c r="T73" i="41"/>
  <c r="T71" i="41"/>
  <c r="T69" i="41"/>
  <c r="T67" i="41"/>
  <c r="M67" i="41"/>
  <c r="K36" i="34" l="1"/>
  <c r="AP35" i="34"/>
  <c r="AO25" i="34"/>
  <c r="AO24" i="34"/>
  <c r="AO23" i="34"/>
  <c r="AO22" i="34"/>
  <c r="AO20" i="34"/>
  <c r="AO19" i="34"/>
  <c r="AO18" i="34"/>
  <c r="AO17" i="34"/>
  <c r="AO16" i="34"/>
  <c r="AO15" i="34"/>
  <c r="AO14" i="34"/>
  <c r="AO12" i="34"/>
  <c r="AO11" i="34"/>
  <c r="AK6" i="34"/>
  <c r="I112" i="33"/>
  <c r="AV111" i="33"/>
  <c r="AO101" i="33"/>
  <c r="AO100" i="33"/>
  <c r="AO99" i="33"/>
  <c r="AR98" i="33"/>
  <c r="AO98" i="33"/>
  <c r="AR96" i="33"/>
  <c r="AO96" i="33"/>
  <c r="K95" i="33"/>
  <c r="AV94" i="33"/>
  <c r="AO84" i="33"/>
  <c r="AO83" i="33"/>
  <c r="AO82" i="33"/>
  <c r="AO80" i="33"/>
  <c r="AO79" i="33"/>
  <c r="AO78" i="33"/>
  <c r="AO77" i="33"/>
  <c r="AO76" i="33"/>
  <c r="AO75" i="33"/>
  <c r="AO73" i="33"/>
  <c r="AO72" i="33"/>
  <c r="AO71" i="33"/>
  <c r="AO55" i="33"/>
  <c r="AQ54" i="33"/>
  <c r="AO54" i="33"/>
  <c r="AQ53" i="33"/>
  <c r="AO53" i="33"/>
  <c r="AR31" i="33"/>
  <c r="AO31" i="33"/>
  <c r="I30" i="33"/>
  <c r="AV29" i="33"/>
  <c r="AU13" i="33"/>
  <c r="AR13" i="33"/>
  <c r="AO13" i="33"/>
  <c r="K36" i="32"/>
  <c r="AP35" i="32"/>
  <c r="AO25" i="32"/>
  <c r="AO24" i="32"/>
  <c r="AO23" i="32"/>
  <c r="AO22" i="32"/>
  <c r="AO20" i="32"/>
  <c r="AO19" i="32"/>
  <c r="AO18" i="32"/>
  <c r="AO17" i="32"/>
  <c r="AO16" i="32"/>
  <c r="AO15" i="32"/>
  <c r="AO14" i="32"/>
  <c r="AO12" i="32"/>
  <c r="AO11" i="32"/>
  <c r="AK6" i="32"/>
  <c r="I112" i="31"/>
  <c r="AV111" i="31"/>
  <c r="AO101" i="31"/>
  <c r="AO100" i="31"/>
  <c r="AO99" i="31"/>
  <c r="AR98" i="31"/>
  <c r="AO98" i="31"/>
  <c r="AR96" i="31"/>
  <c r="AO96" i="31"/>
  <c r="K95" i="31"/>
  <c r="AV94" i="31"/>
  <c r="AO84" i="31"/>
  <c r="AO83" i="31"/>
  <c r="AO82" i="31"/>
  <c r="AO80" i="31"/>
  <c r="AO79" i="31"/>
  <c r="AO78" i="31"/>
  <c r="AO77" i="31"/>
  <c r="AO76" i="31"/>
  <c r="AO75" i="31"/>
  <c r="AO73" i="31"/>
  <c r="AO72" i="31"/>
  <c r="AO71" i="31"/>
  <c r="AO55" i="31"/>
  <c r="AQ54" i="31"/>
  <c r="AO54" i="31"/>
  <c r="AQ53" i="31"/>
  <c r="AO53" i="31"/>
  <c r="AR31" i="31"/>
  <c r="AO31" i="31"/>
  <c r="I30" i="31"/>
  <c r="AV29" i="31"/>
  <c r="AU13" i="31"/>
  <c r="AR13" i="31"/>
  <c r="AO13" i="31"/>
  <c r="BW11" i="8"/>
  <c r="BW10" i="8"/>
  <c r="AA25" i="8" l="1"/>
  <c r="AA24" i="8"/>
  <c r="AA23" i="8"/>
  <c r="AA22" i="8"/>
  <c r="AA21" i="8"/>
  <c r="AA20" i="8"/>
  <c r="AA19" i="8"/>
  <c r="AA32" i="8" s="1"/>
  <c r="AA18" i="8"/>
  <c r="AA31" i="8" s="1"/>
  <c r="AA17" i="8"/>
  <c r="AA30" i="8" s="1"/>
  <c r="AK6" i="12" l="1"/>
  <c r="BW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E13C2A06-5974-4F2F-9DA7-F91531AF12BA}">
      <text>
        <r>
          <rPr>
            <b/>
            <sz val="10"/>
            <color indexed="62"/>
            <rFont val="Meiryo UI"/>
            <family val="3"/>
            <charset val="128"/>
          </rPr>
          <t>◆西暦で記入願います。
　例：2020/1/1
　※「2020年1月1日」と表示されます。</t>
        </r>
      </text>
    </comment>
    <comment ref="P13" authorId="0" shapeId="0" xr:uid="{83D4B41C-7A15-4C4F-8C20-C4BCDAF412AF}">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408EA6F5-B742-4BC7-A3CC-36FC4DE271AD}">
      <text>
        <r>
          <rPr>
            <b/>
            <sz val="10"/>
            <color indexed="62"/>
            <rFont val="Meiryo UI"/>
            <family val="3"/>
            <charset val="128"/>
          </rPr>
          <t>◆見積書未受領の場合は、ドロップダウンリストから --- を選択してください。</t>
        </r>
      </text>
    </comment>
    <comment ref="C20" authorId="1" shapeId="0" xr:uid="{E363247B-45CD-4399-8309-5F584BBABB66}">
      <text>
        <r>
          <rPr>
            <b/>
            <sz val="9"/>
            <color indexed="62"/>
            <rFont val="Meiryo UI"/>
            <family val="3"/>
            <charset val="128"/>
          </rPr>
          <t>　サービスを導入するにあたり会社を代表される方、
　もしくは⑦請求先 ⑧運用連絡先 を兼ねる方</t>
        </r>
      </text>
    </comment>
    <comment ref="AB23" authorId="1" shapeId="0" xr:uid="{8CA7DE3B-086C-4FD9-BC9E-17BF790292FD}">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80400B9E-A8F3-4C30-B57D-BE541D19C51D}">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F0C65E86-FCDF-4A91-AFB5-A859011978CA}">
      <text>
        <r>
          <rPr>
            <b/>
            <sz val="9"/>
            <color indexed="62"/>
            <rFont val="Meiryo UI"/>
            <family val="3"/>
            <charset val="128"/>
          </rPr>
          <t>　請求書の発行方法、支払方法、送付先をご指定ください。</t>
        </r>
      </text>
    </comment>
    <comment ref="AM70" authorId="0" shapeId="0" xr:uid="{93DB8D6F-573A-460D-90FA-45E82F0BA05F}">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2A04A1EB-0E98-41AE-A2E4-380E0ECB8AD6}">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F3DB6D2F-801C-44DB-B66A-B22E50AB3B1B}">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4079168D-15DD-4F20-A290-0D0C0B844F11}">
      <text>
        <r>
          <rPr>
            <b/>
            <sz val="9"/>
            <color indexed="62"/>
            <rFont val="Meiryo UI"/>
            <family val="3"/>
            <charset val="128"/>
          </rPr>
          <t>　毎月23日頃にお客様口座から振替を行います。
　振込手数料は弊社が負担いたします</t>
        </r>
      </text>
    </comment>
    <comment ref="L82" authorId="1" shapeId="0" xr:uid="{744380A6-4DF3-4A89-827A-DD163B414502}">
      <text>
        <r>
          <rPr>
            <b/>
            <sz val="9"/>
            <color indexed="62"/>
            <rFont val="Meiryo UI"/>
            <family val="3"/>
            <charset val="128"/>
          </rPr>
          <t xml:space="preserve">　請求月末までにお客様にてお振込みいただきます
</t>
        </r>
      </text>
    </comment>
    <comment ref="I98" authorId="1" shapeId="0" xr:uid="{E506A91D-D4A6-4A42-BCEE-565CBB969BE8}">
      <text>
        <r>
          <rPr>
            <b/>
            <sz val="9"/>
            <color indexed="62"/>
            <rFont val="Meiryo UI"/>
            <family val="3"/>
            <charset val="128"/>
          </rPr>
          <t>◆当契約で登録中の「運用連絡先」と今回の⑧「運用連絡先」が異なっていた場合、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F51FF43-048F-4094-9AAF-033A2DB195DC}">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A0B385B3-C0DA-4F0B-B338-05F53118C007}">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87CE2D3A-1B32-4FD7-BA94-3E946773F6BF}">
      <text>
        <r>
          <rPr>
            <b/>
            <sz val="9"/>
            <color indexed="62"/>
            <rFont val="Meiryo UI"/>
            <family val="3"/>
            <charset val="128"/>
          </rPr>
          <t>　毎月23日頃にお客様口座から振替を行います。
　振込手数料は弊社が負担いたします</t>
        </r>
      </text>
    </comment>
    <comment ref="L22" authorId="0" shapeId="0" xr:uid="{D50FCA20-21FC-41E7-8FBC-D8EB37A97E52}">
      <text>
        <r>
          <rPr>
            <b/>
            <sz val="9"/>
            <color indexed="62"/>
            <rFont val="Meiryo UI"/>
            <family val="3"/>
            <charset val="128"/>
          </rPr>
          <t xml:space="preserve">　請求月末までにお客様にてお振込みいただきます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author>
    <author>Inoue, Maki/井上 眞記</author>
    <author>Murakami Ryo</author>
  </authors>
  <commentList>
    <comment ref="K11" authorId="0" shapeId="0" xr:uid="{1869965B-5306-475D-A5F4-BE6F9908DDDD}">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61426BA5-3A84-4873-BAC2-22192CC5681E}">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F599ECC4-4978-4B2D-AB98-537086045909}">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6ABE8204-DB57-4125-A618-104F8DD4817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05C62D72-D5FA-4550-9B45-8E1D066BC371}">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564E58DA-DD1A-41B6-98F8-38C5F16F0EA8}">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A96DB443-A839-4A5C-9616-00CBD29865A6}">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T13" authorId="0" shapeId="0" xr:uid="{B9030AAC-30E2-4E22-8407-D55B537277A8}">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AC13" authorId="0" shapeId="0" xr:uid="{2F543FC0-EF33-4FB0-8553-5DCAAD13386B}">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K14" authorId="0" shapeId="0" xr:uid="{5E6EF8B5-CBB1-4150-97AF-61F55E7D6566}">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T14" authorId="0" shapeId="0" xr:uid="{F704688D-2339-4762-A6C8-A5C8D5D3E616}">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AC14" authorId="0" shapeId="0" xr:uid="{9C6182CF-C422-49C3-91FE-84AAEE53A92A}">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K15" authorId="0" shapeId="0" xr:uid="{5462181C-F8AF-489C-8164-5F78128D44D3}">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T15" authorId="0" shapeId="0" xr:uid="{1DA36730-18FA-4D2C-B3BD-854D2DFD78B6}">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AC15" authorId="0" shapeId="0" xr:uid="{8F7F5E36-A661-4310-8A66-6EBFE674B419}">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K16" authorId="0" shapeId="0" xr:uid="{FD3D693F-37FA-4062-AAB1-D438BE369357}">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T16" authorId="0" shapeId="0" xr:uid="{9ABA6C13-B6F6-481B-BB4B-79CE90DFF26A}">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AC16" authorId="0" shapeId="0" xr:uid="{D96FFE63-4D23-4393-98EE-CD8733090BEC}">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K17" authorId="0" shapeId="0" xr:uid="{201E98D3-68F9-4C82-902B-A5AEA97EFC05}">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T17" authorId="0" shapeId="0" xr:uid="{67319691-865F-4B4E-B339-803A8BF85ACD}">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AC17" authorId="0" shapeId="0" xr:uid="{23ABBFEE-64C9-478C-8295-6756F6AC648A}">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K18" authorId="0" shapeId="0" xr:uid="{B2B22983-B4C7-46A8-BC9F-2610858C276A}">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T18" authorId="0" shapeId="0" xr:uid="{71792522-0FD4-4682-8618-365755123DDF}">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AC18" authorId="0" shapeId="0" xr:uid="{589192F4-780D-4559-B4C1-0DEAE2180132}">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K19" authorId="0" shapeId="0" xr:uid="{273277A8-2A0B-41D6-BC0E-DB89C695F89C}">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T19" authorId="0" shapeId="0" xr:uid="{2619781F-8E08-4E51-B273-E29613E5A57A}">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AC19" authorId="0" shapeId="0" xr:uid="{E0E89947-01E7-4B40-8946-C3DAF68C559C}">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K21" authorId="0" shapeId="0" xr:uid="{4B0086D7-4528-403A-8237-F5A685649B4B}">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21" authorId="0" shapeId="0" xr:uid="{F2E2EE63-5388-4EE6-8D98-F8E0FF4BFF66}">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21" authorId="0" shapeId="0" xr:uid="{411DFCD0-A4CC-4552-A897-668950CA0B97}">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23" authorId="0" shapeId="0" xr:uid="{6BDBD9A9-95ED-4334-8656-8BCFDE79E3E0}">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T23" authorId="0" shapeId="0" xr:uid="{3ED3B97E-C858-41C8-9553-27605CA3F937}">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AC23" authorId="0" shapeId="0" xr:uid="{426FE698-13AD-4A7A-817D-514EA7332C93}">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K24" authorId="0" shapeId="0" xr:uid="{34E5ED21-DC19-4346-8657-E4862047AA42}">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T24" authorId="0" shapeId="0" xr:uid="{DB0CC11E-A983-4394-905A-3FC50257C9D0}">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AC24" authorId="0" shapeId="0" xr:uid="{E5D673E3-8E5E-4F32-B46F-DF6C2F29A137}">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K25" authorId="0" shapeId="0" xr:uid="{2165EC63-4472-4F3E-9488-2402F03DDC07}">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T25" authorId="0" shapeId="0" xr:uid="{FBF49B3E-512B-4FDB-A1C7-EB4D0C68B405}">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AC25" authorId="0" shapeId="0" xr:uid="{EB0F6962-08A9-43EA-BA79-809FC275203D}">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K26" authorId="0" shapeId="0" xr:uid="{BAB1925F-9A0B-4F3F-BB83-B12D40B89049}">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T26" authorId="0" shapeId="0" xr:uid="{BC8BA401-98F6-4B8F-8B3D-49C21F65686A}">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AC26" authorId="0" shapeId="0" xr:uid="{D9A2E786-1C11-43B9-B54D-4369174BA536}">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K27" authorId="0" shapeId="0" xr:uid="{31243070-F9C7-41FF-AF65-4FD24AC0F5FE}">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T27" authorId="0" shapeId="0" xr:uid="{05A52AFF-E618-4ECD-AA07-166B27AD551D}">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AC27" authorId="0" shapeId="0" xr:uid="{825B032A-2A70-4EF8-8D50-9B1B08D70FB4}">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K28" authorId="0" shapeId="0" xr:uid="{5F532F95-D5A6-4CA2-868D-86F582813529}">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T28" authorId="0" shapeId="0" xr:uid="{9F18B84F-9A62-48E8-AD84-77978166803B}">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AC28" authorId="0" shapeId="0" xr:uid="{0EAD6F32-A35F-4CCD-A5A3-9370D16DD24D}">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K29" authorId="0" shapeId="0" xr:uid="{CA0AE5EC-EB5A-4887-ADA5-4AEA4260B663}">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T29" authorId="0" shapeId="0" xr:uid="{4E779181-8D9B-400F-B965-BFAF4E3D5899}">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AC29" authorId="0" shapeId="0" xr:uid="{A499CC63-A031-44B7-9FB5-113BD82D3330}">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K30" authorId="0" shapeId="0" xr:uid="{C55441C1-D9E5-4451-86C1-1CB6E6D6C4F4}">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T30" authorId="0" shapeId="0" xr:uid="{D8B70535-923C-4846-9283-2FBF20125F0E}">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AC30" authorId="0" shapeId="0" xr:uid="{14458BCD-A61A-4EDE-977F-8A41AE7093BA}">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K31" authorId="0" shapeId="0" xr:uid="{8C49CB3B-7750-41AA-A4BF-A3A5D21A5A71}">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T31" authorId="0" shapeId="0" xr:uid="{A957F064-A6BF-47EE-9184-5626998618AE}">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AC31" authorId="0" shapeId="0" xr:uid="{E61E4E95-9649-47BF-94FE-E5ADC388D3FB}">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K32" authorId="0" shapeId="0" xr:uid="{83269AC1-E6B8-4B89-99F6-C234B4582E6A}">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T32" authorId="0" shapeId="0" xr:uid="{4354EFB5-29A6-4E20-815B-E16FA8A36513}">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AC32" authorId="0" shapeId="0" xr:uid="{12910118-8AEB-49AB-B39A-94CF6DD28653}">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K33" authorId="0" shapeId="0" xr:uid="{0B3A44FD-F598-48DF-8129-A147533BB9F9}">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T33" authorId="0" shapeId="0" xr:uid="{DDB76DB8-9214-4F55-BC5D-F46915939D55}">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AC33" authorId="0" shapeId="0" xr:uid="{DA8128F3-DBAF-4E81-9AD3-8DADF083726C}">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K34" authorId="0" shapeId="0" xr:uid="{5C9950DE-62AC-4280-9114-27B825012DAD}">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34" authorId="0" shapeId="0" xr:uid="{3AA8DD26-3C98-4EE9-94CC-C7EFD845F10C}">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34" authorId="0" shapeId="0" xr:uid="{8E83CC25-47BD-486E-B0BD-460E9E2F7A67}">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35" authorId="0" shapeId="0" xr:uid="{89188112-9BB5-4636-948C-4443802F6C19}">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35" authorId="0" shapeId="0" xr:uid="{5387D48B-29D9-4309-BE92-369C9EBC1B1F}">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35" authorId="0" shapeId="0" xr:uid="{00818B40-F354-42CE-8254-5D0245B6688B}">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36" authorId="0" shapeId="0" xr:uid="{D5E79E9A-1650-4204-9AE9-213E48CDFC80}">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T36" authorId="0" shapeId="0" xr:uid="{8AB94F72-E210-4A1C-8732-1530167A2267}">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AC36" authorId="0" shapeId="0" xr:uid="{DA7A5DEC-2EAA-44A5-9838-0490575112AE}">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K37" authorId="0" shapeId="0" xr:uid="{B1C385F3-D669-42AB-B4FE-C8BEB698D93E}">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37" authorId="0" shapeId="0" xr:uid="{CCE89303-5C8B-4027-953C-B713C2A0CC98}">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37" authorId="0" shapeId="0" xr:uid="{D45C5AB5-0F8D-41E1-91A6-55A835D1EEA4}">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38" authorId="0" shapeId="0" xr:uid="{41AEC52D-2680-495B-A2ED-E1A424F54D60}">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T38" authorId="0" shapeId="0" xr:uid="{83891123-CC22-4ABE-979E-A6C818658832}">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AC38" authorId="0" shapeId="0" xr:uid="{27D25543-3788-4A85-BD89-0599BDC73933}">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K39" authorId="0" shapeId="0" xr:uid="{7C37628D-D5DC-48C4-AE68-4C078D7B8F8A}">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39" authorId="0" shapeId="0" xr:uid="{7BE3F772-1B24-40B1-BBD4-73BF7902FB18}">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39" authorId="0" shapeId="0" xr:uid="{08FC2F28-BCA0-42BF-9FB6-7E02E0A9571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40" authorId="0" shapeId="0" xr:uid="{C7C5CA8F-3492-4BAB-8C59-935EEF9A1205}">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T40" authorId="0" shapeId="0" xr:uid="{7BAE6A9E-0075-45A3-B56E-234186198233}">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AC40" authorId="0" shapeId="0" xr:uid="{00D962CE-28BE-41D5-9E22-B89EC8972FBB}">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K41" authorId="0" shapeId="0" xr:uid="{01BD6675-F5AE-4F43-B3E5-EB5E7EA3F761}">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T41" authorId="0" shapeId="0" xr:uid="{254AEF0C-2E70-407A-872D-6AB9BD62B77F}">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AC41" authorId="0" shapeId="0" xr:uid="{803D2DA9-5C78-4F40-8A88-451C4B6C6E88}">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K42" authorId="0" shapeId="0" xr:uid="{89FA9AFB-0633-4E4D-AE89-FCD9D1BC1949}">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T42" authorId="0" shapeId="0" xr:uid="{EC089A68-D2DB-4FFA-88C5-C90F4395DBC8}">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AC42" authorId="0" shapeId="0" xr:uid="{FFD4DBA7-D976-4131-B55A-B66A93F1FA0A}">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K43" authorId="0" shapeId="0" xr:uid="{2F0D0ABA-E337-4023-947F-34A6C6BE0B9D}">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T43" authorId="0" shapeId="0" xr:uid="{D86DD76F-A1EB-4D9D-9D6A-53CCBFA183FC}">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AC43" authorId="0" shapeId="0" xr:uid="{460F19A3-E797-49F0-883E-796A7081A683}">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K44" authorId="0" shapeId="0" xr:uid="{64753777-AA0F-44E9-918B-37D8C79720CC}">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T44" authorId="0" shapeId="0" xr:uid="{1F136F0E-CDE1-446A-B306-08C1B57F765C}">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AC44" authorId="0" shapeId="0" xr:uid="{EAFCED40-204E-4007-93E6-E940161D71BB}">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K45" authorId="0" shapeId="0" xr:uid="{89DAEF55-AFE2-4F53-B857-D50540A971D6}">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T45" authorId="0" shapeId="0" xr:uid="{2A81188A-2811-4854-BBF1-E0C516D2BD61}">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AC45" authorId="0" shapeId="0" xr:uid="{3C35BE0C-1963-4061-B43E-905BB4D021AD}">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K46" authorId="0" shapeId="0" xr:uid="{4EA85323-0394-4B96-A0E9-293CB0DF7172}">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T46" authorId="0" shapeId="0" xr:uid="{9D1098FC-3323-4134-B714-8C904D5EA08A}">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AC46" authorId="0" shapeId="0" xr:uid="{9CE4E16D-639B-4848-8329-068A64336352}">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K47" authorId="0" shapeId="0" xr:uid="{F6139D5F-A5CE-41C0-98B2-A068FDE68CC3}">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T47" authorId="0" shapeId="0" xr:uid="{4C9900EA-A419-44BF-9B41-40FFC915E401}">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AC47" authorId="0" shapeId="0" xr:uid="{C57699E2-C352-44DD-B4A9-B9CB5F552FC8}">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K48" authorId="0" shapeId="0" xr:uid="{BECD4192-D560-4D4B-8CF5-EDE6BF52AAB3}">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T48" authorId="0" shapeId="0" xr:uid="{F180A6D1-0A9D-422F-8C7C-90F00DAFFAAD}">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AC48" authorId="0" shapeId="0" xr:uid="{7A5E5FE8-B78A-4871-85BC-CDA24BE231E1}">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K49" authorId="0" shapeId="0" xr:uid="{2C8144C8-D9E4-4435-9E91-C192AE2EBE25}">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T49" authorId="0" shapeId="0" xr:uid="{4BD7B315-F3E0-4411-AF54-9A7379581ECC}">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AC49" authorId="0" shapeId="0" xr:uid="{1C448E7D-FA79-47E6-AEBF-2CB3B2C46CA1}">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K50" authorId="0" shapeId="0" xr:uid="{4925550D-7D02-4B67-AD56-1582EC2AE778}">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T50" authorId="0" shapeId="0" xr:uid="{AE7D0C64-4D95-473A-8034-38644C519B86}">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AC50" authorId="0" shapeId="0" xr:uid="{16A906CC-57ED-4E26-BBAE-F7A3C1496490}">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K51" authorId="0" shapeId="0" xr:uid="{5F868A10-1973-4C7C-B11C-EDEB08F66F3C}">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T51" authorId="0" shapeId="0" xr:uid="{1F8FF33D-C6FD-4A44-819E-EC2B3483D2B4}">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AC51" authorId="0" shapeId="0" xr:uid="{1D627EC9-C207-4FA8-AA78-F7C7CD572339}">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K52" authorId="0" shapeId="0" xr:uid="{637256E5-B83D-442D-86EF-26287D461905}">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T52" authorId="0" shapeId="0" xr:uid="{5C713111-9BEF-49C9-9864-A4C6BCA2F202}">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AC52" authorId="0" shapeId="0" xr:uid="{FC1FDE9E-2F6A-4854-8DC4-C3DEB7527533}">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K53" authorId="0" shapeId="0" xr:uid="{366BF201-152D-40EA-9C4A-72CF1D9FE4B3}">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T53" authorId="0" shapeId="0" xr:uid="{32496D7C-B696-449C-82BB-683642FCE799}">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AC53" authorId="0" shapeId="0" xr:uid="{1935CCBF-8A0C-49BF-A21C-C9EA0066AB92}">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K54" authorId="0" shapeId="0" xr:uid="{37807D81-6B76-457E-A2A5-88F55999AC8E}">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T54" authorId="0" shapeId="0" xr:uid="{DCDBEBFE-C8A9-41F6-9383-544BC9C5AE2C}">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AC54" authorId="0" shapeId="0" xr:uid="{2B98BA3F-49A5-4F93-952A-A452728B287D}">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K55" authorId="0" shapeId="0" xr:uid="{C085D15B-6243-40A0-91E6-63AD7C3A956C}">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T55" authorId="0" shapeId="0" xr:uid="{77EC663E-99E7-4874-B951-1B4EA792BD7E}">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AC55" authorId="0" shapeId="0" xr:uid="{B5754754-81C3-4896-86EF-EEE4811520ED}">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K56" authorId="1" shapeId="0" xr:uid="{2B9D3ECF-3D06-4E91-989F-13349DBD44FE}">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T56" authorId="1" shapeId="0" xr:uid="{D78AAFC3-8C2F-49EC-ADED-C1645E7B87EA}">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AC56" authorId="1" shapeId="0" xr:uid="{30F1634F-5986-4738-82DD-5E105118D97E}">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K57" authorId="0" shapeId="0" xr:uid="{932C66DC-E8D6-4A91-8A57-52C3FCE1590A}">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T57" authorId="0" shapeId="0" xr:uid="{210A1DA1-F09C-4697-B21E-9D4BE6001EA8}">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AC57" authorId="0" shapeId="0" xr:uid="{4247EC55-11DA-4F16-AA4A-5E78C604F4DD}">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K58" authorId="0" shapeId="0" xr:uid="{0B506206-3031-4816-A85D-5C2796D613C2}">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T58" authorId="0" shapeId="0" xr:uid="{1A371EDF-BF6E-49EB-9F5B-208CD5ED03CC}">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AC58" authorId="0" shapeId="0" xr:uid="{DC1DEB07-470D-4ACB-900E-B4D658B12DA5}">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K59" authorId="0" shapeId="0" xr:uid="{2CACF29F-2E94-4181-A4F9-C38140CA0E5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T59" authorId="0" shapeId="0" xr:uid="{AC4E9A76-29DE-40EB-8073-906C622AB04A}">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AC59" authorId="0" shapeId="0" xr:uid="{49B27722-FE20-46FC-9C74-D66A4459D790}">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K60" authorId="0" shapeId="0" xr:uid="{EB7470FA-7BE9-41DA-ACBA-C2E69C8A6E03}">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T60" authorId="0" shapeId="0" xr:uid="{D10A145B-BFC1-43AD-B3BB-BEFE2A11AE41}">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AC60" authorId="0" shapeId="0" xr:uid="{3B3DD006-E610-41E9-9C3A-85E9BB426114}">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K61" authorId="0" shapeId="0" xr:uid="{E766AB9F-FF27-4B77-95AC-70B6593A327F}">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T61" authorId="0" shapeId="0" xr:uid="{C2874A49-348D-4010-9F92-4CAC3FA75267}">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AC61" authorId="0" shapeId="0" xr:uid="{31EBFBEA-3395-4F65-AF12-E3B5B50CD131}">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K62" authorId="2" shapeId="0" xr:uid="{785BBA82-0152-4273-8321-FA153FAA4743}">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T62" authorId="2" shapeId="0" xr:uid="{C5789ABE-6BEE-485D-A509-F4E26511F27E}">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AC62" authorId="2" shapeId="0" xr:uid="{BFCCECB3-9EB0-4C65-A82E-8571A2C503DC}">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K63" authorId="0" shapeId="0" xr:uid="{6E09F5B1-E182-4FAA-9C6C-D8D8EAFE44DB}">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T63" authorId="0" shapeId="0" xr:uid="{E4DE68BD-E3CF-406F-AAA6-00FDE473D3CB}">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AC63" authorId="0" shapeId="0" xr:uid="{CABD7E85-17D4-41C1-9682-99D4ADEBD229}">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K64" authorId="0" shapeId="0" xr:uid="{BD37E183-6395-4950-8DEC-70727AF1DE1B}">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T64" authorId="0" shapeId="0" xr:uid="{5929B752-DBD1-4BF8-933E-40705139D366}">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AC64" authorId="0" shapeId="0" xr:uid="{72A9E3E9-E1DF-4C51-B405-FA9A1ECD5D69}">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K65" authorId="0" shapeId="0" xr:uid="{BBBF355D-24CC-473B-9E37-24AB9522B65C}">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T65" authorId="0" shapeId="0" xr:uid="{BFB9BE49-84E9-478F-B2EB-B913F8D640E6}">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AC65" authorId="0" shapeId="0" xr:uid="{4259400E-2884-4280-BB98-FAC1B4E3BEC8}">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K66" authorId="0" shapeId="0" xr:uid="{DE71F4ED-1B67-43FC-998F-40B9E89E3BE7}">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66" authorId="0" shapeId="0" xr:uid="{8B2D1B80-AD85-4F1D-AF55-E788DA7F1FAE}">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66" authorId="0" shapeId="0" xr:uid="{E0406015-C295-4E80-85AB-233B6421AB52}">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67" authorId="0" shapeId="0" xr:uid="{58C7D765-A57F-4FB9-B89C-8AC4D01D56D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67" authorId="0" shapeId="0" xr:uid="{9CC6B1B4-CF3A-487F-90C2-B698F74F115C}">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67" authorId="0" shapeId="0" xr:uid="{D34E86B2-81D4-4D22-A1AC-00C54A951837}">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68" authorId="0" shapeId="0" xr:uid="{1D6F3652-FE4B-45D3-B126-10F38C6D0B97}">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68" authorId="0" shapeId="0" xr:uid="{01D598A6-D572-40C3-8713-FB3A8E7B10A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68" authorId="0" shapeId="0" xr:uid="{2D133431-75EE-46B5-BE72-A18F7B215E2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69" authorId="0" shapeId="0" xr:uid="{9CACD3FE-34DA-482B-B219-F16162234AD3}">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69" authorId="0" shapeId="0" xr:uid="{64EA0C4A-9689-4098-BE55-D8AAF53E1E46}">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69" authorId="0" shapeId="0" xr:uid="{6C59EE6F-61D9-440A-9103-5EC3333C2BBA}">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70" authorId="0" shapeId="0" xr:uid="{07D6A8D4-C91D-4025-ACE6-8E6329BE207B}">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70" authorId="0" shapeId="0" xr:uid="{076EDEEF-7F11-4F5B-B433-449079B46466}">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70" authorId="0" shapeId="0" xr:uid="{E5E639C1-933D-4ECA-9500-1F2B35C72FC7}">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71" authorId="0" shapeId="0" xr:uid="{BC86F4D9-3BD8-4CB2-9954-463896D731D2}">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71" authorId="0" shapeId="0" xr:uid="{05183478-B3E9-43C5-8F25-FBB77EA2E611}">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71" authorId="0" shapeId="0" xr:uid="{512B2C28-7D84-4201-A42A-B07FF45894D8}">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72" authorId="0" shapeId="0" xr:uid="{3E7E433F-4668-4063-BF19-3B0155D7B731}">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72" authorId="0" shapeId="0" xr:uid="{3D972D72-209D-437E-9620-DC9541DB737C}">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72" authorId="0" shapeId="0" xr:uid="{D5D381A2-E48D-4D91-9F15-EDD796382DCE}">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K73" authorId="0" shapeId="0" xr:uid="{0DB551D1-2AE5-4267-83FC-8295C3F73E1B}">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T73" authorId="0" shapeId="0" xr:uid="{9B950411-1D08-4563-9A9B-E22B98BD695D}">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AC73" authorId="0" shapeId="0" xr:uid="{FC82F8F0-C82B-405C-867B-5ED8BC25DDA0}">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K74" authorId="0" shapeId="0" xr:uid="{57F1CCFB-6D59-4FBC-BB5B-DD07BA5223AA}">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T74" authorId="0" shapeId="0" xr:uid="{29425CB8-0A69-4146-B655-139610C73777}">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AC74" authorId="0" shapeId="0" xr:uid="{B5886741-CFC7-4510-AB37-5060CB720C42}">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K75" authorId="0" shapeId="0" xr:uid="{C392B554-758E-41DC-9544-3F4E2887F840}">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T75" authorId="0" shapeId="0" xr:uid="{C92608A3-9AEC-4AF7-9110-4870F64BD96D}">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AC75" authorId="0" shapeId="0" xr:uid="{9AECDAD9-47D8-4100-951B-AABBBA90ED88}">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K76" authorId="0" shapeId="0" xr:uid="{FBB7708A-7175-41A4-8CD8-378525FCC347}">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T76" authorId="0" shapeId="0" xr:uid="{385DDBC2-6D3D-4B3D-9BE0-F43E3E1E2157}">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AC76" authorId="0" shapeId="0" xr:uid="{73791D10-EE0B-450F-8F43-CC92CC2D9796}">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K77" authorId="0" shapeId="0" xr:uid="{23313002-7CED-4E54-8B21-49C99DFDEDC1}">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T77" authorId="0" shapeId="0" xr:uid="{C98283A1-4519-4C92-9CC2-778214506A74}">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AC77" authorId="0" shapeId="0" xr:uid="{6753D407-0E67-431C-B540-A0D9A8333176}">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K78" authorId="0" shapeId="0" xr:uid="{6D3FEAF8-8EB3-4ABE-B14B-9EBC7D13DCC0}">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T78" authorId="0" shapeId="0" xr:uid="{AE0C233A-0A88-4A13-8B84-42B57113A9D8}">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AC78" authorId="0" shapeId="0" xr:uid="{A8F3B936-1736-4A7C-92D8-9DFD81CC4567}">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K79" authorId="0" shapeId="0" xr:uid="{04F44566-AFE6-47D5-A99F-1090B86FA079}">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79" authorId="0" shapeId="0" xr:uid="{F92C307C-F939-4B06-8140-8EAB2319391E}">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79" authorId="0" shapeId="0" xr:uid="{DAD71297-02B8-4C91-8C2A-B07A9C2C3A65}">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80" authorId="0" shapeId="0" xr:uid="{D99934BD-6E4A-4CFD-A6F0-E6C25498D1AA}">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80" authorId="0" shapeId="0" xr:uid="{551CBB88-FF6C-4B53-A4EB-9261D345B8A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80" authorId="0" shapeId="0" xr:uid="{9A5FA33B-33CA-42CC-B909-E7AD0587A473}">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81" authorId="0" shapeId="0" xr:uid="{5445CFF6-57BA-47B7-AC93-6737F08A829F}">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81" authorId="0" shapeId="0" xr:uid="{F75769D4-49C6-4184-9F9D-430508B2A5C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81" authorId="0" shapeId="0" xr:uid="{37354C1C-BEED-4DDB-870D-2C4EA165BB84}">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82" authorId="0" shapeId="0" xr:uid="{CEDF58A5-3CAC-485E-A2A7-139B0116FB85}">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82" authorId="0" shapeId="0" xr:uid="{192EFDD9-34F6-445A-8D13-A98475B99C1B}">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82" authorId="0" shapeId="0" xr:uid="{24419ABE-3A0A-4164-9888-E23F585CBECF}">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83" authorId="0" shapeId="0" xr:uid="{C51256D0-5B8A-469F-8E2D-AA9727235154}">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83" authorId="0" shapeId="0" xr:uid="{EB850D16-3862-40AE-B0FB-043A186E6879}">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83" authorId="0" shapeId="0" xr:uid="{9260C03C-047C-4B3F-BEFF-674A521009ED}">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84" authorId="0" shapeId="0" xr:uid="{8F8BC06B-2EC7-4E7E-BD2C-14B3BF05AF95}">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84" authorId="0" shapeId="0" xr:uid="{13C6CB67-7548-4D32-AC86-6B1F384DB19D}">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84" authorId="0" shapeId="0" xr:uid="{D05DE9E3-CF74-4B8D-B9F9-58A576481481}">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author>
    <author>Inoue, Maki/井上 眞記</author>
    <author>Murakami Ryo</author>
  </authors>
  <commentList>
    <comment ref="K11" authorId="0" shapeId="0" xr:uid="{7CB2E30C-492D-441A-A62E-6CEB7C57EFCB}">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4A40A479-0635-4F72-A3BE-B2EECF627487}">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A511EFFD-F33C-46FE-BC58-82F3001C31E6}">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9905B6AF-3FAB-4B70-8057-CB6F129E76AD}">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4BE8FAD5-BC9F-4A1C-96FE-025E2E7478DB}">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B4EA110E-F180-410C-A64B-71027E0FCBBF}">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0D1127E3-1C68-4BA6-9540-F00D4C93FAC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T13" authorId="0" shapeId="0" xr:uid="{A504C8D3-9626-4965-A108-BCF70E757E68}">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AC13" authorId="0" shapeId="0" xr:uid="{3691469A-F15B-4E1F-9E25-35578BAB8F0D}">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K14" authorId="0" shapeId="0" xr:uid="{07717361-3968-4005-BDDB-C8A03DBFF22E}">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T14" authorId="0" shapeId="0" xr:uid="{726FB2D7-098C-4DEA-BDAA-D393B9740F65}">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AC14" authorId="0" shapeId="0" xr:uid="{DAF7B125-CB31-4B15-B552-E228D687F833}">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K16" authorId="0" shapeId="0" xr:uid="{8A53FC6E-1E5A-4694-A412-3178A8A8DB41}">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16" authorId="0" shapeId="0" xr:uid="{0757585E-354E-4433-AD36-63E4D357C5B8}">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16" authorId="0" shapeId="0" xr:uid="{66299A3D-554D-4D42-B26D-B07D19AC3CCD}">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17" authorId="0" shapeId="0" xr:uid="{3EB5FA9A-5ED6-43CC-8FC1-9A76DF3AD294}">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T17" authorId="0" shapeId="0" xr:uid="{67463469-61A7-49F6-B633-AEC5C9E2020B}">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AC17" authorId="0" shapeId="0" xr:uid="{81D87228-2BCF-4715-864D-89629C3988F2}">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K18" authorId="0" shapeId="0" xr:uid="{8DA0655F-7D35-4B06-BA89-22B1CC67A027}">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18" authorId="0" shapeId="0" xr:uid="{86947C1F-22EA-4784-B103-FDE19A67F623}">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18" authorId="0" shapeId="0" xr:uid="{E9ABC7AE-6E01-4F62-83EA-7850D378DE6E}">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19" authorId="0" shapeId="0" xr:uid="{B2291F84-0781-4CA2-A0B6-35CD15F70152}">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19" authorId="0" shapeId="0" xr:uid="{7857CCB2-2BB2-4020-A8F6-28824C9F6EAF}">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19" authorId="0" shapeId="0" xr:uid="{22AD814A-F3BD-4959-ACED-02907B90005E}">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20" authorId="0" shapeId="0" xr:uid="{75F1E06F-E269-4B7F-8C34-956CA54083FA}">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T20" authorId="0" shapeId="0" xr:uid="{1A628174-ACC5-4A82-BD2A-FEAE3E658E84}">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AC20" authorId="0" shapeId="0" xr:uid="{D4AABBBE-62B1-4F58-B963-0BBFF461476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K21" authorId="0" shapeId="0" xr:uid="{EEFB522B-8292-4F8C-8D80-2EB9E9159551}">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21" authorId="0" shapeId="0" xr:uid="{FEF23933-E48C-4A46-A84F-79C5A1117F86}">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21" authorId="0" shapeId="0" xr:uid="{8D76195B-AEF0-47E3-B811-7D0AFAFC29B9}">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22" authorId="0" shapeId="0" xr:uid="{457A76CA-B29F-4AA1-9565-F2987D815A44}">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22" authorId="0" shapeId="0" xr:uid="{D9E253DE-F228-47EB-B526-727022A73BDF}">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22" authorId="0" shapeId="0" xr:uid="{391B90A0-4B8A-4DE3-A865-EEFFAA61393A}">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23" authorId="0" shapeId="0" xr:uid="{7D7F817C-AB45-46D1-A4F5-E05DB6FD8101}">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T23" authorId="0" shapeId="0" xr:uid="{22DBFAB4-6D7C-4EDE-B2D7-E72EC9AB889F}">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AC23" authorId="0" shapeId="0" xr:uid="{FD390B35-3EAE-44FE-8969-2782B3D0E96C}">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K24" authorId="0" shapeId="0" xr:uid="{42238833-2C61-4D61-AD93-F90217B14842}">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T24" authorId="0" shapeId="0" xr:uid="{A47363FD-7F08-437B-BFC7-3BCC42A01C91}">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AC24" authorId="0" shapeId="0" xr:uid="{43D2FD75-574B-40E0-A697-2277AD0F21D8}">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K25" authorId="0" shapeId="0" xr:uid="{77A1DF22-32ED-47B7-8EE0-2A5C1D4EBD2B}">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T25" authorId="0" shapeId="0" xr:uid="{B49247C9-88F8-4A6E-B3A8-8BC343D14132}">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AC25" authorId="0" shapeId="0" xr:uid="{34244239-41CF-4971-8AC0-EFC8F4741636}">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K26" authorId="0" shapeId="0" xr:uid="{3BB99B52-3F35-469C-903A-62605D90342D}">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T26" authorId="0" shapeId="0" xr:uid="{3EFAEF15-3C0B-46CF-8608-607C73C2978E}">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AC26" authorId="0" shapeId="0" xr:uid="{44E82399-96FC-40DB-B3BD-1B38E4E6FBCE}">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K27" authorId="0" shapeId="0" xr:uid="{345A82D0-11F9-4798-973A-F56DDC12E956}">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T27" authorId="0" shapeId="0" xr:uid="{85970843-4BBD-42BD-8017-C1F23B212544}">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AC27" authorId="0" shapeId="0" xr:uid="{7E397BC8-5E39-463C-858B-683C60B0F458}">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K28" authorId="0" shapeId="0" xr:uid="{30EF3FA2-A022-4183-9008-F28378692C35}">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T28" authorId="0" shapeId="0" xr:uid="{9903059F-BBE4-44F3-B5A3-4CFC2A1B0FAF}">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AC28" authorId="0" shapeId="0" xr:uid="{4E37EBD1-59E6-43C9-A205-75D70A485962}">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K29" authorId="0" shapeId="0" xr:uid="{88627D84-2497-47FB-A2BB-6E878B7935CF}">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T29" authorId="0" shapeId="0" xr:uid="{0EFA501F-B3E2-40A2-9539-DACD6C9B0025}">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AC29" authorId="0" shapeId="0" xr:uid="{33A6C241-8659-4BDF-BAA8-D4DC9AD9D181}">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K30" authorId="0" shapeId="0" xr:uid="{C2148FC2-B2AD-4104-8116-34489D2193D8}">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T30" authorId="0" shapeId="0" xr:uid="{D2F945BC-C55E-46B3-B514-1982E7058986}">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AC30" authorId="0" shapeId="0" xr:uid="{C9B3E8C6-6596-49BB-95B5-D3F41F0FABC2}">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K31" authorId="1" shapeId="0" xr:uid="{C2441D69-F5B0-4F81-9F93-85901D457FA3}">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T31" authorId="1" shapeId="0" xr:uid="{C3E58659-07CE-4490-A6D8-1332425047AA}">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AC31" authorId="1" shapeId="0" xr:uid="{4ED35D04-4B61-4B50-92F1-56E70D73DB86}">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B32" authorId="2" shapeId="0" xr:uid="{B776602E-7617-436B-8C7D-ED8E80CD5669}">
      <text>
        <r>
          <rPr>
            <b/>
            <sz val="9"/>
            <color indexed="81"/>
            <rFont val="Meiryo UI"/>
            <family val="3"/>
            <charset val="128"/>
          </rPr>
          <t xml:space="preserve">◆LTEデータ通信カードの返却について
</t>
        </r>
        <r>
          <rPr>
            <sz val="9"/>
            <color indexed="81"/>
            <rFont val="Meiryo UI"/>
            <family val="3"/>
            <charset val="128"/>
          </rPr>
          <t>・LTE回線解約に伴うデータ通信カードの返却は
　お客様ご自身で行っていただく必要があります。
・返却先は「LTEデータ通信カードマニュアル」を
　ご参照ください。</t>
        </r>
      </text>
    </comment>
    <comment ref="K32" authorId="2" shapeId="0" xr:uid="{D786C757-7403-49F0-8D3B-635773424D8C}">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T32" authorId="2" shapeId="0" xr:uid="{0D31CFA2-9D04-4996-BC5B-1A39A0EE6CF6}">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AC32" authorId="2" shapeId="0" xr:uid="{52E00CE9-87F3-4558-B0A4-D72C46ECB8FC}">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K33" authorId="0" shapeId="0" xr:uid="{803E7D57-B9E7-4C31-A91F-4572432D3E65}">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T33" authorId="0" shapeId="0" xr:uid="{F31D1C27-8F6A-4E5B-B701-8680F2AAE6D3}">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AC33" authorId="0" shapeId="0" xr:uid="{081DCE90-D994-4D90-A0C4-B8896A8828E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K34" authorId="0" shapeId="0" xr:uid="{10BED4EC-8089-4779-AC5B-DF7304E1E089}">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T34" authorId="0" shapeId="0" xr:uid="{DF00696D-0C5F-404F-BBA9-684C6397FD07}">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AC34" authorId="0" shapeId="0" xr:uid="{2F3CB5CF-53CD-4C5F-9AEF-BC9E93211ECB}">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K35" authorId="0" shapeId="0" xr:uid="{B8C97696-DF74-4F5A-A767-53D287CB2543}">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T35" authorId="0" shapeId="0" xr:uid="{135412EB-D0C4-4197-8379-5069D39DCE67}">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AC35" authorId="0" shapeId="0" xr:uid="{7C84CA0C-5929-48BB-A11E-F981379048A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K36" authorId="0" shapeId="0" xr:uid="{5F98372F-6925-4B61-8B9D-665A2E8C92CE}">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T36" authorId="0" shapeId="0" xr:uid="{CAE76029-5194-4B6D-9D4A-809E842BEA80}">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AC36" authorId="0" shapeId="0" xr:uid="{3F9F0939-0838-4CF3-B25C-38D6B0661A21}">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K37" authorId="0" shapeId="0" xr:uid="{F96110F8-E7F7-4218-AB22-6C3C074ED2EE}">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T37" authorId="0" shapeId="0" xr:uid="{DC8605E1-332D-460A-AEF7-46CEBC4B95A7}">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AC37" authorId="0" shapeId="0" xr:uid="{B00691BD-6588-49C0-B72B-848352CC05F6}">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K38" authorId="0" shapeId="0" xr:uid="{AC9E2E9F-A7EA-4E30-9FD1-2425872EA9C8}">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T38" authorId="0" shapeId="0" xr:uid="{860DA799-1542-4B0B-ACDD-087A9E430C34}">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AC38" authorId="0" shapeId="0" xr:uid="{E9AE111A-F31B-4BA3-B708-C3749735F2E3}">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K39" authorId="0" shapeId="0" xr:uid="{7763A870-1A4D-4D4A-890F-CF46B1D0641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T39" authorId="0" shapeId="0" xr:uid="{190EDF4D-1B1F-4A6E-9545-7DA615A645A6}">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AC39" authorId="0" shapeId="0" xr:uid="{C280D1BB-32CB-4217-8E3F-98CE1E8AD67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K40" authorId="0" shapeId="0" xr:uid="{4CF99449-1C84-4DC4-9E4E-D02E394CD02B}">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T40" authorId="0" shapeId="0" xr:uid="{C72E34D8-4F54-4881-94F3-3EA9F5AF0877}">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AC40" authorId="0" shapeId="0" xr:uid="{EB77AEB9-9047-4578-9AA0-25AE431B9141}">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K41" authorId="0" shapeId="0" xr:uid="{09CFC56D-8EDD-4540-8202-674C22EF0AC3}">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T41" authorId="0" shapeId="0" xr:uid="{A85BB7A6-0E10-4EE8-9C6E-BC9BE66914BC}">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AC41" authorId="0" shapeId="0" xr:uid="{7950AA64-32F2-42FF-9D43-4D3814C947E8}">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K42" authorId="0" shapeId="0" xr:uid="{72595BA3-9B6B-4082-9D64-D2D52C8DB9C6}">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T42" authorId="0" shapeId="0" xr:uid="{09432F5A-79EF-45A7-A7B7-EE4F8A4AC1B5}">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AC42" authorId="0" shapeId="0" xr:uid="{5E786CB1-33F1-4709-9339-A4BF24E83518}">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K43" authorId="0" shapeId="0" xr:uid="{8E3418B8-5988-409B-82BC-1C49D7A5234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T43" authorId="0" shapeId="0" xr:uid="{4DA96361-B8E4-433D-8541-65620FFF5AD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AC43" authorId="0" shapeId="0" xr:uid="{E34F074C-C28D-436F-ADBC-AC1137E766E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K44" authorId="0" shapeId="0" xr:uid="{9A880C9B-9DE5-412C-A2CE-15D8CD80B6EA}">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T44" authorId="0" shapeId="0" xr:uid="{BA4F50BC-C15D-4AD8-8EBD-68FF0FD85F0D}">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AC44" authorId="0" shapeId="0" xr:uid="{1332E96A-04A0-454B-B562-E213366A94BE}">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K45" authorId="0" shapeId="0" xr:uid="{E1C9FE43-323F-4E86-98C3-0465B554EAE2}">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T45" authorId="0" shapeId="0" xr:uid="{34A59AB4-81A3-48DC-828A-9CEB09ADAA97}">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AC45" authorId="0" shapeId="0" xr:uid="{4B0C40D6-79C7-4A69-9B2F-8F550CA8D8A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K46" authorId="0" shapeId="0" xr:uid="{8505116B-E09F-4156-A807-66460386A0A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T46" authorId="0" shapeId="0" xr:uid="{F11E9969-A84F-4D4A-812D-C8856EA60336}">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AC46" authorId="0" shapeId="0" xr:uid="{273F20B3-55C1-40CB-9581-2FB0AB333A29}">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K47" authorId="0" shapeId="0" xr:uid="{18BE1D69-08EA-4419-A732-2B579E574F4D}">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T47" authorId="0" shapeId="0" xr:uid="{D2D5E42B-880F-4342-9A6C-D8F5DDBBD3DF}">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AC47" authorId="0" shapeId="0" xr:uid="{E4383F80-0DF1-474A-A572-88FEF8B01CF5}">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K48" authorId="0" shapeId="0" xr:uid="{BE8E2993-57F5-4861-B38D-BFB8910829AD}">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T48" authorId="0" shapeId="0" xr:uid="{6958353C-1595-4CF4-B49A-20157149383E}">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AC48" authorId="0" shapeId="0" xr:uid="{ADF87619-FE18-4378-9DA1-8AE10145A8E2}">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K49" authorId="0" shapeId="0" xr:uid="{7C8B15FD-2E85-4EF3-844B-D7986B96546E}">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T49" authorId="0" shapeId="0" xr:uid="{56742077-ECB3-4675-AD17-41A865B4306C}">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AC49" authorId="0" shapeId="0" xr:uid="{746C769A-8DDA-448C-A39B-1D65B1426D32}">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K50" authorId="0" shapeId="0" xr:uid="{32A8EB82-1900-4FF4-8F3E-1DD7D5538DE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50" authorId="0" shapeId="0" xr:uid="{A3F5F9A2-F91A-4A43-AEE8-E42971EF1D7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50" authorId="0" shapeId="0" xr:uid="{88FABE92-1BB5-40BC-ACCC-7317E39B083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51" authorId="0" shapeId="0" xr:uid="{AD66B3C2-0150-45A9-95D0-40E0BD40043C}">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51" authorId="0" shapeId="0" xr:uid="{318B784B-C1AE-4CD0-BE6D-E9C1924137B5}">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51" authorId="0" shapeId="0" xr:uid="{C191007A-9A48-4B54-953D-919BECA90FBD}">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52" authorId="0" shapeId="0" xr:uid="{F261E3D7-93F2-4C97-9525-CA39DBF72AD6}">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52" authorId="0" shapeId="0" xr:uid="{58A5F081-6F1E-4ED6-BB67-FC2F05D40733}">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52" authorId="0" shapeId="0" xr:uid="{3251AE22-2B34-4A2F-87FD-F9A2358FF4A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53" authorId="0" shapeId="0" xr:uid="{891E61AA-88DD-4157-90DA-0AB0B36B5665}">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53" authorId="0" shapeId="0" xr:uid="{08791C7D-8A5C-4D02-8A99-7ABCE21B8829}">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53" authorId="0" shapeId="0" xr:uid="{EE5946AC-46F5-4953-8777-6512724EEA5F}">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54" authorId="0" shapeId="0" xr:uid="{8149D6AD-AF15-43EE-A06D-E7A07E9DB565}">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54" authorId="0" shapeId="0" xr:uid="{DD5A8D60-A710-4D74-89AF-4540D73D3B3F}">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54" authorId="0" shapeId="0" xr:uid="{557BA8F6-D4C7-4DC0-A253-5C1261FE2165}">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55" authorId="0" shapeId="0" xr:uid="{A57283A5-A0E2-4EE3-95E8-89CB4F86C411}">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55" authorId="0" shapeId="0" xr:uid="{86C35224-1CC5-4548-85D6-E9BA7F8D8C2B}">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55" authorId="0" shapeId="0" xr:uid="{6A00A75A-F24D-4632-B236-9497ECEB43BE}">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56" authorId="0" shapeId="0" xr:uid="{1B58EC57-68A6-4842-9E2E-53E4395187D8}">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56" authorId="0" shapeId="0" xr:uid="{31282033-9711-4799-B1F3-C5378B636028}">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56" authorId="0" shapeId="0" xr:uid="{A3F506C2-B98F-4BC6-8CC5-809030B4C43A}">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B57" authorId="2" shapeId="0" xr:uid="{77460241-78D6-406F-AC53-D20362A2D747}">
      <text>
        <r>
          <rPr>
            <sz val="9"/>
            <color indexed="81"/>
            <rFont val="Meiryo UI"/>
            <family val="3"/>
            <charset val="128"/>
          </rPr>
          <t>回線敷設工事日時調整の際の
担当者となります。</t>
        </r>
      </text>
    </comment>
    <comment ref="K57" authorId="0" shapeId="0" xr:uid="{C9370C7A-8D46-4183-903F-79E207562DD9}">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T57" authorId="0" shapeId="0" xr:uid="{11DDCDFA-F536-4CF8-9E0E-06AD07EB0F86}">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AC57" authorId="0" shapeId="0" xr:uid="{2ABFC31E-D0FF-4D9F-97F3-BA3A552D7D27}">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K58" authorId="0" shapeId="0" xr:uid="{6984DC85-86F5-475E-829F-371810EEC026}">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T58" authorId="0" shapeId="0" xr:uid="{873EE7D2-8D1C-4015-A051-28D2A11F4CF7}">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AC58" authorId="0" shapeId="0" xr:uid="{84EA470F-8639-4BE8-9A91-66FA39A7069E}">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K59" authorId="0" shapeId="0" xr:uid="{6D554DE7-3FA1-43B0-964B-9445DF2FCC1B}">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T59" authorId="0" shapeId="0" xr:uid="{7BCF27D7-2EBB-4762-BA0B-A43987BDA1DB}">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AC59" authorId="0" shapeId="0" xr:uid="{AD4DB9ED-E778-48D4-8596-362E1E49A1BA}">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K60" authorId="0" shapeId="0" xr:uid="{EE7C58B9-D679-44C2-9FDD-A1E5C6880CBE}">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T60" authorId="0" shapeId="0" xr:uid="{7E004A1E-B9A8-4175-8829-558228842477}">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AC60" authorId="0" shapeId="0" xr:uid="{52A9A4A2-387D-4DB7-B25B-369B0B243723}">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K61" authorId="0" shapeId="0" xr:uid="{5D1F0496-4E33-4120-8088-7E6C3F459B4C}">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T61" authorId="0" shapeId="0" xr:uid="{DABD258A-4B00-45C2-9229-E9D871C07BBC}">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AC61" authorId="0" shapeId="0" xr:uid="{46F1B326-16CC-40C1-B494-0F32777CFECB}">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K62" authorId="0" shapeId="0" xr:uid="{2F950748-FD31-406D-A75F-5D9E79A9AC3B}">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T62" authorId="0" shapeId="0" xr:uid="{B60D2A01-479A-4950-9F3C-6A4C3A69C953}">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AC62" authorId="0" shapeId="0" xr:uid="{919E4026-0831-4492-8EC4-4DA278036E76}">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K63" authorId="0" shapeId="0" xr:uid="{52048283-1F58-4A70-B1A5-522309C9AB65}">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63" authorId="0" shapeId="0" xr:uid="{7D8777D0-9BB5-4585-A466-B6C8FF8A906F}">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63" authorId="0" shapeId="0" xr:uid="{3AB18401-37C9-4326-AB8E-1103B024191B}">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64" authorId="0" shapeId="0" xr:uid="{685EAA02-BBAC-4FE8-AD5B-5EF0E3ECBA9B}">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64" authorId="0" shapeId="0" xr:uid="{5ED8858E-3853-402A-81C1-56865109D274}">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64" authorId="0" shapeId="0" xr:uid="{D44A42D0-055C-4DBC-B3A4-6D4589F5C11A}">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65" authorId="0" shapeId="0" xr:uid="{60429894-EE6E-4809-AC9D-7AB94513C761}">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65" authorId="0" shapeId="0" xr:uid="{B1E63F88-D575-47B3-A92B-192DA0F49633}">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65" authorId="0" shapeId="0" xr:uid="{26585A87-97F3-4F87-B656-2D9AC104C269}">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66" authorId="0" shapeId="0" xr:uid="{C927B65C-8DE1-49E3-A7B7-FDBC4FC477F4}">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66" authorId="0" shapeId="0" xr:uid="{33AFF32B-1472-4A5F-A440-88BAE3CB1045}">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66" authorId="0" shapeId="0" xr:uid="{45EE02F7-1C75-4E2A-AF19-E15DE7DC2D22}">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67" authorId="0" shapeId="0" xr:uid="{696F6D90-C53D-4D8C-90E9-C692D55B736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67" authorId="0" shapeId="0" xr:uid="{428CA412-6495-4E22-B4A0-7D2817CA6C42}">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67" authorId="0" shapeId="0" xr:uid="{5109D371-4B7E-48E9-A935-A819115D5F87}">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68" authorId="0" shapeId="0" xr:uid="{7B6A00E8-547D-41B3-A443-6C9CB6CAE53E}">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68" authorId="0" shapeId="0" xr:uid="{A2DF4551-6457-449A-A0BE-F0B7AD48A276}">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68" authorId="0" shapeId="0" xr:uid="{A9989FBC-4DF8-4059-B604-2B0D49CA95AC}">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83CBBA98-F85F-46DD-96B1-DBBF5D17C5E0}">
      <text>
        <r>
          <rPr>
            <b/>
            <sz val="10"/>
            <color indexed="62"/>
            <rFont val="Meiryo UI"/>
            <family val="3"/>
            <charset val="128"/>
          </rPr>
          <t>◆西暦で記入願います。
　例：2020/1/1
　※「2020年1月1日」と表示されます。</t>
        </r>
      </text>
    </comment>
    <comment ref="P13" authorId="0" shapeId="0" xr:uid="{2BB59A82-8F01-4F62-806B-9F5AC93939E7}">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842FDD5B-B7FE-48F0-BD82-BCE96F32A84F}">
      <text>
        <r>
          <rPr>
            <b/>
            <sz val="10"/>
            <color indexed="62"/>
            <rFont val="Meiryo UI"/>
            <family val="3"/>
            <charset val="128"/>
          </rPr>
          <t>◆見積書未受領の場合は、ドロップダウンリストから --- を選択してください。</t>
        </r>
      </text>
    </comment>
    <comment ref="C20" authorId="1" shapeId="0" xr:uid="{0C8C5E47-F0E0-4524-AA37-0797CC96646F}">
      <text>
        <r>
          <rPr>
            <b/>
            <sz val="9"/>
            <color indexed="62"/>
            <rFont val="Meiryo UI"/>
            <family val="3"/>
            <charset val="128"/>
          </rPr>
          <t>　サービスを導入するにあたり会社を代表される方、
　もしくは⑦請求先 ⑧運用連絡先 を兼ねる方</t>
        </r>
      </text>
    </comment>
    <comment ref="AB23" authorId="1" shapeId="0" xr:uid="{BB7F9C5C-657D-432F-B099-94E80C9BB13F}">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2C1DD636-29C0-454B-9B87-B4B7D54EC37B}">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5857BEF-4AB1-45AD-A844-BB7E8B26E651}">
      <text>
        <r>
          <rPr>
            <b/>
            <sz val="9"/>
            <color indexed="62"/>
            <rFont val="Meiryo UI"/>
            <family val="3"/>
            <charset val="128"/>
          </rPr>
          <t>　請求書の発行方法、支払方法、送付先をご指定ください。</t>
        </r>
      </text>
    </comment>
    <comment ref="AM70" authorId="0" shapeId="0" xr:uid="{FDCEC65F-5DC8-487D-A518-58C81E590BBB}">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E1B0CE48-31DB-4566-8D19-4A934010D0B4}">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5E589DE6-D004-4883-A15C-4C16BA5D89B3}">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C6328C88-3C45-465C-B7C8-1303F24941C8}">
      <text>
        <r>
          <rPr>
            <b/>
            <sz val="9"/>
            <color indexed="62"/>
            <rFont val="Meiryo UI"/>
            <family val="3"/>
            <charset val="128"/>
          </rPr>
          <t>　毎月23日頃にお客様口座から振替を行います。
　振込手数料は弊社が負担いたします</t>
        </r>
      </text>
    </comment>
    <comment ref="L82" authorId="1" shapeId="0" xr:uid="{6811D03A-4E42-4F90-A100-66BD57F77955}">
      <text>
        <r>
          <rPr>
            <b/>
            <sz val="9"/>
            <color indexed="62"/>
            <rFont val="Meiryo UI"/>
            <family val="3"/>
            <charset val="128"/>
          </rPr>
          <t xml:space="preserve">　請求月末までにお客様にてお振込みいただきます
</t>
        </r>
      </text>
    </comment>
    <comment ref="I98" authorId="1" shapeId="0" xr:uid="{F1275814-B646-46FF-87F0-6BF8CC5E3370}">
      <text>
        <r>
          <rPr>
            <b/>
            <sz val="9"/>
            <color indexed="62"/>
            <rFont val="Meiryo UI"/>
            <family val="3"/>
            <charset val="128"/>
          </rPr>
          <t>◆該当契約で登録中の「運用連絡先」と今回の⑥「運用連絡先」が異なっていた場合、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88BE2879-0806-4061-9B6F-6EE948ABCDF1}">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F73BFAEF-6097-4373-A7AD-28E6515953A3}">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53B02263-404C-428A-BF9B-3C5F116382AB}">
      <text>
        <r>
          <rPr>
            <b/>
            <sz val="9"/>
            <color indexed="62"/>
            <rFont val="Meiryo UI"/>
            <family val="3"/>
            <charset val="128"/>
          </rPr>
          <t>　毎月23日頃にお客様口座から振替を行います。
　振込手数料は弊社が負担いたします</t>
        </r>
      </text>
    </comment>
    <comment ref="L22" authorId="0" shapeId="0" xr:uid="{2F280B37-DF47-4822-A30D-1C94AF4E641C}">
      <text>
        <r>
          <rPr>
            <b/>
            <sz val="9"/>
            <color indexed="62"/>
            <rFont val="Meiryo UI"/>
            <family val="3"/>
            <charset val="128"/>
          </rPr>
          <t xml:space="preserve">　請求月末までにお客様にてお振込みいただきます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yu</author>
    <author>Murakami Ryo</author>
  </authors>
  <commentList>
    <comment ref="K11" authorId="0" shapeId="0" xr:uid="{00000000-0006-0000-0700-000001000000}">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00000000-0006-0000-0700-000002000000}">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00000000-0006-0000-0700-000003000000}">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00000000-0006-0000-0700-000004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00000000-0006-0000-0700-000005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00000000-0006-0000-0700-000006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00000000-0006-0000-0700-000007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T13" authorId="0" shapeId="0" xr:uid="{00000000-0006-0000-0700-000008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AC13" authorId="0" shapeId="0" xr:uid="{00000000-0006-0000-0700-000009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K14" authorId="0" shapeId="0" xr:uid="{00000000-0006-0000-0700-00000A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T14" authorId="0" shapeId="0" xr:uid="{00000000-0006-0000-0700-00000B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AC14" authorId="0" shapeId="0" xr:uid="{00000000-0006-0000-0700-00000C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K16" authorId="0" shapeId="0" xr:uid="{00000000-0006-0000-0700-00000D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16" authorId="0" shapeId="0" xr:uid="{00000000-0006-0000-0700-00000E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16" authorId="0" shapeId="0" xr:uid="{00000000-0006-0000-0700-00000F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17" authorId="0" shapeId="0" xr:uid="{00000000-0006-0000-0700-000010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T17" authorId="0" shapeId="0" xr:uid="{00000000-0006-0000-0700-000011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AC17" authorId="0" shapeId="0" xr:uid="{00000000-0006-0000-0700-000012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K18" authorId="0" shapeId="0" xr:uid="{00000000-0006-0000-0700-000013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18" authorId="0" shapeId="0" xr:uid="{00000000-0006-0000-0700-000014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18" authorId="0" shapeId="0" xr:uid="{00000000-0006-0000-0700-000015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19" authorId="0" shapeId="0" xr:uid="{00000000-0006-0000-0700-000016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19" authorId="0" shapeId="0" xr:uid="{00000000-0006-0000-0700-000017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19" authorId="0" shapeId="0" xr:uid="{00000000-0006-0000-0700-000018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20" authorId="0" shapeId="0" xr:uid="{00000000-0006-0000-0700-000019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T20" authorId="0" shapeId="0" xr:uid="{00000000-0006-0000-0700-00001A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AC20" authorId="0" shapeId="0" xr:uid="{00000000-0006-0000-0700-00001B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K21" authorId="0" shapeId="0" xr:uid="{00000000-0006-0000-0700-00001C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21" authorId="0" shapeId="0" xr:uid="{00000000-0006-0000-0700-00001D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21" authorId="0" shapeId="0" xr:uid="{00000000-0006-0000-0700-00001E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22" authorId="0" shapeId="0" xr:uid="{00000000-0006-0000-0700-00001F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22" authorId="0" shapeId="0" xr:uid="{00000000-0006-0000-0700-000020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22" authorId="0" shapeId="0" xr:uid="{00000000-0006-0000-0700-000021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23" authorId="0" shapeId="0" xr:uid="{00000000-0006-0000-0700-000022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T23" authorId="0" shapeId="0" xr:uid="{00000000-0006-0000-0700-000023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AC23" authorId="0" shapeId="0" xr:uid="{00000000-0006-0000-0700-000024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K24" authorId="0" shapeId="0" xr:uid="{00000000-0006-0000-0700-000025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T24" authorId="0" shapeId="0" xr:uid="{00000000-0006-0000-0700-000026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AC24" authorId="0" shapeId="0" xr:uid="{00000000-0006-0000-0700-000027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K25" authorId="0" shapeId="0" xr:uid="{00000000-0006-0000-0700-000028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T25" authorId="0" shapeId="0" xr:uid="{00000000-0006-0000-0700-000029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AC25" authorId="0" shapeId="0" xr:uid="{00000000-0006-0000-0700-00002A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K26" authorId="0" shapeId="0" xr:uid="{00000000-0006-0000-0700-00002B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T26" authorId="0" shapeId="0" xr:uid="{00000000-0006-0000-0700-00002C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AC26" authorId="0" shapeId="0" xr:uid="{00000000-0006-0000-0700-00002D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B27" authorId="1" shapeId="0" xr:uid="{00000000-0006-0000-0700-00002E000000}">
      <text>
        <r>
          <rPr>
            <b/>
            <sz val="9"/>
            <color indexed="81"/>
            <rFont val="Meiryo UI"/>
            <family val="3"/>
            <charset val="128"/>
          </rPr>
          <t xml:space="preserve">◆LTEデータ通信カードの返却について
</t>
        </r>
        <r>
          <rPr>
            <sz val="9"/>
            <color indexed="81"/>
            <rFont val="Meiryo UI"/>
            <family val="3"/>
            <charset val="128"/>
          </rPr>
          <t>・LTE回線解約に伴うデータ通信カードの返却は
　お客様ご自身で行っていただく必要があります。
・返却先は「LTEデータ通信カードマニュアル」を
　ご参照ください。</t>
        </r>
      </text>
    </comment>
    <comment ref="K27" authorId="1" shapeId="0" xr:uid="{00000000-0006-0000-0700-00002F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T27" authorId="1" shapeId="0" xr:uid="{00000000-0006-0000-0700-000030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AC27" authorId="1" shapeId="0" xr:uid="{00000000-0006-0000-0700-000031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K28" authorId="0" shapeId="0" xr:uid="{00000000-0006-0000-0700-000032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T28" authorId="0" shapeId="0" xr:uid="{00000000-0006-0000-0700-000033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AC28" authorId="0" shapeId="0" xr:uid="{00000000-0006-0000-0700-000034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K29" authorId="0" shapeId="0" xr:uid="{00000000-0006-0000-0700-000035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T29" authorId="0" shapeId="0" xr:uid="{00000000-0006-0000-0700-000036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AC29" authorId="0" shapeId="0" xr:uid="{00000000-0006-0000-0700-000037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K30" authorId="0" shapeId="0" xr:uid="{00000000-0006-0000-0700-000038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T30" authorId="0" shapeId="0" xr:uid="{00000000-0006-0000-0700-000039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AC30" authorId="0" shapeId="0" xr:uid="{00000000-0006-0000-0700-00003A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K31" authorId="0" shapeId="0" xr:uid="{00000000-0006-0000-0700-00003B000000}">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T31" authorId="0" shapeId="0" xr:uid="{00000000-0006-0000-0700-00003C000000}">
      <text>
        <r>
          <rPr>
            <b/>
            <sz val="9"/>
            <color indexed="81"/>
            <rFont val="Meiryo UI"/>
            <family val="3"/>
            <charset val="128"/>
          </rPr>
          <t xml:space="preserve">◆(ルータシングル/回線冗長) 利用有無
</t>
        </r>
        <r>
          <rPr>
            <sz val="9"/>
            <color indexed="81"/>
            <rFont val="Meiryo UI"/>
            <family val="3"/>
            <charset val="128"/>
          </rPr>
          <t>・ルータ1台でインターネット回線の冗長が可能です。
・プルダウンメニューより選択してください。
※CEルータ Standard をご利用の場合のみお申込みいただけます。</t>
        </r>
      </text>
    </comment>
    <comment ref="AC31" authorId="0" shapeId="0" xr:uid="{00000000-0006-0000-0700-00003D000000}">
      <text>
        <r>
          <rPr>
            <b/>
            <sz val="9"/>
            <color indexed="81"/>
            <rFont val="Meiryo UI"/>
            <family val="3"/>
            <charset val="128"/>
          </rPr>
          <t xml:space="preserve">◆(ルータシングル/回線冗長) 利用有無
</t>
        </r>
        <r>
          <rPr>
            <sz val="9"/>
            <color indexed="81"/>
            <rFont val="Meiryo UI"/>
            <family val="3"/>
            <charset val="128"/>
          </rPr>
          <t>・ルータ1台でインターネット回線の冗長が可能です。
・プルダウンメニューより選択してください。
※CEルータ Standard をご利用の場合のみお申込みいただけます。</t>
        </r>
      </text>
    </comment>
    <comment ref="K32" authorId="0" shapeId="0" xr:uid="{00000000-0006-0000-0700-00003E000000}">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T32" authorId="0" shapeId="0" xr:uid="{00000000-0006-0000-0700-00003F000000}">
      <text>
        <r>
          <rPr>
            <b/>
            <sz val="9"/>
            <color indexed="81"/>
            <rFont val="Meiryo UI"/>
            <family val="3"/>
            <charset val="128"/>
          </rPr>
          <t xml:space="preserve">◆(ルータシングル/回線冗長) 回線種別
</t>
        </r>
        <r>
          <rPr>
            <sz val="9"/>
            <color indexed="81"/>
            <rFont val="Meiryo UI"/>
            <family val="3"/>
            <charset val="128"/>
          </rPr>
          <t>・バックアップとして利用する回線種別を
　プルダウンメニューより選択してください。
※LTEのみのご提供となります。</t>
        </r>
      </text>
    </comment>
    <comment ref="AC32" authorId="0" shapeId="0" xr:uid="{00000000-0006-0000-0700-000040000000}">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K33" authorId="0" shapeId="0" xr:uid="{00000000-0006-0000-0700-000041000000}">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T33" authorId="0" shapeId="0" xr:uid="{00000000-0006-0000-0700-000042000000}">
      <text>
        <r>
          <rPr>
            <b/>
            <sz val="9"/>
            <color indexed="81"/>
            <rFont val="Meiryo UI"/>
            <family val="3"/>
            <charset val="128"/>
          </rPr>
          <t xml:space="preserve">◆既存LTE回線利用
</t>
        </r>
        <r>
          <rPr>
            <sz val="9"/>
            <color indexed="81"/>
            <rFont val="Meiryo UI"/>
            <family val="3"/>
            <charset val="128"/>
          </rPr>
          <t>・現在ご利用いただいているLTE回線を
　継続してご利用するかをプルダウンから選択してください。</t>
        </r>
      </text>
    </comment>
    <comment ref="AC33" authorId="0" shapeId="0" xr:uid="{00000000-0006-0000-0700-000043000000}">
      <text>
        <r>
          <rPr>
            <b/>
            <sz val="9"/>
            <color indexed="81"/>
            <rFont val="Meiryo UI"/>
            <family val="3"/>
            <charset val="128"/>
          </rPr>
          <t xml:space="preserve">◆既存LTE回線利用
</t>
        </r>
        <r>
          <rPr>
            <sz val="9"/>
            <color indexed="81"/>
            <rFont val="Meiryo UI"/>
            <family val="3"/>
            <charset val="128"/>
          </rPr>
          <t>・現在ご利用いただいているLTE回線を
　継続してご利用するかをプルダウンから選択してください。</t>
        </r>
      </text>
    </comment>
    <comment ref="K34" authorId="0" shapeId="0" xr:uid="{00000000-0006-0000-0700-000044000000}">
      <text>
        <r>
          <rPr>
            <b/>
            <sz val="9"/>
            <color indexed="81"/>
            <rFont val="Meiryo UI"/>
            <family val="3"/>
            <charset val="128"/>
          </rPr>
          <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T34" authorId="0" shapeId="0" xr:uid="{00000000-0006-0000-0700-000045000000}">
      <text>
        <r>
          <rPr>
            <b/>
            <sz val="9"/>
            <color indexed="81"/>
            <rFont val="Meiryo UI"/>
            <family val="3"/>
            <charset val="128"/>
          </rPr>
          <t xml:space="preserve">◆既存回線 利用停止日
</t>
        </r>
        <r>
          <rPr>
            <sz val="9"/>
            <color indexed="81"/>
            <rFont val="Meiryo UI"/>
            <family val="3"/>
            <charset val="128"/>
          </rPr>
          <t>・プルダウンメニューより選択してください。
・利用停止日がサービス反映希望日と異なる場合は
　直接入力してください。 (yyyy/m/d)</t>
        </r>
      </text>
    </comment>
    <comment ref="AC34" authorId="0" shapeId="0" xr:uid="{00000000-0006-0000-0700-000046000000}">
      <text>
        <r>
          <rPr>
            <b/>
            <sz val="9"/>
            <color indexed="81"/>
            <rFont val="Meiryo UI"/>
            <family val="3"/>
            <charset val="128"/>
          </rPr>
          <t xml:space="preserve">◆既存回線 利用停止日
</t>
        </r>
        <r>
          <rPr>
            <sz val="9"/>
            <color indexed="81"/>
            <rFont val="Meiryo UI"/>
            <family val="3"/>
            <charset val="128"/>
          </rPr>
          <t>・プルダウンメニューより選択してください。
・利用停止日がサービス反映希望日と異なる場合は
　直接入力してください。 (yyyy/m/d)</t>
        </r>
      </text>
    </comment>
    <comment ref="K35" authorId="0" shapeId="0" xr:uid="{00000000-0006-0000-0700-000047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T35" authorId="0" shapeId="0" xr:uid="{00000000-0006-0000-0700-000048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AC35" authorId="0" shapeId="0" xr:uid="{00000000-0006-0000-0700-000049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K36" authorId="0" shapeId="0" xr:uid="{00000000-0006-0000-0700-00004A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T36" authorId="0" shapeId="0" xr:uid="{00000000-0006-0000-0700-00004B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AC36" authorId="0" shapeId="0" xr:uid="{00000000-0006-0000-0700-00004C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K37" authorId="0" shapeId="0" xr:uid="{00000000-0006-0000-0700-00004D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T37" authorId="0" shapeId="0" xr:uid="{00000000-0006-0000-0700-00004E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AC37" authorId="0" shapeId="0" xr:uid="{00000000-0006-0000-0700-00004F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K38" authorId="0" shapeId="0" xr:uid="{00000000-0006-0000-0700-000050000000}">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T38" authorId="0" shapeId="0" xr:uid="{00000000-0006-0000-0700-000051000000}">
      <text>
        <r>
          <rPr>
            <b/>
            <sz val="9"/>
            <color indexed="81"/>
            <rFont val="Meiryo UI"/>
            <family val="3"/>
            <charset val="128"/>
          </rPr>
          <t>◆LTEデータ通信カード送付先&gt;ビル名</t>
        </r>
        <r>
          <rPr>
            <sz val="9"/>
            <color indexed="81"/>
            <rFont val="Meiryo UI"/>
            <family val="3"/>
            <charset val="128"/>
          </rPr>
          <t xml:space="preserve">
・送付先の ビル名 を入力してください。</t>
        </r>
      </text>
    </comment>
    <comment ref="AC38" authorId="0" shapeId="0" xr:uid="{00000000-0006-0000-0700-000052000000}">
      <text>
        <r>
          <rPr>
            <b/>
            <sz val="9"/>
            <color indexed="81"/>
            <rFont val="Meiryo UI"/>
            <family val="3"/>
            <charset val="128"/>
          </rPr>
          <t>◆LTEデータ通信カード送付先&gt;ビル名</t>
        </r>
        <r>
          <rPr>
            <sz val="9"/>
            <color indexed="81"/>
            <rFont val="Meiryo UI"/>
            <family val="3"/>
            <charset val="128"/>
          </rPr>
          <t xml:space="preserve">
・送付先の ビル名 を入力してください。</t>
        </r>
      </text>
    </comment>
    <comment ref="K39" authorId="0" shapeId="0" xr:uid="{00000000-0006-0000-0700-000053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T39" authorId="0" shapeId="0" xr:uid="{00000000-0006-0000-0700-000054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AC39" authorId="0" shapeId="0" xr:uid="{00000000-0006-0000-0700-000055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K40" authorId="0" shapeId="0" xr:uid="{00000000-0006-0000-0700-000056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T40" authorId="0" shapeId="0" xr:uid="{00000000-0006-0000-0700-000057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AC40" authorId="0" shapeId="0" xr:uid="{00000000-0006-0000-0700-000058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K41" authorId="0" shapeId="0" xr:uid="{00000000-0006-0000-0700-000059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T41" authorId="0" shapeId="0" xr:uid="{00000000-0006-0000-0700-00005A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AC41" authorId="0" shapeId="0" xr:uid="{00000000-0006-0000-0700-00005B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K42" authorId="0" shapeId="0" xr:uid="{00000000-0006-0000-0700-00005C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T42" authorId="0" shapeId="0" xr:uid="{00000000-0006-0000-0700-00005D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AC42" authorId="0" shapeId="0" xr:uid="{00000000-0006-0000-0700-00005E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K43" authorId="0" shapeId="0" xr:uid="{00000000-0006-0000-0700-00005F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T43" authorId="0" shapeId="0" xr:uid="{00000000-0006-0000-0700-000060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AC43" authorId="0" shapeId="0" xr:uid="{00000000-0006-0000-0700-000061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K44" authorId="0" shapeId="0" xr:uid="{00000000-0006-0000-0700-000062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T44" authorId="0" shapeId="0" xr:uid="{00000000-0006-0000-0700-000063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AC44" authorId="0" shapeId="0" xr:uid="{00000000-0006-0000-0700-000064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K45" authorId="0" shapeId="0" xr:uid="{00000000-0006-0000-0700-000065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45" authorId="0" shapeId="0" xr:uid="{00000000-0006-0000-0700-000066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45" authorId="0" shapeId="0" xr:uid="{00000000-0006-0000-0700-000067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46" authorId="0" shapeId="0" xr:uid="{00000000-0006-0000-0700-000068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46" authorId="0" shapeId="0" xr:uid="{00000000-0006-0000-0700-000069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46" authorId="0" shapeId="0" xr:uid="{00000000-0006-0000-0700-00006A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47" authorId="0" shapeId="0" xr:uid="{00000000-0006-0000-0700-00006B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47" authorId="0" shapeId="0" xr:uid="{00000000-0006-0000-0700-00006C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47" authorId="0" shapeId="0" xr:uid="{00000000-0006-0000-0700-00006D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48" authorId="0" shapeId="0" xr:uid="{00000000-0006-0000-0700-00006E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48" authorId="0" shapeId="0" xr:uid="{00000000-0006-0000-0700-00006F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48" authorId="0" shapeId="0" xr:uid="{00000000-0006-0000-0700-000070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49" authorId="0" shapeId="0" xr:uid="{00000000-0006-0000-0700-000071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49" authorId="0" shapeId="0" xr:uid="{00000000-0006-0000-0700-000072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49" authorId="0" shapeId="0" xr:uid="{00000000-0006-0000-0700-000073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50" authorId="0" shapeId="0" xr:uid="{00000000-0006-0000-0700-000074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50" authorId="0" shapeId="0" xr:uid="{00000000-0006-0000-0700-000075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50" authorId="0" shapeId="0" xr:uid="{00000000-0006-0000-0700-000076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51" authorId="0" shapeId="0" xr:uid="{00000000-0006-0000-0700-000077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51" authorId="0" shapeId="0" xr:uid="{00000000-0006-0000-0700-000078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51" authorId="0" shapeId="0" xr:uid="{00000000-0006-0000-0700-000079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B52" authorId="1" shapeId="0" xr:uid="{00000000-0006-0000-0700-00007A000000}">
      <text>
        <r>
          <rPr>
            <sz val="9"/>
            <color indexed="81"/>
            <rFont val="Meiryo UI"/>
            <family val="3"/>
            <charset val="128"/>
          </rPr>
          <t>回線敷設工事日時調整の際の
担当者となります。</t>
        </r>
      </text>
    </comment>
    <comment ref="K52" authorId="0" shapeId="0" xr:uid="{00000000-0006-0000-0700-00007B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T52" authorId="0" shapeId="0" xr:uid="{00000000-0006-0000-0700-00007C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AC52" authorId="0" shapeId="0" xr:uid="{00000000-0006-0000-0700-00007D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K53" authorId="0" shapeId="0" xr:uid="{00000000-0006-0000-0700-00007E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T53" authorId="0" shapeId="0" xr:uid="{00000000-0006-0000-0700-00007F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AC53" authorId="0" shapeId="0" xr:uid="{00000000-0006-0000-0700-000080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K54" authorId="0" shapeId="0" xr:uid="{00000000-0006-0000-0700-000081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T54" authorId="0" shapeId="0" xr:uid="{00000000-0006-0000-0700-000082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AC54" authorId="0" shapeId="0" xr:uid="{00000000-0006-0000-0700-000083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K55" authorId="0" shapeId="0" xr:uid="{00000000-0006-0000-0700-000084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T55" authorId="0" shapeId="0" xr:uid="{00000000-0006-0000-0700-000085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AC55" authorId="0" shapeId="0" xr:uid="{00000000-0006-0000-0700-000086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K56" authorId="0" shapeId="0" xr:uid="{00000000-0006-0000-0700-000087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T56" authorId="0" shapeId="0" xr:uid="{00000000-0006-0000-0700-000088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AC56" authorId="0" shapeId="0" xr:uid="{00000000-0006-0000-0700-000089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K57" authorId="0" shapeId="0" xr:uid="{00000000-0006-0000-0700-00008A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T57" authorId="0" shapeId="0" xr:uid="{00000000-0006-0000-0700-00008B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AC57" authorId="0" shapeId="0" xr:uid="{00000000-0006-0000-0700-00008C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K58" authorId="0" shapeId="0" xr:uid="{00000000-0006-0000-0700-00008D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58" authorId="0" shapeId="0" xr:uid="{00000000-0006-0000-0700-00008E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58" authorId="0" shapeId="0" xr:uid="{00000000-0006-0000-0700-00008F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59" authorId="0" shapeId="0" xr:uid="{00000000-0006-0000-0700-000090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59" authorId="0" shapeId="0" xr:uid="{00000000-0006-0000-0700-000091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59" authorId="0" shapeId="0" xr:uid="{00000000-0006-0000-0700-000092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60" authorId="0" shapeId="0" xr:uid="{00000000-0006-0000-0700-000093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60" authorId="0" shapeId="0" xr:uid="{00000000-0006-0000-0700-000094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60" authorId="0" shapeId="0" xr:uid="{00000000-0006-0000-0700-000095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61" authorId="0" shapeId="0" xr:uid="{00000000-0006-0000-0700-000096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61" authorId="0" shapeId="0" xr:uid="{00000000-0006-0000-0700-000097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61" authorId="0" shapeId="0" xr:uid="{00000000-0006-0000-0700-000098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62" authorId="0" shapeId="0" xr:uid="{00000000-0006-0000-0700-000099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62" authorId="0" shapeId="0" xr:uid="{00000000-0006-0000-0700-00009A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62" authorId="0" shapeId="0" xr:uid="{00000000-0006-0000-0700-00009B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63" authorId="0" shapeId="0" xr:uid="{00000000-0006-0000-0700-00009C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63" authorId="0" shapeId="0" xr:uid="{00000000-0006-0000-0700-00009D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63" authorId="0" shapeId="0" xr:uid="{00000000-0006-0000-0700-00009E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Terai Yuka</author>
  </authors>
  <commentList>
    <comment ref="AB5" authorId="0" shapeId="0" xr:uid="{00000000-0006-0000-0800-000001000000}">
      <text>
        <r>
          <rPr>
            <b/>
            <sz val="9"/>
            <color indexed="81"/>
            <rFont val="Meiryo UI"/>
            <family val="3"/>
            <charset val="128"/>
          </rPr>
          <t>*切替工事時間帯（2時間程度）は回線はご利用いただけません。</t>
        </r>
      </text>
    </comment>
  </commentList>
</comments>
</file>

<file path=xl/sharedStrings.xml><?xml version="1.0" encoding="utf-8"?>
<sst xmlns="http://schemas.openxmlformats.org/spreadsheetml/2006/main" count="2420" uniqueCount="1236">
  <si>
    <t>申込書のご提出方法は 「サービス個別申込書」 をご参照ください。</t>
    <phoneticPr fontId="17"/>
  </si>
  <si>
    <r>
      <t>サービス申込書　</t>
    </r>
    <r>
      <rPr>
        <b/>
        <sz val="18"/>
        <rFont val="Meiryo UI"/>
        <family val="3"/>
        <charset val="128"/>
      </rPr>
      <t>【基本情報】</t>
    </r>
    <phoneticPr fontId="6"/>
  </si>
  <si>
    <t>株式会社　トヨタシステムズ　御中</t>
    <rPh sb="0" eb="4">
      <t>カブシキガイシャ</t>
    </rPh>
    <rPh sb="14" eb="16">
      <t>オンチュウ</t>
    </rPh>
    <phoneticPr fontId="9"/>
  </si>
  <si>
    <t>2022/4/1　Ver2.2</t>
    <phoneticPr fontId="3"/>
  </si>
  <si>
    <t>下記②サービス契約約款等の各定めに同意し、申込みを行います。［約款等はこちらのサイトにございます。https://www.toyotasystems.com/product-service/］</t>
    <rPh sb="0" eb="2">
      <t>カキ</t>
    </rPh>
    <rPh sb="11" eb="12">
      <t>トウ</t>
    </rPh>
    <phoneticPr fontId="19"/>
  </si>
  <si>
    <t>①</t>
    <phoneticPr fontId="6"/>
  </si>
  <si>
    <t>申込日</t>
    <rPh sb="0" eb="2">
      <t>モウシコミ</t>
    </rPh>
    <rPh sb="2" eb="3">
      <t>ヒ</t>
    </rPh>
    <phoneticPr fontId="6"/>
  </si>
  <si>
    <t>②</t>
    <phoneticPr fontId="6"/>
  </si>
  <si>
    <t>サービス名</t>
  </si>
  <si>
    <t>D.e-NetWide</t>
    <phoneticPr fontId="6"/>
  </si>
  <si>
    <t>③</t>
    <phoneticPr fontId="6"/>
  </si>
  <si>
    <t>申込区分</t>
  </si>
  <si>
    <t>□</t>
  </si>
  <si>
    <t>新規</t>
    <rPh sb="0" eb="2">
      <t>シンキ</t>
    </rPh>
    <phoneticPr fontId="1"/>
  </si>
  <si>
    <t>変更</t>
    <rPh sb="0" eb="2">
      <t>ヘンコウ</t>
    </rPh>
    <phoneticPr fontId="1"/>
  </si>
  <si>
    <t>解約</t>
    <rPh sb="0" eb="2">
      <t>カイヤク</t>
    </rPh>
    <phoneticPr fontId="1"/>
  </si>
  <si>
    <t>□</t>
    <phoneticPr fontId="6"/>
  </si>
  <si>
    <t>④</t>
    <phoneticPr fontId="6"/>
  </si>
  <si>
    <t>契約番号</t>
    <rPh sb="0" eb="2">
      <t>ケイヤク</t>
    </rPh>
    <rPh sb="2" eb="4">
      <t>バンゴウ</t>
    </rPh>
    <phoneticPr fontId="6"/>
  </si>
  <si>
    <t>⑤</t>
    <phoneticPr fontId="6"/>
  </si>
  <si>
    <t>見積書番号</t>
  </si>
  <si>
    <t>---</t>
    <phoneticPr fontId="6"/>
  </si>
  <si>
    <t>⑥</t>
    <phoneticPr fontId="6"/>
  </si>
  <si>
    <t>申込者</t>
    <phoneticPr fontId="16"/>
  </si>
  <si>
    <t>住所</t>
    <rPh sb="0" eb="2">
      <t>ジュウショ</t>
    </rPh>
    <phoneticPr fontId="6"/>
  </si>
  <si>
    <t>〒</t>
    <phoneticPr fontId="6"/>
  </si>
  <si>
    <t>-</t>
  </si>
  <si>
    <t>ﾌﾘｶﾞﾅ</t>
  </si>
  <si>
    <t>押印または署名</t>
    <rPh sb="0" eb="2">
      <t>オウイン</t>
    </rPh>
    <rPh sb="5" eb="7">
      <t>ショメイ</t>
    </rPh>
    <phoneticPr fontId="6"/>
  </si>
  <si>
    <t>法人名</t>
    <rPh sb="0" eb="2">
      <t>ホウジン</t>
    </rPh>
    <rPh sb="2" eb="3">
      <t>メイ</t>
    </rPh>
    <phoneticPr fontId="6"/>
  </si>
  <si>
    <t>お名前</t>
    <rPh sb="0" eb="3">
      <t>オナマエ</t>
    </rPh>
    <phoneticPr fontId="6"/>
  </si>
  <si>
    <t>部署</t>
    <rPh sb="0" eb="2">
      <t>ブショ</t>
    </rPh>
    <phoneticPr fontId="6"/>
  </si>
  <si>
    <t>*任意</t>
    <rPh sb="1" eb="3">
      <t>ニンイ</t>
    </rPh>
    <phoneticPr fontId="3"/>
  </si>
  <si>
    <t>役職</t>
    <rPh sb="0" eb="2">
      <t>ヤクショク</t>
    </rPh>
    <phoneticPr fontId="6"/>
  </si>
  <si>
    <t>TEL</t>
    <phoneticPr fontId="6"/>
  </si>
  <si>
    <t>FAX</t>
    <phoneticPr fontId="6"/>
  </si>
  <si>
    <t>E-Mailコピー(社内利用)</t>
    <rPh sb="10" eb="12">
      <t>シャナイ</t>
    </rPh>
    <rPh sb="12" eb="14">
      <t>リヨウ</t>
    </rPh>
    <phoneticPr fontId="3"/>
  </si>
  <si>
    <t>E-Mail</t>
    <phoneticPr fontId="6"/>
  </si>
  <si>
    <t>@</t>
    <phoneticPr fontId="3"/>
  </si>
  <si>
    <t>申込区分
【変更】【解約】</t>
    <rPh sb="0" eb="2">
      <t>モウシコミ</t>
    </rPh>
    <rPh sb="2" eb="4">
      <t>クブン</t>
    </rPh>
    <rPh sb="6" eb="8">
      <t>ヘンコウ</t>
    </rPh>
    <rPh sb="10" eb="12">
      <t>カイヤク</t>
    </rPh>
    <phoneticPr fontId="6"/>
  </si>
  <si>
    <t>情報更新</t>
    <rPh sb="0" eb="2">
      <t>ジョウホウ</t>
    </rPh>
    <rPh sb="2" eb="4">
      <t>コウシン</t>
    </rPh>
    <phoneticPr fontId="6"/>
  </si>
  <si>
    <t>申込者の契約登録情報を上記へ変更しますか？</t>
    <rPh sb="0" eb="2">
      <t>モウシコミ</t>
    </rPh>
    <rPh sb="2" eb="3">
      <t>シャ</t>
    </rPh>
    <rPh sb="4" eb="6">
      <t>ケイヤク</t>
    </rPh>
    <rPh sb="6" eb="8">
      <t>トウロク</t>
    </rPh>
    <rPh sb="8" eb="10">
      <t>ジョウホウ</t>
    </rPh>
    <rPh sb="11" eb="13">
      <t>ジョウキ</t>
    </rPh>
    <rPh sb="14" eb="16">
      <t>ヘンコウ</t>
    </rPh>
    <phoneticPr fontId="6"/>
  </si>
  <si>
    <t>変更しない</t>
    <phoneticPr fontId="3"/>
  </si>
  <si>
    <t>変更する</t>
    <phoneticPr fontId="6"/>
  </si>
  <si>
    <t>※2ページ目があります</t>
    <rPh sb="5" eb="6">
      <t>メ</t>
    </rPh>
    <phoneticPr fontId="16"/>
  </si>
  <si>
    <t>社内記入欄</t>
    <rPh sb="0" eb="2">
      <t>シャナイ</t>
    </rPh>
    <phoneticPr fontId="9"/>
  </si>
  <si>
    <t>サービス備考欄</t>
    <rPh sb="4" eb="6">
      <t>ビコウ</t>
    </rPh>
    <rPh sb="6" eb="7">
      <t>ラン</t>
    </rPh>
    <phoneticPr fontId="6"/>
  </si>
  <si>
    <t>契約番号　-　検収連番</t>
    <rPh sb="7" eb="9">
      <t>ケンシュウ</t>
    </rPh>
    <rPh sb="9" eb="11">
      <t>レンバン</t>
    </rPh>
    <phoneticPr fontId="6"/>
  </si>
  <si>
    <t>課金開始日/変更/停止日（yyyy/m/d）</t>
    <rPh sb="9" eb="11">
      <t>テイシ</t>
    </rPh>
    <phoneticPr fontId="6"/>
  </si>
  <si>
    <t>開始</t>
    <rPh sb="0" eb="2">
      <t>カイシ</t>
    </rPh>
    <phoneticPr fontId="6"/>
  </si>
  <si>
    <t>停止</t>
    <rPh sb="0" eb="2">
      <t>テイシ</t>
    </rPh>
    <phoneticPr fontId="6"/>
  </si>
  <si>
    <t>添付資料貼付欄</t>
    <rPh sb="0" eb="2">
      <t>テンプ</t>
    </rPh>
    <rPh sb="2" eb="4">
      <t>シリョウ</t>
    </rPh>
    <rPh sb="4" eb="6">
      <t>ハリツ</t>
    </rPh>
    <rPh sb="6" eb="7">
      <t>ラン</t>
    </rPh>
    <phoneticPr fontId="6"/>
  </si>
  <si>
    <t>備考欄</t>
    <rPh sb="0" eb="2">
      <t>ビコウ</t>
    </rPh>
    <rPh sb="2" eb="3">
      <t>ラン</t>
    </rPh>
    <phoneticPr fontId="17"/>
  </si>
  <si>
    <t>営業サポート　/営業部署</t>
    <rPh sb="0" eb="2">
      <t>エイギョウ</t>
    </rPh>
    <rPh sb="8" eb="10">
      <t>エイギョウ</t>
    </rPh>
    <rPh sb="10" eb="12">
      <t>ブショ</t>
    </rPh>
    <phoneticPr fontId="6"/>
  </si>
  <si>
    <t>（営業サポート）</t>
    <rPh sb="1" eb="3">
      <t>エイギョウ</t>
    </rPh>
    <phoneticPr fontId="6"/>
  </si>
  <si>
    <t>営業部署</t>
    <rPh sb="0" eb="2">
      <t>エイギョウ</t>
    </rPh>
    <rPh sb="2" eb="4">
      <t>ブショ</t>
    </rPh>
    <phoneticPr fontId="6"/>
  </si>
  <si>
    <t>口座振替案内</t>
    <rPh sb="0" eb="2">
      <t>コウザ</t>
    </rPh>
    <rPh sb="2" eb="4">
      <t>フリカエ</t>
    </rPh>
    <rPh sb="4" eb="6">
      <t>アンナイ</t>
    </rPh>
    <phoneticPr fontId="17"/>
  </si>
  <si>
    <t>受注登録</t>
    <rPh sb="0" eb="2">
      <t>ジュチュウ</t>
    </rPh>
    <rPh sb="2" eb="4">
      <t>トウロク</t>
    </rPh>
    <phoneticPr fontId="17"/>
  </si>
  <si>
    <t>システム受付担当者情報</t>
    <rPh sb="4" eb="6">
      <t>ウケツケ</t>
    </rPh>
    <rPh sb="6" eb="8">
      <t>タントウ</t>
    </rPh>
    <rPh sb="8" eb="9">
      <t>シャ</t>
    </rPh>
    <rPh sb="9" eb="11">
      <t>ジョウホウ</t>
    </rPh>
    <phoneticPr fontId="17"/>
  </si>
  <si>
    <t>担当</t>
    <rPh sb="0" eb="2">
      <t>タントウ</t>
    </rPh>
    <phoneticPr fontId="6"/>
  </si>
  <si>
    <t>必要 (案内済)</t>
    <phoneticPr fontId="17"/>
  </si>
  <si>
    <t>対応済</t>
    <rPh sb="0" eb="2">
      <t>タイオウ</t>
    </rPh>
    <rPh sb="2" eb="3">
      <t>スミ</t>
    </rPh>
    <phoneticPr fontId="17"/>
  </si>
  <si>
    <t>＜部署名＞</t>
    <rPh sb="1" eb="3">
      <t>ブショ</t>
    </rPh>
    <rPh sb="3" eb="4">
      <t>メイ</t>
    </rPh>
    <phoneticPr fontId="3"/>
  </si>
  <si>
    <t>必要 (案内未対応)</t>
    <rPh sb="6" eb="9">
      <t>ミタイオウ</t>
    </rPh>
    <phoneticPr fontId="17"/>
  </si>
  <si>
    <t>不要（見積なし）</t>
    <rPh sb="0" eb="2">
      <t>フヨウ</t>
    </rPh>
    <rPh sb="3" eb="5">
      <t>ミツモリ</t>
    </rPh>
    <phoneticPr fontId="17"/>
  </si>
  <si>
    <t>＜担当者名＞</t>
    <rPh sb="1" eb="4">
      <t>タントウシャ</t>
    </rPh>
    <rPh sb="4" eb="5">
      <t>メイ</t>
    </rPh>
    <phoneticPr fontId="3"/>
  </si>
  <si>
    <t>不要</t>
    <rPh sb="0" eb="2">
      <t>フヨウ</t>
    </rPh>
    <phoneticPr fontId="17"/>
  </si>
  <si>
    <t>SE部署</t>
    <phoneticPr fontId="6"/>
  </si>
  <si>
    <t>営業事務</t>
    <phoneticPr fontId="6"/>
  </si>
  <si>
    <t>運用・登録部署①</t>
    <phoneticPr fontId="6"/>
  </si>
  <si>
    <t>運用・登録部署②</t>
    <rPh sb="0" eb="2">
      <t>ウンヨウ</t>
    </rPh>
    <rPh sb="3" eb="5">
      <t>トウロク</t>
    </rPh>
    <rPh sb="5" eb="7">
      <t>ブショ</t>
    </rPh>
    <phoneticPr fontId="6"/>
  </si>
  <si>
    <t>＜帳票ルート＞</t>
    <rPh sb="1" eb="3">
      <t>チョウヒョウ</t>
    </rPh>
    <phoneticPr fontId="6"/>
  </si>
  <si>
    <t>サービス個別申込書を参照 (回付不要な場合は斜線)</t>
    <rPh sb="10" eb="12">
      <t>サンショウ</t>
    </rPh>
    <rPh sb="14" eb="16">
      <t>カイフ</t>
    </rPh>
    <rPh sb="16" eb="18">
      <t>フヨウ</t>
    </rPh>
    <rPh sb="19" eb="21">
      <t>バアイ</t>
    </rPh>
    <rPh sb="22" eb="24">
      <t>シャセン</t>
    </rPh>
    <phoneticPr fontId="6"/>
  </si>
  <si>
    <t>⑦</t>
    <phoneticPr fontId="16"/>
  </si>
  <si>
    <t>請求先</t>
    <phoneticPr fontId="6"/>
  </si>
  <si>
    <r>
      <t>現在の契約登録情報の変更をご希望の場合、弊社営業担当までご連絡願います。</t>
    </r>
    <r>
      <rPr>
        <sz val="9"/>
        <rFont val="Meiryo UI"/>
        <family val="3"/>
        <charset val="128"/>
      </rPr>
      <t>（別途申請書が必要になる場合がございます）</t>
    </r>
    <rPh sb="14" eb="16">
      <t>キボウ</t>
    </rPh>
    <rPh sb="17" eb="19">
      <t>バアイ</t>
    </rPh>
    <rPh sb="20" eb="22">
      <t>ヘイシャ</t>
    </rPh>
    <rPh sb="22" eb="24">
      <t>エイギョウ</t>
    </rPh>
    <rPh sb="24" eb="26">
      <t>タントウ</t>
    </rPh>
    <rPh sb="29" eb="31">
      <t>レンラク</t>
    </rPh>
    <rPh sb="31" eb="32">
      <t>ネガ</t>
    </rPh>
    <rPh sb="37" eb="39">
      <t>ベット</t>
    </rPh>
    <rPh sb="39" eb="41">
      <t>シンセイ</t>
    </rPh>
    <rPh sb="41" eb="42">
      <t>ショ</t>
    </rPh>
    <rPh sb="43" eb="45">
      <t>ヒツヨウ</t>
    </rPh>
    <rPh sb="48" eb="50">
      <t>バアイ</t>
    </rPh>
    <phoneticPr fontId="3"/>
  </si>
  <si>
    <t>A</t>
  </si>
  <si>
    <t>請求書
発行方法</t>
    <rPh sb="0" eb="3">
      <t>セイキュウショ</t>
    </rPh>
    <rPh sb="4" eb="6">
      <t>ハッコウ</t>
    </rPh>
    <rPh sb="6" eb="8">
      <t>ホウホウ</t>
    </rPh>
    <phoneticPr fontId="6"/>
  </si>
  <si>
    <t>発行単位</t>
    <rPh sb="0" eb="2">
      <t>ハッコウ</t>
    </rPh>
    <rPh sb="2" eb="4">
      <t>タンイ</t>
    </rPh>
    <phoneticPr fontId="6"/>
  </si>
  <si>
    <t>当契約番号のみで個別発行</t>
    <phoneticPr fontId="6"/>
  </si>
  <si>
    <t>⇒　</t>
    <phoneticPr fontId="6"/>
  </si>
  <si>
    <t>B・C・D欄をご記入願います</t>
    <rPh sb="5" eb="6">
      <t>ラン</t>
    </rPh>
    <rPh sb="10" eb="11">
      <t>ネガ</t>
    </rPh>
    <phoneticPr fontId="6"/>
  </si>
  <si>
    <t>他契約番号に合算して発行</t>
    <rPh sb="3" eb="5">
      <t>バンゴウ</t>
    </rPh>
    <phoneticPr fontId="6"/>
  </si>
  <si>
    <t>⇒</t>
    <phoneticPr fontId="6"/>
  </si>
  <si>
    <t>【 合算先契約番号</t>
    <rPh sb="2" eb="4">
      <t>ガッサン</t>
    </rPh>
    <rPh sb="4" eb="5">
      <t>サキ</t>
    </rPh>
    <phoneticPr fontId="6"/>
  </si>
  <si>
    <t>(</t>
    <phoneticPr fontId="6"/>
  </si>
  <si>
    <t>） 】</t>
    <phoneticPr fontId="6"/>
  </si>
  <si>
    <t>B・C欄は記入不要です</t>
    <phoneticPr fontId="3"/>
  </si>
  <si>
    <t>その他</t>
    <rPh sb="2" eb="3">
      <t>タ</t>
    </rPh>
    <phoneticPr fontId="3"/>
  </si>
  <si>
    <t>⇒</t>
    <phoneticPr fontId="3"/>
  </si>
  <si>
    <t>以下に発行単位の詳細内容をご記入の上、B・C・D欄をご記入願います</t>
    <rPh sb="0" eb="2">
      <t>イカ</t>
    </rPh>
    <rPh sb="3" eb="5">
      <t>ハッコウ</t>
    </rPh>
    <rPh sb="5" eb="7">
      <t>タンイ</t>
    </rPh>
    <rPh sb="8" eb="10">
      <t>ショウサイ</t>
    </rPh>
    <rPh sb="10" eb="12">
      <t>ナイヨウ</t>
    </rPh>
    <rPh sb="14" eb="16">
      <t>キニュウ</t>
    </rPh>
    <rPh sb="17" eb="18">
      <t>ウエ</t>
    </rPh>
    <rPh sb="24" eb="25">
      <t>ラン</t>
    </rPh>
    <rPh sb="29" eb="30">
      <t>ネガ</t>
    </rPh>
    <phoneticPr fontId="6"/>
  </si>
  <si>
    <t>【</t>
    <phoneticPr fontId="6"/>
  </si>
  <si>
    <t>】</t>
    <phoneticPr fontId="3"/>
  </si>
  <si>
    <t>送付方法</t>
    <rPh sb="0" eb="2">
      <t>ソウフ</t>
    </rPh>
    <rPh sb="2" eb="4">
      <t>ホウホウ</t>
    </rPh>
    <phoneticPr fontId="3"/>
  </si>
  <si>
    <t>原紙郵送</t>
    <rPh sb="0" eb="2">
      <t>ゲンシ</t>
    </rPh>
    <rPh sb="2" eb="4">
      <t>ユウソウ</t>
    </rPh>
    <phoneticPr fontId="3"/>
  </si>
  <si>
    <t>原紙郵送 + データ送付 (E-Mail)</t>
    <rPh sb="0" eb="2">
      <t>ゲンシ</t>
    </rPh>
    <rPh sb="2" eb="4">
      <t>ユウソウ</t>
    </rPh>
    <rPh sb="10" eb="12">
      <t>ソウフ</t>
    </rPh>
    <phoneticPr fontId="3"/>
  </si>
  <si>
    <t>※データ送付は月額及び月額合算請求の一時費用が対象です。</t>
    <phoneticPr fontId="3"/>
  </si>
  <si>
    <t>データ送付 (E-Mail)</t>
    <rPh sb="3" eb="5">
      <t>ソウフ</t>
    </rPh>
    <phoneticPr fontId="3"/>
  </si>
  <si>
    <t>B</t>
    <phoneticPr fontId="6"/>
  </si>
  <si>
    <t>支払方法</t>
    <phoneticPr fontId="6"/>
  </si>
  <si>
    <t>支払方法</t>
    <rPh sb="0" eb="2">
      <t>シハライ</t>
    </rPh>
    <rPh sb="2" eb="4">
      <t>ホウホウ</t>
    </rPh>
    <phoneticPr fontId="6"/>
  </si>
  <si>
    <r>
      <t>口座振替</t>
    </r>
    <r>
      <rPr>
        <sz val="9"/>
        <rFont val="ＭＳ Ｐゴシック"/>
        <family val="3"/>
        <charset val="128"/>
      </rPr>
      <t/>
    </r>
    <rPh sb="0" eb="2">
      <t>コウザ</t>
    </rPh>
    <rPh sb="2" eb="4">
      <t>フリカエ</t>
    </rPh>
    <phoneticPr fontId="6"/>
  </si>
  <si>
    <t>他契約で利用している口座より振替</t>
    <phoneticPr fontId="6"/>
  </si>
  <si>
    <t>⇒</t>
  </si>
  <si>
    <t>【口座振替を利用している契約番号 (</t>
    <phoneticPr fontId="6"/>
  </si>
  <si>
    <t>）】</t>
    <phoneticPr fontId="6"/>
  </si>
  <si>
    <t>新規口座より振替</t>
    <phoneticPr fontId="6"/>
  </si>
  <si>
    <t>※別途口座振替手続きが必要です。手続完了まで2ヶ月程度のお時間を要します。</t>
    <phoneticPr fontId="17"/>
  </si>
  <si>
    <t>※口座振替開始までは銀行振込にてご対応願います。振込手数料はお客様にてご負担願います。</t>
    <phoneticPr fontId="17"/>
  </si>
  <si>
    <t>※一時費用のみの場合、新規口座はご利用いただけません。</t>
    <phoneticPr fontId="17"/>
  </si>
  <si>
    <t>銀行振込</t>
    <rPh sb="0" eb="2">
      <t>ギンコウ</t>
    </rPh>
    <rPh sb="2" eb="3">
      <t>フ</t>
    </rPh>
    <rPh sb="3" eb="4">
      <t>コ</t>
    </rPh>
    <phoneticPr fontId="6"/>
  </si>
  <si>
    <t>※振込手数料はお客様にてご負担願います。</t>
    <phoneticPr fontId="17"/>
  </si>
  <si>
    <t>C</t>
    <phoneticPr fontId="6"/>
  </si>
  <si>
    <t>請求書
送付先</t>
    <rPh sb="0" eb="3">
      <t>セイキュウショ</t>
    </rPh>
    <rPh sb="4" eb="6">
      <t>ソウフ</t>
    </rPh>
    <rPh sb="6" eb="7">
      <t>サキ</t>
    </rPh>
    <phoneticPr fontId="6"/>
  </si>
  <si>
    <t>送付先</t>
    <rPh sb="0" eb="2">
      <t>ソウフ</t>
    </rPh>
    <rPh sb="2" eb="3">
      <t>サキ</t>
    </rPh>
    <phoneticPr fontId="6"/>
  </si>
  <si>
    <t>⑥申込者 と同じ</t>
    <phoneticPr fontId="17"/>
  </si>
  <si>
    <t>以下のとおり</t>
    <rPh sb="0" eb="2">
      <t>イカ</t>
    </rPh>
    <phoneticPr fontId="6"/>
  </si>
  <si>
    <t>-</t>
    <phoneticPr fontId="6"/>
  </si>
  <si>
    <t>◆複数の方にご確認いただける
　 同報メールの登録を推奨致します</t>
    <phoneticPr fontId="3"/>
  </si>
  <si>
    <t>D</t>
    <phoneticPr fontId="3"/>
  </si>
  <si>
    <t>個別要望</t>
    <rPh sb="0" eb="2">
      <t>コベツ</t>
    </rPh>
    <rPh sb="2" eb="4">
      <t>ヨウボウ</t>
    </rPh>
    <phoneticPr fontId="3"/>
  </si>
  <si>
    <t>なし</t>
    <phoneticPr fontId="3"/>
  </si>
  <si>
    <t>あり（当契約番号内で請求先を複数設定 等）</t>
    <rPh sb="3" eb="4">
      <t>トウ</t>
    </rPh>
    <rPh sb="4" eb="6">
      <t>ケイヤク</t>
    </rPh>
    <rPh sb="6" eb="8">
      <t>バンゴウ</t>
    </rPh>
    <rPh sb="8" eb="9">
      <t>ナイ</t>
    </rPh>
    <rPh sb="10" eb="12">
      <t>セイキュウ</t>
    </rPh>
    <rPh sb="12" eb="13">
      <t>サキ</t>
    </rPh>
    <rPh sb="14" eb="16">
      <t>フクスウ</t>
    </rPh>
    <rPh sb="16" eb="18">
      <t>セッテイ</t>
    </rPh>
    <rPh sb="19" eb="20">
      <t>ナド</t>
    </rPh>
    <phoneticPr fontId="3"/>
  </si>
  <si>
    <t>請求分割指定シート 【基本情報(別紙)】 を
ご記入ください。</t>
    <rPh sb="0" eb="2">
      <t>セイキュウ</t>
    </rPh>
    <rPh sb="2" eb="4">
      <t>ブンカツ</t>
    </rPh>
    <rPh sb="4" eb="6">
      <t>シテイ</t>
    </rPh>
    <rPh sb="11" eb="13">
      <t>キホン</t>
    </rPh>
    <rPh sb="13" eb="15">
      <t>ジョウホウ</t>
    </rPh>
    <rPh sb="16" eb="18">
      <t>ベッシ</t>
    </rPh>
    <rPh sb="24" eb="26">
      <t>キニュウ</t>
    </rPh>
    <phoneticPr fontId="3"/>
  </si>
  <si>
    <t>⑧</t>
    <phoneticPr fontId="16"/>
  </si>
  <si>
    <t>運用連絡先
*各種
 ご案内の
 送付先
*障害時の
 連絡先</t>
    <phoneticPr fontId="6"/>
  </si>
  <si>
    <t>連絡先の契約登録情報を変更しますか？</t>
    <rPh sb="0" eb="3">
      <t>レンラクサキ</t>
    </rPh>
    <rPh sb="4" eb="6">
      <t>ケイヤク</t>
    </rPh>
    <rPh sb="6" eb="8">
      <t>トウロク</t>
    </rPh>
    <rPh sb="8" eb="10">
      <t>ジョウホウ</t>
    </rPh>
    <rPh sb="11" eb="13">
      <t>ヘンコウ</t>
    </rPh>
    <phoneticPr fontId="6"/>
  </si>
  <si>
    <t>変更しない</t>
    <phoneticPr fontId="6"/>
  </si>
  <si>
    <t>変更後の情報を以下へご記入ください。</t>
    <rPh sb="0" eb="2">
      <t>ヘンコウ</t>
    </rPh>
    <rPh sb="2" eb="3">
      <t>ゴ</t>
    </rPh>
    <rPh sb="4" eb="6">
      <t>ジョウホウ</t>
    </rPh>
    <rPh sb="7" eb="9">
      <t>イカ</t>
    </rPh>
    <rPh sb="11" eb="13">
      <t>キニュウ</t>
    </rPh>
    <phoneticPr fontId="6"/>
  </si>
  <si>
    <t>⑦請求先 と同じ</t>
    <phoneticPr fontId="6"/>
  </si>
  <si>
    <t>◆複数の方にご確認いただける
　 同報メールの登録を推奨致します</t>
    <rPh sb="1" eb="3">
      <t>フクスウ</t>
    </rPh>
    <rPh sb="4" eb="5">
      <t>カタ</t>
    </rPh>
    <rPh sb="7" eb="9">
      <t>カクニン</t>
    </rPh>
    <rPh sb="17" eb="19">
      <t>ドウホウ</t>
    </rPh>
    <rPh sb="23" eb="25">
      <t>トウロク</t>
    </rPh>
    <rPh sb="26" eb="28">
      <t>スイショウ</t>
    </rPh>
    <rPh sb="28" eb="29">
      <t>イタ</t>
    </rPh>
    <phoneticPr fontId="6"/>
  </si>
  <si>
    <t>特記事項</t>
    <rPh sb="0" eb="2">
      <t>トッキ</t>
    </rPh>
    <rPh sb="2" eb="4">
      <t>ジコウ</t>
    </rPh>
    <phoneticPr fontId="6"/>
  </si>
  <si>
    <t>※引き続き 「サービス個別申込書」 をご記入ください。</t>
    <rPh sb="1" eb="2">
      <t>ヒ</t>
    </rPh>
    <rPh sb="3" eb="4">
      <t>ツヅ</t>
    </rPh>
    <rPh sb="11" eb="13">
      <t>コベツ</t>
    </rPh>
    <rPh sb="13" eb="16">
      <t>モウシコミショ</t>
    </rPh>
    <rPh sb="20" eb="22">
      <t>キニュウ</t>
    </rPh>
    <phoneticPr fontId="16"/>
  </si>
  <si>
    <r>
      <t>サービス申込書　請求分割指定シート　</t>
    </r>
    <r>
      <rPr>
        <b/>
        <sz val="18"/>
        <rFont val="Meiryo UI"/>
        <family val="3"/>
        <charset val="128"/>
      </rPr>
      <t>【基本情報(別紙)】</t>
    </r>
    <phoneticPr fontId="6"/>
  </si>
  <si>
    <t>当契約番号内で発行される請求書を 2枚に分割したい 場合、2枚目の請求先をご記入願います。</t>
    <rPh sb="0" eb="1">
      <t>トウ</t>
    </rPh>
    <rPh sb="1" eb="3">
      <t>ケイヤク</t>
    </rPh>
    <rPh sb="3" eb="5">
      <t>バンゴウ</t>
    </rPh>
    <rPh sb="5" eb="6">
      <t>ナイ</t>
    </rPh>
    <rPh sb="7" eb="9">
      <t>ハッコウ</t>
    </rPh>
    <rPh sb="12" eb="15">
      <t>セイキュウショ</t>
    </rPh>
    <rPh sb="18" eb="19">
      <t>マイ</t>
    </rPh>
    <rPh sb="20" eb="22">
      <t>ブンカツ</t>
    </rPh>
    <rPh sb="26" eb="28">
      <t>バアイ</t>
    </rPh>
    <rPh sb="30" eb="32">
      <t>マイメ</t>
    </rPh>
    <rPh sb="33" eb="35">
      <t>セイキュウ</t>
    </rPh>
    <rPh sb="35" eb="36">
      <t>サキ</t>
    </rPh>
    <rPh sb="38" eb="41">
      <t>キニュウネガ</t>
    </rPh>
    <phoneticPr fontId="3"/>
  </si>
  <si>
    <t>※「⑦請求先」は当契約の基本請求先（原則、月額費用の請求先）となります。</t>
    <rPh sb="8" eb="9">
      <t>トウ</t>
    </rPh>
    <rPh sb="9" eb="11">
      <t>ケイヤク</t>
    </rPh>
    <rPh sb="12" eb="14">
      <t>キホン</t>
    </rPh>
    <rPh sb="14" eb="16">
      <t>セイキュウ</t>
    </rPh>
    <rPh sb="16" eb="17">
      <t>サキ</t>
    </rPh>
    <rPh sb="18" eb="20">
      <t>ゲンソク</t>
    </rPh>
    <rPh sb="21" eb="23">
      <t>ゲツガク</t>
    </rPh>
    <rPh sb="23" eb="25">
      <t>ヒヨウ</t>
    </rPh>
    <rPh sb="26" eb="28">
      <t>セイキュウ</t>
    </rPh>
    <rPh sb="28" eb="29">
      <t>サキ</t>
    </rPh>
    <phoneticPr fontId="3"/>
  </si>
  <si>
    <t>⑨</t>
    <phoneticPr fontId="6"/>
  </si>
  <si>
    <t>請求先
分割</t>
    <rPh sb="4" eb="6">
      <t>ブンカツ</t>
    </rPh>
    <phoneticPr fontId="6"/>
  </si>
  <si>
    <t>A</t>
    <phoneticPr fontId="6"/>
  </si>
  <si>
    <t>一時費用のみで個別発行</t>
    <phoneticPr fontId="3"/>
  </si>
  <si>
    <t>発行区分・B・C欄をご記入願います。</t>
    <phoneticPr fontId="3"/>
  </si>
  <si>
    <t>以下に発行単位の詳細内容をご記入の上、発行区分・B・C・D欄をご記入願います</t>
    <rPh sb="0" eb="2">
      <t>イカ</t>
    </rPh>
    <rPh sb="3" eb="5">
      <t>ハッコウ</t>
    </rPh>
    <rPh sb="5" eb="7">
      <t>タンイ</t>
    </rPh>
    <rPh sb="8" eb="10">
      <t>ショウサイ</t>
    </rPh>
    <rPh sb="10" eb="12">
      <t>ナイヨウ</t>
    </rPh>
    <rPh sb="14" eb="16">
      <t>キニュウ</t>
    </rPh>
    <rPh sb="17" eb="18">
      <t>ウエ</t>
    </rPh>
    <rPh sb="19" eb="21">
      <t>ハッコウ</t>
    </rPh>
    <rPh sb="21" eb="23">
      <t>クブン</t>
    </rPh>
    <rPh sb="29" eb="30">
      <t>ラン</t>
    </rPh>
    <rPh sb="34" eb="35">
      <t>ネガ</t>
    </rPh>
    <phoneticPr fontId="6"/>
  </si>
  <si>
    <t>発行区分</t>
    <rPh sb="0" eb="2">
      <t>ハッコウ</t>
    </rPh>
    <rPh sb="2" eb="4">
      <t>クブン</t>
    </rPh>
    <phoneticPr fontId="3"/>
  </si>
  <si>
    <r>
      <t>弊社請求書発行　</t>
    </r>
    <r>
      <rPr>
        <sz val="9"/>
        <rFont val="Meiryo UI"/>
        <family val="3"/>
        <charset val="128"/>
      </rPr>
      <t xml:space="preserve"> *サービスの請求タイミングに準じて発行</t>
    </r>
    <rPh sb="15" eb="17">
      <t>セイキュウ</t>
    </rPh>
    <rPh sb="23" eb="24">
      <t>ジュン</t>
    </rPh>
    <rPh sb="26" eb="28">
      <t>ハッコウ</t>
    </rPh>
    <phoneticPr fontId="3"/>
  </si>
  <si>
    <t>弊社請求書発行＋お客様指定帳票</t>
    <phoneticPr fontId="3"/>
  </si>
  <si>
    <t>弊社請求書発行不要（お客様指定帳票のみ）</t>
    <phoneticPr fontId="3"/>
  </si>
  <si>
    <t>)】</t>
  </si>
  <si>
    <t>※別途口座振替手続きが必要です。手続完了まで2ヶ月程度のお時間を要します。</t>
    <phoneticPr fontId="6"/>
  </si>
  <si>
    <t>※口座振替開始までは銀行振込にてご対応願います。振込手数料はお客様にてご負担願います。</t>
    <phoneticPr fontId="6"/>
  </si>
  <si>
    <t>※一時費用のみの場合、新規口座はご利用いただけません。</t>
    <phoneticPr fontId="6"/>
  </si>
  <si>
    <t>※振込手数料はお客様にてご負担願います。</t>
    <phoneticPr fontId="6"/>
  </si>
  <si>
    <t>⑥申込者 と同じ</t>
    <phoneticPr fontId="6"/>
  </si>
  <si>
    <t>ﾌﾘｶﾞﾅ</t>
    <phoneticPr fontId="6"/>
  </si>
  <si>
    <t>その他
ご要望等</t>
    <rPh sb="2" eb="3">
      <t>タ</t>
    </rPh>
    <rPh sb="5" eb="7">
      <t>ヨウボウ</t>
    </rPh>
    <rPh sb="7" eb="8">
      <t>トウ</t>
    </rPh>
    <phoneticPr fontId="3"/>
  </si>
  <si>
    <t>「サービス申込書」に添付しご提出ください。</t>
    <rPh sb="10" eb="12">
      <t>テンプ</t>
    </rPh>
    <rPh sb="14" eb="16">
      <t>テイシュツ</t>
    </rPh>
    <phoneticPr fontId="3"/>
  </si>
  <si>
    <t>サービス個別申込書</t>
    <rPh sb="4" eb="6">
      <t>コベツ</t>
    </rPh>
    <phoneticPr fontId="6"/>
  </si>
  <si>
    <t>【</t>
    <phoneticPr fontId="3"/>
  </si>
  <si>
    <t>サービス名：</t>
    <phoneticPr fontId="3"/>
  </si>
  <si>
    <t>D.e-NetWide</t>
    <phoneticPr fontId="3"/>
  </si>
  <si>
    <t>【記入必須】該当する申込サービスについて記入してください。</t>
    <rPh sb="1" eb="3">
      <t>キニュウ</t>
    </rPh>
    <rPh sb="3" eb="5">
      <t>ヒッス</t>
    </rPh>
    <rPh sb="6" eb="8">
      <t>ガイトウ</t>
    </rPh>
    <rPh sb="10" eb="12">
      <t>モウシコミ</t>
    </rPh>
    <rPh sb="20" eb="22">
      <t>キニュウ</t>
    </rPh>
    <phoneticPr fontId="3"/>
  </si>
  <si>
    <t>申込内容</t>
    <rPh sb="0" eb="2">
      <t>モウシコミ</t>
    </rPh>
    <phoneticPr fontId="3"/>
  </si>
  <si>
    <t>申込サービス</t>
    <phoneticPr fontId="3"/>
  </si>
  <si>
    <r>
      <t>申込区分</t>
    </r>
    <r>
      <rPr>
        <sz val="9"/>
        <color theme="1"/>
        <rFont val="Meiryo UI"/>
        <family val="3"/>
        <charset val="128"/>
      </rPr>
      <t>※1</t>
    </r>
    <rPh sb="0" eb="2">
      <t>モウシコミ</t>
    </rPh>
    <rPh sb="2" eb="4">
      <t>クブン</t>
    </rPh>
    <phoneticPr fontId="3"/>
  </si>
  <si>
    <t>既存契約番号</t>
    <phoneticPr fontId="3"/>
  </si>
  <si>
    <t>反映希望日</t>
    <phoneticPr fontId="3"/>
  </si>
  <si>
    <r>
      <t>作業時間帯</t>
    </r>
    <r>
      <rPr>
        <sz val="9"/>
        <color theme="1" tint="0.499984740745262"/>
        <rFont val="Meiryo UI"/>
        <family val="3"/>
        <charset val="128"/>
      </rPr>
      <t>※2</t>
    </r>
    <rPh sb="0" eb="2">
      <t>サギョウ</t>
    </rPh>
    <rPh sb="2" eb="4">
      <t>ジカン</t>
    </rPh>
    <rPh sb="4" eb="5">
      <t>タイ</t>
    </rPh>
    <phoneticPr fontId="3"/>
  </si>
  <si>
    <t>記入項目</t>
    <rPh sb="0" eb="2">
      <t>キニュウ</t>
    </rPh>
    <rPh sb="2" eb="4">
      <t>コウモク</t>
    </rPh>
    <phoneticPr fontId="3"/>
  </si>
  <si>
    <t>ATI接続</t>
    <phoneticPr fontId="3"/>
  </si>
  <si>
    <t>①</t>
  </si>
  <si>
    <t>TS共有網</t>
    <rPh sb="4" eb="5">
      <t>モウ</t>
    </rPh>
    <phoneticPr fontId="3"/>
  </si>
  <si>
    <t>②</t>
  </si>
  <si>
    <r>
      <t>アクセス回線 [1]</t>
    </r>
    <r>
      <rPr>
        <sz val="9"/>
        <rFont val="Meiryo UI"/>
        <family val="3"/>
        <charset val="128"/>
      </rPr>
      <t>※3</t>
    </r>
    <phoneticPr fontId="3"/>
  </si>
  <si>
    <t>別紙 ③アクセス回線 に記入</t>
    <rPh sb="12" eb="14">
      <t>キニュウ</t>
    </rPh>
    <phoneticPr fontId="3"/>
  </si>
  <si>
    <t>③</t>
    <phoneticPr fontId="3"/>
  </si>
  <si>
    <r>
      <t>アクセス回線 [2]</t>
    </r>
    <r>
      <rPr>
        <sz val="9"/>
        <rFont val="Meiryo UI"/>
        <family val="3"/>
        <charset val="128"/>
      </rPr>
      <t>※3</t>
    </r>
    <phoneticPr fontId="3"/>
  </si>
  <si>
    <r>
      <t>アクセス回線 [3]</t>
    </r>
    <r>
      <rPr>
        <sz val="9"/>
        <rFont val="Meiryo UI"/>
        <family val="3"/>
        <charset val="128"/>
      </rPr>
      <t>※3</t>
    </r>
    <phoneticPr fontId="3"/>
  </si>
  <si>
    <r>
      <t>アクセス回線 [4]</t>
    </r>
    <r>
      <rPr>
        <sz val="9"/>
        <rFont val="Meiryo UI"/>
        <family val="3"/>
        <charset val="128"/>
      </rPr>
      <t>※3</t>
    </r>
    <phoneticPr fontId="3"/>
  </si>
  <si>
    <t>インターネットVPN</t>
    <phoneticPr fontId="3"/>
  </si>
  <si>
    <t>別紙 ④インターネットVPN に記入</t>
    <rPh sb="16" eb="18">
      <t>キニュウ</t>
    </rPh>
    <phoneticPr fontId="3"/>
  </si>
  <si>
    <t>④</t>
    <phoneticPr fontId="3"/>
  </si>
  <si>
    <t>※1</t>
    <phoneticPr fontId="3"/>
  </si>
  <si>
    <t>お申込みいただくサービスについて、申込区分を選択してください。</t>
    <rPh sb="1" eb="3">
      <t>モウシコ</t>
    </rPh>
    <rPh sb="17" eb="19">
      <t>モウシコミ</t>
    </rPh>
    <rPh sb="19" eb="21">
      <t>クブン</t>
    </rPh>
    <rPh sb="22" eb="24">
      <t>センタク</t>
    </rPh>
    <phoneticPr fontId="3"/>
  </si>
  <si>
    <t>※2</t>
  </si>
  <si>
    <t>【アクセス回線】　一般カレンダー　( 日中＝作業時間帯 9:00～17:00　夜間=作業時間帯 17:00～22:00 )</t>
    <rPh sb="22" eb="27">
      <t>サギョウジカンタイ</t>
    </rPh>
    <rPh sb="44" eb="47">
      <t>ジカンタイ</t>
    </rPh>
    <phoneticPr fontId="3"/>
  </si>
  <si>
    <t>※3</t>
    <phoneticPr fontId="3"/>
  </si>
  <si>
    <t>アクセス回線のNWサービス種別 (共有網/個別網) や、キャリアが複数になる場合、[2][3][4]に記入してください。</t>
    <rPh sb="4" eb="6">
      <t>カイセン</t>
    </rPh>
    <rPh sb="17" eb="19">
      <t>キョウユウ</t>
    </rPh>
    <rPh sb="19" eb="20">
      <t>モウ</t>
    </rPh>
    <rPh sb="21" eb="23">
      <t>コベツ</t>
    </rPh>
    <rPh sb="23" eb="24">
      <t>モウ</t>
    </rPh>
    <rPh sb="33" eb="35">
      <t>フクスウ</t>
    </rPh>
    <rPh sb="38" eb="40">
      <t>バアイ</t>
    </rPh>
    <rPh sb="51" eb="53">
      <t>キニュウ</t>
    </rPh>
    <phoneticPr fontId="3"/>
  </si>
  <si>
    <t>①</t>
    <phoneticPr fontId="3"/>
  </si>
  <si>
    <t>ATI接続</t>
    <rPh sb="3" eb="5">
      <t>セツゾク</t>
    </rPh>
    <phoneticPr fontId="3"/>
  </si>
  <si>
    <t>サービスメニュー</t>
    <phoneticPr fontId="3"/>
  </si>
  <si>
    <t>申込区分</t>
    <rPh sb="0" eb="2">
      <t>モウシコミ</t>
    </rPh>
    <rPh sb="2" eb="4">
      <t>クブン</t>
    </rPh>
    <phoneticPr fontId="3"/>
  </si>
  <si>
    <t>現状/新規</t>
    <rPh sb="0" eb="2">
      <t>ゲンジョウ</t>
    </rPh>
    <rPh sb="3" eb="5">
      <t>シンキ</t>
    </rPh>
    <phoneticPr fontId="3"/>
  </si>
  <si>
    <t>変更後</t>
    <rPh sb="0" eb="2">
      <t>ヘンコウ</t>
    </rPh>
    <rPh sb="2" eb="3">
      <t>ゴ</t>
    </rPh>
    <phoneticPr fontId="3"/>
  </si>
  <si>
    <t>備考</t>
    <rPh sb="0" eb="2">
      <t>ビコウ</t>
    </rPh>
    <phoneticPr fontId="3"/>
  </si>
  <si>
    <t>帯域選択</t>
    <rPh sb="0" eb="2">
      <t>タイイキ</t>
    </rPh>
    <rPh sb="2" eb="4">
      <t>センタク</t>
    </rPh>
    <phoneticPr fontId="6"/>
  </si>
  <si>
    <t>・BE:ATIアドレスレンジ向けの通信は、左記の帯域確保となり、
　契約帯域以上はベストエフォートとなります。
　インターネット向けの通信はベストエフォートです。
　※一部例外がありますので、仕様書をご参照ください。
・確保:ATIとインターネット向け通信の合計帯域を契約帯域まで確保します。</t>
    <rPh sb="64" eb="65">
      <t>ム</t>
    </rPh>
    <rPh sb="67" eb="69">
      <t>ツウシン</t>
    </rPh>
    <phoneticPr fontId="3"/>
  </si>
  <si>
    <t>ATI優先制御</t>
    <rPh sb="3" eb="5">
      <t>ユウセン</t>
    </rPh>
    <rPh sb="5" eb="7">
      <t>セイギョ</t>
    </rPh>
    <phoneticPr fontId="3"/>
  </si>
  <si>
    <t>利用有無選択</t>
    <rPh sb="0" eb="2">
      <t>リヨウ</t>
    </rPh>
    <rPh sb="2" eb="4">
      <t>ウム</t>
    </rPh>
    <rPh sb="4" eb="6">
      <t>センタク</t>
    </rPh>
    <phoneticPr fontId="3"/>
  </si>
  <si>
    <t>ATI ⇔ TS NWC の通信時の優先制御 
※ATI＋インターネット（確保）メニュー利用の場合は提供不可</t>
    <rPh sb="16" eb="17">
      <t>ジ</t>
    </rPh>
    <phoneticPr fontId="3"/>
  </si>
  <si>
    <t>②</t>
    <phoneticPr fontId="3"/>
  </si>
  <si>
    <t>TS共有網</t>
    <rPh sb="2" eb="4">
      <t>キョウユウ</t>
    </rPh>
    <rPh sb="4" eb="5">
      <t>モウ</t>
    </rPh>
    <phoneticPr fontId="3"/>
  </si>
  <si>
    <t>共有回線</t>
    <rPh sb="0" eb="2">
      <t>キョウユウ</t>
    </rPh>
    <rPh sb="2" eb="4">
      <t>カイセン</t>
    </rPh>
    <phoneticPr fontId="3"/>
  </si>
  <si>
    <t>キャリアA</t>
    <phoneticPr fontId="3"/>
  </si>
  <si>
    <r>
      <t>・共有網から共有回線を利用し通信を行う場合に
  必要です。
・ご利用になる</t>
    </r>
    <r>
      <rPr>
        <u/>
        <sz val="9"/>
        <color theme="1"/>
        <rFont val="Meiryo UI"/>
        <family val="3"/>
        <charset val="128"/>
      </rPr>
      <t>共有網</t>
    </r>
    <r>
      <rPr>
        <sz val="9"/>
        <color theme="1"/>
        <rFont val="Meiryo UI"/>
        <family val="3"/>
        <charset val="128"/>
      </rPr>
      <t>のアクセスキャリアを選択してください。</t>
    </r>
    <rPh sb="6" eb="8">
      <t>キョウユウ</t>
    </rPh>
    <rPh sb="8" eb="10">
      <t>カイセン</t>
    </rPh>
    <rPh sb="33" eb="35">
      <t>リヨウ</t>
    </rPh>
    <rPh sb="38" eb="40">
      <t>キョウユウ</t>
    </rPh>
    <rPh sb="40" eb="41">
      <t>モウ</t>
    </rPh>
    <rPh sb="51" eb="53">
      <t>センタク</t>
    </rPh>
    <phoneticPr fontId="3"/>
  </si>
  <si>
    <t>キャリアB</t>
    <phoneticPr fontId="3"/>
  </si>
  <si>
    <t>キャリアC</t>
    <phoneticPr fontId="3"/>
  </si>
  <si>
    <t>共有回線
下り保証</t>
    <rPh sb="0" eb="2">
      <t>キョウユウ</t>
    </rPh>
    <rPh sb="2" eb="4">
      <t>カイセン</t>
    </rPh>
    <rPh sb="5" eb="6">
      <t>クダ</t>
    </rPh>
    <rPh sb="7" eb="9">
      <t>ホショウ</t>
    </rPh>
    <phoneticPr fontId="3"/>
  </si>
  <si>
    <t>キャリア選択</t>
    <rPh sb="4" eb="6">
      <t>センタク</t>
    </rPh>
    <phoneticPr fontId="3"/>
  </si>
  <si>
    <r>
      <t>・共有網の場合のみ選択できます。
・下り帯域の保証とQoS設定が行えます。
・ご利用になる</t>
    </r>
    <r>
      <rPr>
        <u/>
        <sz val="9"/>
        <color theme="1"/>
        <rFont val="Meiryo UI"/>
        <family val="3"/>
        <charset val="128"/>
      </rPr>
      <t>共有網</t>
    </r>
    <r>
      <rPr>
        <sz val="9"/>
        <color theme="1"/>
        <rFont val="Meiryo UI"/>
        <family val="3"/>
        <charset val="128"/>
      </rPr>
      <t>のアクセスキャリアを選択し、
　帯域、VLAN数を選択してください。
※キャリアCのみQoS設定が行えません。
※キャリアDは共有網サービスを提供していません。</t>
    </r>
    <rPh sb="23" eb="25">
      <t>ホショウ</t>
    </rPh>
    <rPh sb="64" eb="66">
      <t>タイイキ</t>
    </rPh>
    <rPh sb="71" eb="72">
      <t>スウ</t>
    </rPh>
    <rPh sb="73" eb="75">
      <t>センタク</t>
    </rPh>
    <phoneticPr fontId="3"/>
  </si>
  <si>
    <t>帯域選択</t>
  </si>
  <si>
    <t>VLAN数選択</t>
    <rPh sb="5" eb="7">
      <t>センタク</t>
    </rPh>
    <phoneticPr fontId="3"/>
  </si>
  <si>
    <t>アクセスゲートウェイ</t>
    <phoneticPr fontId="3"/>
  </si>
  <si>
    <r>
      <t>・DC内アクセスゲートウェイルータへの接続が行えます。
・個別網またはイーサ専用線への接続へご利用できます。
・ご利用になる</t>
    </r>
    <r>
      <rPr>
        <u/>
        <sz val="9"/>
        <color theme="1"/>
        <rFont val="Meiryo UI"/>
        <family val="3"/>
        <charset val="128"/>
      </rPr>
      <t>個別網</t>
    </r>
    <r>
      <rPr>
        <sz val="9"/>
        <color theme="1"/>
        <rFont val="Meiryo UI"/>
        <family val="3"/>
        <charset val="128"/>
      </rPr>
      <t>のアクセスキャリアを選択し、
　ポート数を選択してください。</t>
    </r>
    <rPh sb="62" eb="64">
      <t>コベツ</t>
    </rPh>
    <rPh sb="84" eb="85">
      <t>スウ</t>
    </rPh>
    <rPh sb="86" eb="88">
      <t>センタク</t>
    </rPh>
    <phoneticPr fontId="3"/>
  </si>
  <si>
    <t>ポート数選択</t>
  </si>
  <si>
    <t>データセンタ接続</t>
    <phoneticPr fontId="3"/>
  </si>
  <si>
    <t xml:space="preserve">データセンタ接続が行えます。
別途、D.e-ComⅡのご契約が必要となります。
※1G ベストエフォートはDC1のみ、
　 2ポートまでのご提供となります。
</t>
    <rPh sb="70" eb="72">
      <t>テイキョウ</t>
    </rPh>
    <phoneticPr fontId="3"/>
  </si>
  <si>
    <t>Sm@rtWall</t>
    <phoneticPr fontId="3"/>
  </si>
  <si>
    <t>ご利用プラン</t>
    <rPh sb="1" eb="3">
      <t>リヨウ</t>
    </rPh>
    <phoneticPr fontId="3"/>
  </si>
  <si>
    <t>プラン選択</t>
  </si>
  <si>
    <t>※新規受付は終了しています。
　申請は解約のみです。</t>
    <rPh sb="1" eb="5">
      <t>シンキウケツケ</t>
    </rPh>
    <rPh sb="6" eb="8">
      <t>シュウリョウ</t>
    </rPh>
    <rPh sb="16" eb="18">
      <t>シンセイ</t>
    </rPh>
    <rPh sb="19" eb="21">
      <t>カイヤク</t>
    </rPh>
    <phoneticPr fontId="3"/>
  </si>
  <si>
    <t>オプション
ゾーン追加</t>
    <phoneticPr fontId="3"/>
  </si>
  <si>
    <t>全ゾーン解約</t>
  </si>
  <si>
    <t>※新規受付は終了しています。
　申請は解約のみです。</t>
    <phoneticPr fontId="3"/>
  </si>
  <si>
    <t>オプション
ポリシー・NAT上限追加</t>
    <phoneticPr fontId="3"/>
  </si>
  <si>
    <t>全オプション解約</t>
  </si>
  <si>
    <t>設定作業</t>
    <rPh sb="0" eb="2">
      <t>セッテイ</t>
    </rPh>
    <rPh sb="2" eb="4">
      <t>サギョウ</t>
    </rPh>
    <phoneticPr fontId="3"/>
  </si>
  <si>
    <t>スポット対応</t>
  </si>
  <si>
    <t>スポット対応：スポットにて設定変更致します。</t>
    <phoneticPr fontId="3"/>
  </si>
  <si>
    <t>※次頁へ続く</t>
    <rPh sb="1" eb="2">
      <t>ジ</t>
    </rPh>
    <rPh sb="2" eb="3">
      <t>ページ</t>
    </rPh>
    <rPh sb="4" eb="5">
      <t>ツヅ</t>
    </rPh>
    <phoneticPr fontId="16"/>
  </si>
  <si>
    <t>テナント制限</t>
    <phoneticPr fontId="3"/>
  </si>
  <si>
    <t>BIG-IP機種選択</t>
    <rPh sb="6" eb="8">
      <t>キシュ</t>
    </rPh>
    <rPh sb="8" eb="10">
      <t>センタク</t>
    </rPh>
    <phoneticPr fontId="3"/>
  </si>
  <si>
    <t>利用年数選択</t>
    <rPh sb="0" eb="2">
      <t>リヨウ</t>
    </rPh>
    <rPh sb="2" eb="4">
      <t>ネンスウ</t>
    </rPh>
    <rPh sb="4" eb="6">
      <t>センタク</t>
    </rPh>
    <phoneticPr fontId="3"/>
  </si>
  <si>
    <t>-</t>
    <phoneticPr fontId="3"/>
  </si>
  <si>
    <t>オプション
LB機能追加</t>
    <phoneticPr fontId="3"/>
  </si>
  <si>
    <t>オプション
ﾃﾅﾝﾄﾍｯﾀﾞｰ変更作業</t>
    <phoneticPr fontId="3"/>
  </si>
  <si>
    <t>別紙へ記入の上、申込書と合わせてご提出ください。
別紙：O365テナント制限サービス　設定書</t>
    <rPh sb="0" eb="2">
      <t>ベッシ</t>
    </rPh>
    <rPh sb="3" eb="5">
      <t>キニュウ</t>
    </rPh>
    <rPh sb="6" eb="7">
      <t>ウエ</t>
    </rPh>
    <rPh sb="8" eb="11">
      <t>モウシコミショ</t>
    </rPh>
    <rPh sb="12" eb="13">
      <t>ア</t>
    </rPh>
    <rPh sb="17" eb="19">
      <t>テイシュツ</t>
    </rPh>
    <rPh sb="25" eb="27">
      <t>ベッシ</t>
    </rPh>
    <phoneticPr fontId="3"/>
  </si>
  <si>
    <t>オプション
ﾌｫﾜｰﾄﾞ先IPｱﾄﾞﾚｽ変更</t>
    <phoneticPr fontId="3"/>
  </si>
  <si>
    <t>別紙へ記入の上、申込書と合わせてご提出ください。
　別紙：O365テナント制限サービス　設定書</t>
    <rPh sb="0" eb="2">
      <t>ベッシ</t>
    </rPh>
    <rPh sb="3" eb="5">
      <t>キニュウ</t>
    </rPh>
    <rPh sb="6" eb="7">
      <t>ウエ</t>
    </rPh>
    <rPh sb="8" eb="11">
      <t>モウシコミショ</t>
    </rPh>
    <rPh sb="12" eb="13">
      <t>ア</t>
    </rPh>
    <rPh sb="17" eb="19">
      <t>テイシュツ</t>
    </rPh>
    <rPh sb="26" eb="28">
      <t>ベッシ</t>
    </rPh>
    <phoneticPr fontId="3"/>
  </si>
  <si>
    <t>オプション
お客様証明書更新</t>
    <phoneticPr fontId="3"/>
  </si>
  <si>
    <t>オプション
BIG-IP計画停止作業</t>
    <rPh sb="12" eb="14">
      <t>ケイカク</t>
    </rPh>
    <rPh sb="14" eb="16">
      <t>テイシ</t>
    </rPh>
    <phoneticPr fontId="3"/>
  </si>
  <si>
    <t>BIG-IP配下に設置したProxyサーバーの
切離/組込作業をします。申請受領後弊社より
停止スケジュール等の提示を依頼致します。</t>
    <rPh sb="6" eb="8">
      <t>ハイカ</t>
    </rPh>
    <rPh sb="9" eb="11">
      <t>セッチ</t>
    </rPh>
    <rPh sb="24" eb="25">
      <t>キ</t>
    </rPh>
    <rPh sb="25" eb="26">
      <t>ハナ</t>
    </rPh>
    <rPh sb="27" eb="28">
      <t>ク</t>
    </rPh>
    <rPh sb="28" eb="29">
      <t>コ</t>
    </rPh>
    <rPh sb="29" eb="31">
      <t>サギョウ</t>
    </rPh>
    <phoneticPr fontId="3"/>
  </si>
  <si>
    <t>オプション
ライセンスアップグレード</t>
    <phoneticPr fontId="3"/>
  </si>
  <si>
    <t>花本接続</t>
    <phoneticPr fontId="3"/>
  </si>
  <si>
    <t>外部接続機能</t>
    <rPh sb="0" eb="2">
      <t>ガイブ</t>
    </rPh>
    <rPh sb="2" eb="4">
      <t>セツゾク</t>
    </rPh>
    <rPh sb="4" eb="6">
      <t>キノウ</t>
    </rPh>
    <phoneticPr fontId="3"/>
  </si>
  <si>
    <t>エクスチェンジ機能</t>
    <phoneticPr fontId="3"/>
  </si>
  <si>
    <t>接続IF選択</t>
    <rPh sb="0" eb="2">
      <t>セツゾク</t>
    </rPh>
    <rPh sb="4" eb="6">
      <t>センタク</t>
    </rPh>
    <phoneticPr fontId="6"/>
  </si>
  <si>
    <t>4ポート単位での契約となります。
※エクスチェンジ1契約につき4ポート</t>
    <rPh sb="4" eb="6">
      <t>タンイ</t>
    </rPh>
    <rPh sb="8" eb="10">
      <t>ケイヤク</t>
    </rPh>
    <phoneticPr fontId="3"/>
  </si>
  <si>
    <t>その他ご要望</t>
    <phoneticPr fontId="3"/>
  </si>
  <si>
    <t>＜ご確認事項＞</t>
    <rPh sb="2" eb="4">
      <t>カクニン</t>
    </rPh>
    <rPh sb="4" eb="6">
      <t>ジコウ</t>
    </rPh>
    <phoneticPr fontId="3"/>
  </si>
  <si>
    <t>標準納期</t>
    <phoneticPr fontId="3"/>
  </si>
  <si>
    <t>新規</t>
    <phoneticPr fontId="3"/>
  </si>
  <si>
    <t>サービス反映希望日の</t>
    <rPh sb="4" eb="6">
      <t>ハンエイ</t>
    </rPh>
    <rPh sb="6" eb="9">
      <t>キボウビ</t>
    </rPh>
    <phoneticPr fontId="3"/>
  </si>
  <si>
    <t>ヶ月前まで</t>
    <rPh sb="1" eb="3">
      <t>ゲツマエ</t>
    </rPh>
    <phoneticPr fontId="3"/>
  </si>
  <si>
    <t>標準納期より短い反映日をご希望の場合は、
予め弊社営業担当までご連絡願います。
※1：下記記載の通りとなります。
　テナントヘッダー変更作業：6営業日前
　ライセンスアップグレード：2ヶ月前
　その他：1ヶ月前</t>
    <rPh sb="0" eb="2">
      <t>ヒョウジュン</t>
    </rPh>
    <rPh sb="2" eb="4">
      <t>ノウキ</t>
    </rPh>
    <rPh sb="6" eb="7">
      <t>ミジカ</t>
    </rPh>
    <rPh sb="8" eb="10">
      <t>ハンエイ</t>
    </rPh>
    <rPh sb="10" eb="11">
      <t>ビ</t>
    </rPh>
    <rPh sb="13" eb="15">
      <t>キボウ</t>
    </rPh>
    <rPh sb="16" eb="18">
      <t>バアイ</t>
    </rPh>
    <rPh sb="21" eb="22">
      <t>アラカジ</t>
    </rPh>
    <rPh sb="23" eb="25">
      <t>ヘイシャ</t>
    </rPh>
    <rPh sb="25" eb="27">
      <t>エイギョウ</t>
    </rPh>
    <rPh sb="27" eb="29">
      <t>タントウ</t>
    </rPh>
    <rPh sb="32" eb="34">
      <t>レンラク</t>
    </rPh>
    <rPh sb="34" eb="35">
      <t>ネガ</t>
    </rPh>
    <rPh sb="43" eb="45">
      <t>カキ</t>
    </rPh>
    <rPh sb="45" eb="47">
      <t>キサイ</t>
    </rPh>
    <rPh sb="48" eb="49">
      <t>トオ</t>
    </rPh>
    <rPh sb="72" eb="75">
      <t>エイギョウビ</t>
    </rPh>
    <rPh sb="75" eb="76">
      <t>マエ</t>
    </rPh>
    <rPh sb="93" eb="94">
      <t>ゲツ</t>
    </rPh>
    <rPh sb="94" eb="95">
      <t>マエ</t>
    </rPh>
    <rPh sb="99" eb="100">
      <t>ホカ</t>
    </rPh>
    <rPh sb="103" eb="104">
      <t>ゲツ</t>
    </rPh>
    <rPh sb="104" eb="105">
      <t>マエ</t>
    </rPh>
    <phoneticPr fontId="3"/>
  </si>
  <si>
    <t>変更(テナント制限ご利用プラン)</t>
    <rPh sb="0" eb="2">
      <t>ヘンコウ</t>
    </rPh>
    <rPh sb="7" eb="9">
      <t>セイゲン</t>
    </rPh>
    <rPh sb="10" eb="12">
      <t>リヨウ</t>
    </rPh>
    <phoneticPr fontId="3"/>
  </si>
  <si>
    <t>変更(テナント制限オプション)</t>
    <rPh sb="0" eb="2">
      <t>ヘンコウ</t>
    </rPh>
    <rPh sb="7" eb="9">
      <t>セイゲン</t>
    </rPh>
    <phoneticPr fontId="3"/>
  </si>
  <si>
    <t>0.25~2</t>
    <phoneticPr fontId="3"/>
  </si>
  <si>
    <t>ヶ月前まで(※1)</t>
    <rPh sb="1" eb="3">
      <t>ゲツマエ</t>
    </rPh>
    <phoneticPr fontId="3"/>
  </si>
  <si>
    <t>変更(テナント制限以外)</t>
    <rPh sb="0" eb="2">
      <t>ヘンコウ</t>
    </rPh>
    <rPh sb="7" eb="9">
      <t>セイゲン</t>
    </rPh>
    <rPh sb="9" eb="11">
      <t>イガイ</t>
    </rPh>
    <phoneticPr fontId="3"/>
  </si>
  <si>
    <t>解約</t>
    <rPh sb="0" eb="2">
      <t>カイヤク</t>
    </rPh>
    <phoneticPr fontId="3"/>
  </si>
  <si>
    <t>申込書提出方法</t>
    <rPh sb="0" eb="2">
      <t>モウシコミ</t>
    </rPh>
    <rPh sb="2" eb="3">
      <t>ショ</t>
    </rPh>
    <rPh sb="3" eb="5">
      <t>テイシュツ</t>
    </rPh>
    <rPh sb="5" eb="7">
      <t>ホウホウ</t>
    </rPh>
    <phoneticPr fontId="3"/>
  </si>
  <si>
    <t>提出書式</t>
    <rPh sb="0" eb="2">
      <t>テイシュツ</t>
    </rPh>
    <rPh sb="2" eb="4">
      <t>ショシキ</t>
    </rPh>
    <phoneticPr fontId="3"/>
  </si>
  <si>
    <t>押印/サイン済の [原紙] または [PDF等の画像ファイル]　＋　[Excelファイル]</t>
    <phoneticPr fontId="3"/>
  </si>
  <si>
    <t>押印/サイン済の [原紙] または [PDF等の画像ファイル]</t>
    <phoneticPr fontId="3"/>
  </si>
  <si>
    <t>押印/サイン済の [原紙] または [PDF等の画像ファイル]　＋　[Excelファイル]</t>
    <rPh sb="0" eb="2">
      <t>オウイン</t>
    </rPh>
    <rPh sb="6" eb="7">
      <t>ズミ</t>
    </rPh>
    <rPh sb="10" eb="12">
      <t>ゲンシ</t>
    </rPh>
    <rPh sb="22" eb="23">
      <t>ナド</t>
    </rPh>
    <rPh sb="24" eb="26">
      <t>ガゾウ</t>
    </rPh>
    <phoneticPr fontId="3"/>
  </si>
  <si>
    <t>提出方法</t>
    <rPh sb="0" eb="2">
      <t>テイシュツ</t>
    </rPh>
    <rPh sb="2" eb="4">
      <t>ホウホウ</t>
    </rPh>
    <phoneticPr fontId="3"/>
  </si>
  <si>
    <t>E-mail</t>
    <phoneticPr fontId="3"/>
  </si>
  <si>
    <t>営業担当 または 営業ヘルプデスク (helpdesk01@tns.toyotasystems.com)</t>
    <phoneticPr fontId="3"/>
  </si>
  <si>
    <t>郵送</t>
    <phoneticPr fontId="3"/>
  </si>
  <si>
    <t>営業ヘルプデスク (〒461-0001 愛知県名古屋市東区泉1-23-22 トヨタホーム栄ビル4F)</t>
    <phoneticPr fontId="3"/>
  </si>
  <si>
    <t>FAX</t>
    <phoneticPr fontId="3"/>
  </si>
  <si>
    <t>052-951-8514</t>
    <phoneticPr fontId="3"/>
  </si>
  <si>
    <t>※FAX受信確認後、弊社担当者よりご連絡致します。
　 連絡がない場合は恐れ入りますが、営業ヘルプデスク（TEL：050-3142-7889）までご一報願います。</t>
    <phoneticPr fontId="3"/>
  </si>
  <si>
    <t>契約期間</t>
    <phoneticPr fontId="3"/>
  </si>
  <si>
    <t>最低利用期間</t>
    <phoneticPr fontId="3"/>
  </si>
  <si>
    <t>解約金について</t>
    <phoneticPr fontId="3"/>
  </si>
  <si>
    <t>ATI接続 / TS共有網(以下以外)</t>
    <rPh sb="3" eb="5">
      <t>セツゾク</t>
    </rPh>
    <rPh sb="14" eb="16">
      <t>イカ</t>
    </rPh>
    <rPh sb="16" eb="18">
      <t>イガイ</t>
    </rPh>
    <phoneticPr fontId="3"/>
  </si>
  <si>
    <t>1年</t>
    <rPh sb="1" eb="2">
      <t>ネン</t>
    </rPh>
    <phoneticPr fontId="3"/>
  </si>
  <si>
    <t>最低利用期間内に解約される場合、残余の期間に対応する料金が発生します。</t>
    <phoneticPr fontId="3"/>
  </si>
  <si>
    <t>TS共有網(専用スイッチ機能 / 帯域制御)</t>
    <rPh sb="2" eb="4">
      <t>キョウユウ</t>
    </rPh>
    <rPh sb="4" eb="5">
      <t>モウ</t>
    </rPh>
    <phoneticPr fontId="3"/>
  </si>
  <si>
    <t>3年</t>
    <rPh sb="1" eb="2">
      <t>ネン</t>
    </rPh>
    <phoneticPr fontId="3"/>
  </si>
  <si>
    <t>TS共有網(テナント制限)</t>
    <rPh sb="2" eb="4">
      <t>キョウユウ</t>
    </rPh>
    <rPh sb="4" eb="5">
      <t>モウ</t>
    </rPh>
    <rPh sb="10" eb="12">
      <t>セイゲン</t>
    </rPh>
    <phoneticPr fontId="3"/>
  </si>
  <si>
    <r>
      <t xml:space="preserve">3年 or 5年
</t>
    </r>
    <r>
      <rPr>
        <sz val="7"/>
        <rFont val="Meiryo UI"/>
        <family val="3"/>
        <charset val="128"/>
      </rPr>
      <t>(申請内容による)</t>
    </r>
    <rPh sb="1" eb="2">
      <t>ネン</t>
    </rPh>
    <rPh sb="7" eb="8">
      <t>ネン</t>
    </rPh>
    <rPh sb="10" eb="12">
      <t>シンセイ</t>
    </rPh>
    <rPh sb="12" eb="14">
      <t>ナイヨウ</t>
    </rPh>
    <phoneticPr fontId="3"/>
  </si>
  <si>
    <t>キャリアB</t>
  </si>
  <si>
    <t>回線</t>
    <rPh sb="0" eb="2">
      <t>カイセン</t>
    </rPh>
    <phoneticPr fontId="3"/>
  </si>
  <si>
    <t>2年</t>
    <rPh sb="1" eb="2">
      <t>ネン</t>
    </rPh>
    <phoneticPr fontId="3"/>
  </si>
  <si>
    <t>ルーター</t>
    <phoneticPr fontId="3"/>
  </si>
  <si>
    <t>インターネットVPN</t>
  </si>
  <si>
    <t>ルーター</t>
  </si>
  <si>
    <t>Standard</t>
  </si>
  <si>
    <t>Advance</t>
  </si>
  <si>
    <t>HighSpec</t>
  </si>
  <si>
    <t>オンサイト保守</t>
    <rPh sb="5" eb="7">
      <t>ホシュ</t>
    </rPh>
    <phoneticPr fontId="3"/>
  </si>
  <si>
    <t>フレッツ</t>
  </si>
  <si>
    <t>LTE (タイプI)</t>
    <phoneticPr fontId="3"/>
  </si>
  <si>
    <t>1ヶ月</t>
    <rPh sb="2" eb="3">
      <t>ゲツ</t>
    </rPh>
    <phoneticPr fontId="3"/>
  </si>
  <si>
    <t>SD-WAN</t>
    <phoneticPr fontId="3"/>
  </si>
  <si>
    <t>レンタル</t>
    <phoneticPr fontId="3"/>
  </si>
  <si>
    <t>－</t>
    <phoneticPr fontId="3"/>
  </si>
  <si>
    <r>
      <rPr>
        <u/>
        <sz val="9"/>
        <rFont val="Meiryo UI"/>
        <family val="3"/>
        <charset val="128"/>
      </rPr>
      <t>契約期間が3年毎となります。</t>
    </r>
    <r>
      <rPr>
        <sz val="9"/>
        <rFont val="Meiryo UI"/>
        <family val="3"/>
        <charset val="128"/>
      </rPr>
      <t xml:space="preserve">
契約期間内に解約される場合、残余の期間に対応する料金が発生します。</t>
    </r>
    <rPh sb="0" eb="2">
      <t>ケイヤク</t>
    </rPh>
    <rPh sb="2" eb="4">
      <t>キカン</t>
    </rPh>
    <rPh sb="6" eb="7">
      <t>ネン</t>
    </rPh>
    <rPh sb="7" eb="8">
      <t>ゴト</t>
    </rPh>
    <rPh sb="15" eb="17">
      <t>ケイヤク</t>
    </rPh>
    <phoneticPr fontId="3"/>
  </si>
  <si>
    <t>買取(ライセンス)</t>
    <rPh sb="0" eb="2">
      <t>カイトリ</t>
    </rPh>
    <phoneticPr fontId="3"/>
  </si>
  <si>
    <t>フレッツ</t>
    <phoneticPr fontId="3"/>
  </si>
  <si>
    <t>社内記入欄</t>
    <rPh sb="0" eb="2">
      <t>シャナイ</t>
    </rPh>
    <phoneticPr fontId="6"/>
  </si>
  <si>
    <t>営業部署</t>
    <phoneticPr fontId="3"/>
  </si>
  <si>
    <t>納期</t>
    <phoneticPr fontId="3"/>
  </si>
  <si>
    <t>理由</t>
    <phoneticPr fontId="3"/>
  </si>
  <si>
    <t>事前調整状況</t>
    <rPh sb="0" eb="2">
      <t>ジゼン</t>
    </rPh>
    <phoneticPr fontId="3"/>
  </si>
  <si>
    <t>調整部署</t>
    <rPh sb="2" eb="4">
      <t>ブショ</t>
    </rPh>
    <phoneticPr fontId="3"/>
  </si>
  <si>
    <t>調整先担当者</t>
    <rPh sb="2" eb="3">
      <t>サキ</t>
    </rPh>
    <rPh sb="3" eb="6">
      <t>タントウシャ</t>
    </rPh>
    <phoneticPr fontId="3"/>
  </si>
  <si>
    <t>調整日</t>
    <rPh sb="0" eb="2">
      <t>チョウセイ</t>
    </rPh>
    <rPh sb="2" eb="3">
      <t>ビ</t>
    </rPh>
    <phoneticPr fontId="3"/>
  </si>
  <si>
    <t>調整内容</t>
    <rPh sb="2" eb="4">
      <t>ナイヨウ</t>
    </rPh>
    <phoneticPr fontId="3"/>
  </si>
  <si>
    <t>Excel回付
(TS社内)</t>
    <phoneticPr fontId="3"/>
  </si>
  <si>
    <t>回付方法</t>
    <rPh sb="0" eb="2">
      <t>カイフ</t>
    </rPh>
    <rPh sb="2" eb="4">
      <t>ホウホウ</t>
    </rPh>
    <phoneticPr fontId="3"/>
  </si>
  <si>
    <t>PDF添付</t>
    <rPh sb="3" eb="5">
      <t>テンプ</t>
    </rPh>
    <phoneticPr fontId="3"/>
  </si>
  <si>
    <t>□</t>
    <phoneticPr fontId="3"/>
  </si>
  <si>
    <t>対応済</t>
    <rPh sb="0" eb="2">
      <t>タイオウ</t>
    </rPh>
    <rPh sb="2" eb="3">
      <t>スミ</t>
    </rPh>
    <phoneticPr fontId="3"/>
  </si>
  <si>
    <t>メール添付</t>
    <rPh sb="3" eb="5">
      <t>テンプ</t>
    </rPh>
    <phoneticPr fontId="3"/>
  </si>
  <si>
    <t>ファイルサーバ保管</t>
    <rPh sb="7" eb="9">
      <t>ホカン</t>
    </rPh>
    <phoneticPr fontId="3"/>
  </si>
  <si>
    <t>D.e-Share</t>
    <phoneticPr fontId="3"/>
  </si>
  <si>
    <t>↑上記リスト以外は直接入力してください</t>
    <rPh sb="1" eb="3">
      <t>ジョウキ</t>
    </rPh>
    <rPh sb="6" eb="8">
      <t>イガイ</t>
    </rPh>
    <rPh sb="9" eb="11">
      <t>チョクセツ</t>
    </rPh>
    <rPh sb="11" eb="13">
      <t>ニュウリョク</t>
    </rPh>
    <phoneticPr fontId="3"/>
  </si>
  <si>
    <t>CEルータ申請シート提出
予定日</t>
    <rPh sb="5" eb="7">
      <t>シンセイ</t>
    </rPh>
    <rPh sb="10" eb="12">
      <t>テイシュツ</t>
    </rPh>
    <rPh sb="13" eb="15">
      <t>ヨテイ</t>
    </rPh>
    <rPh sb="15" eb="16">
      <t>ビ</t>
    </rPh>
    <phoneticPr fontId="3"/>
  </si>
  <si>
    <t>※ｲﾝﾀｰﾈｯﾄVPN利用時のみ</t>
    <phoneticPr fontId="3"/>
  </si>
  <si>
    <t>お客様 → （営業サポート →） 営業部署[申請内容確認］ → SE部署[技術情報確認］ → 営業事務[売管登録・検収登録・申込書保管］</t>
    <phoneticPr fontId="3"/>
  </si>
  <si>
    <t>D.e-NetWide (アクセス回線)</t>
    <rPh sb="17" eb="19">
      <t>カイセン</t>
    </rPh>
    <phoneticPr fontId="3"/>
  </si>
  <si>
    <t>・配線工事は端末直前までTSが手配いたします。それ以外をご希望の場合は弊社営業担当へお問合せください。</t>
    <phoneticPr fontId="3"/>
  </si>
  <si>
    <t>・3拠点を超える場合は、シートを複製してご使用ください。</t>
    <rPh sb="2" eb="4">
      <t>キョテン</t>
    </rPh>
    <rPh sb="5" eb="6">
      <t>コ</t>
    </rPh>
    <rPh sb="8" eb="10">
      <t>バアイ</t>
    </rPh>
    <rPh sb="16" eb="18">
      <t>フクセイ</t>
    </rPh>
    <rPh sb="21" eb="23">
      <t>シヨウ</t>
    </rPh>
    <phoneticPr fontId="3"/>
  </si>
  <si>
    <t>アクセス回線</t>
    <phoneticPr fontId="3"/>
  </si>
  <si>
    <t>項目</t>
    <rPh sb="0" eb="2">
      <t>コウモク</t>
    </rPh>
    <phoneticPr fontId="3"/>
  </si>
  <si>
    <t>契約情報</t>
    <rPh sb="0" eb="2">
      <t>ケイヤク</t>
    </rPh>
    <rPh sb="2" eb="4">
      <t>ジョウホウ</t>
    </rPh>
    <phoneticPr fontId="3"/>
  </si>
  <si>
    <t>拠点名</t>
    <rPh sb="0" eb="2">
      <t>キョテン</t>
    </rPh>
    <rPh sb="2" eb="3">
      <t>メイ</t>
    </rPh>
    <phoneticPr fontId="3"/>
  </si>
  <si>
    <t>NWサービス種別</t>
    <rPh sb="6" eb="8">
      <t>シュベツ</t>
    </rPh>
    <phoneticPr fontId="3"/>
  </si>
  <si>
    <t>接続先 DC</t>
    <rPh sb="0" eb="2">
      <t>セツゾク</t>
    </rPh>
    <rPh sb="2" eb="3">
      <t>サキ</t>
    </rPh>
    <phoneticPr fontId="3"/>
  </si>
  <si>
    <t>アクセスキャリア</t>
    <phoneticPr fontId="3"/>
  </si>
  <si>
    <t>TS共有回線利用有無</t>
    <rPh sb="2" eb="4">
      <t>キョウユウ</t>
    </rPh>
    <rPh sb="4" eb="6">
      <t>カイセン</t>
    </rPh>
    <rPh sb="6" eb="8">
      <t>リヨウ</t>
    </rPh>
    <rPh sb="8" eb="10">
      <t>ウム</t>
    </rPh>
    <phoneticPr fontId="3"/>
  </si>
  <si>
    <t>TS共有回線契約番号</t>
    <rPh sb="2" eb="4">
      <t>キョウユウ</t>
    </rPh>
    <rPh sb="4" eb="6">
      <t>カイセン</t>
    </rPh>
    <rPh sb="6" eb="8">
      <t>ケイヤク</t>
    </rPh>
    <rPh sb="8" eb="10">
      <t>バンゴウ</t>
    </rPh>
    <phoneticPr fontId="3"/>
  </si>
  <si>
    <t>アクセス回線申込区分</t>
    <rPh sb="4" eb="6">
      <t>カイセン</t>
    </rPh>
    <rPh sb="6" eb="8">
      <t>モウシコミ</t>
    </rPh>
    <rPh sb="8" eb="10">
      <t>クブン</t>
    </rPh>
    <phoneticPr fontId="3"/>
  </si>
  <si>
    <t>同一回線切替</t>
    <phoneticPr fontId="3"/>
  </si>
  <si>
    <t>変更内容</t>
    <rPh sb="0" eb="2">
      <t>ヘンコウ</t>
    </rPh>
    <rPh sb="2" eb="4">
      <t>ナイヨウ</t>
    </rPh>
    <phoneticPr fontId="3"/>
  </si>
  <si>
    <t>反映希望日</t>
    <rPh sb="0" eb="2">
      <t>ハンエイ</t>
    </rPh>
    <rPh sb="2" eb="5">
      <t>キボウビ</t>
    </rPh>
    <phoneticPr fontId="3"/>
  </si>
  <si>
    <t>サービス反映希望日</t>
    <rPh sb="4" eb="6">
      <t>ハンエイ</t>
    </rPh>
    <rPh sb="6" eb="9">
      <t>キボウビ</t>
    </rPh>
    <phoneticPr fontId="3"/>
  </si>
  <si>
    <t>作業開始時間帯</t>
    <rPh sb="0" eb="2">
      <t>サギョウ</t>
    </rPh>
    <rPh sb="2" eb="4">
      <t>カイシ</t>
    </rPh>
    <rPh sb="4" eb="6">
      <t>ジカン</t>
    </rPh>
    <rPh sb="6" eb="7">
      <t>タイ</t>
    </rPh>
    <phoneticPr fontId="3"/>
  </si>
  <si>
    <t>現地調査
情報</t>
    <rPh sb="5" eb="7">
      <t>ジョウホウ</t>
    </rPh>
    <phoneticPr fontId="3"/>
  </si>
  <si>
    <t>工事希望日</t>
    <rPh sb="0" eb="2">
      <t>コウジ</t>
    </rPh>
    <rPh sb="2" eb="5">
      <t>キボウビ</t>
    </rPh>
    <phoneticPr fontId="3"/>
  </si>
  <si>
    <t>工事希望日区分</t>
    <rPh sb="0" eb="2">
      <t>コウジ</t>
    </rPh>
    <rPh sb="2" eb="5">
      <t>キボウビ</t>
    </rPh>
    <rPh sb="5" eb="7">
      <t>クブン</t>
    </rPh>
    <phoneticPr fontId="3"/>
  </si>
  <si>
    <t>光ファイバー設備情報</t>
    <rPh sb="0" eb="1">
      <t>ヒカリ</t>
    </rPh>
    <rPh sb="6" eb="8">
      <t>セツビ</t>
    </rPh>
    <rPh sb="8" eb="10">
      <t>ジョウホウ</t>
    </rPh>
    <phoneticPr fontId="3"/>
  </si>
  <si>
    <t>端末電源種別</t>
    <rPh sb="0" eb="2">
      <t>タンマツ</t>
    </rPh>
    <rPh sb="2" eb="4">
      <t>デンゲン</t>
    </rPh>
    <rPh sb="4" eb="6">
      <t>シュベツ</t>
    </rPh>
    <phoneticPr fontId="3"/>
  </si>
  <si>
    <t>入線工事</t>
    <phoneticPr fontId="3"/>
  </si>
  <si>
    <t>工事希望日</t>
    <rPh sb="4" eb="5">
      <t>ビ</t>
    </rPh>
    <phoneticPr fontId="3"/>
  </si>
  <si>
    <t>回線情報</t>
    <rPh sb="0" eb="2">
      <t>カイセン</t>
    </rPh>
    <rPh sb="2" eb="4">
      <t>ジョウホウ</t>
    </rPh>
    <phoneticPr fontId="3"/>
  </si>
  <si>
    <t>回線種別</t>
    <rPh sb="0" eb="2">
      <t>カイセン</t>
    </rPh>
    <rPh sb="2" eb="4">
      <t>シュベツ</t>
    </rPh>
    <phoneticPr fontId="3"/>
  </si>
  <si>
    <t>回線品目</t>
    <rPh sb="0" eb="2">
      <t>カイセン</t>
    </rPh>
    <rPh sb="2" eb="4">
      <t>ヒンモク</t>
    </rPh>
    <phoneticPr fontId="3"/>
  </si>
  <si>
    <t>QoS</t>
    <phoneticPr fontId="3"/>
  </si>
  <si>
    <t>設置場所
情報</t>
    <rPh sb="0" eb="2">
      <t>セッチ</t>
    </rPh>
    <rPh sb="2" eb="4">
      <t>バショ</t>
    </rPh>
    <rPh sb="5" eb="7">
      <t>ジョウホウ</t>
    </rPh>
    <phoneticPr fontId="3"/>
  </si>
  <si>
    <t>郵便番号</t>
    <rPh sb="0" eb="4">
      <t>ユウビンバンゴウ</t>
    </rPh>
    <phoneticPr fontId="3"/>
  </si>
  <si>
    <t>設置場所住所 (番地まで)</t>
    <rPh sb="0" eb="2">
      <t>セッチ</t>
    </rPh>
    <rPh sb="2" eb="4">
      <t>バショ</t>
    </rPh>
    <rPh sb="4" eb="6">
      <t>ジュウショ</t>
    </rPh>
    <rPh sb="8" eb="10">
      <t>バンチ</t>
    </rPh>
    <phoneticPr fontId="3"/>
  </si>
  <si>
    <t>ビル名　等</t>
    <rPh sb="2" eb="3">
      <t>メイ</t>
    </rPh>
    <rPh sb="4" eb="5">
      <t>ナド</t>
    </rPh>
    <phoneticPr fontId="3"/>
  </si>
  <si>
    <t>フロア数</t>
    <rPh sb="3" eb="4">
      <t>スウ</t>
    </rPh>
    <phoneticPr fontId="3"/>
  </si>
  <si>
    <t>ビル総階数</t>
    <rPh sb="2" eb="3">
      <t>ソウ</t>
    </rPh>
    <rPh sb="3" eb="5">
      <t>カイスウ</t>
    </rPh>
    <phoneticPr fontId="3"/>
  </si>
  <si>
    <t>電話番号</t>
    <rPh sb="0" eb="2">
      <t>デンワ</t>
    </rPh>
    <rPh sb="2" eb="4">
      <t>バンゴウ</t>
    </rPh>
    <phoneticPr fontId="3"/>
  </si>
  <si>
    <t>ルーター情報</t>
    <rPh sb="4" eb="6">
      <t>ジョウホウ</t>
    </rPh>
    <phoneticPr fontId="3"/>
  </si>
  <si>
    <t>ルーター手配</t>
    <phoneticPr fontId="3"/>
  </si>
  <si>
    <r>
      <t xml:space="preserve">ルーター返却
</t>
    </r>
    <r>
      <rPr>
        <sz val="6"/>
        <rFont val="Meiryo UI"/>
        <family val="3"/>
        <charset val="128"/>
      </rPr>
      <t>*返却方法は担当営業にご確認ください</t>
    </r>
    <rPh sb="4" eb="6">
      <t>ヘンキャク</t>
    </rPh>
    <rPh sb="8" eb="12">
      <t>ヘンキャクホウホウ</t>
    </rPh>
    <rPh sb="13" eb="17">
      <t>タントウエイギョウ</t>
    </rPh>
    <rPh sb="19" eb="21">
      <t>カクニン</t>
    </rPh>
    <phoneticPr fontId="3"/>
  </si>
  <si>
    <t>ルーター種別</t>
    <rPh sb="4" eb="6">
      <t>シュベツ</t>
    </rPh>
    <phoneticPr fontId="3"/>
  </si>
  <si>
    <t>ルーター機種</t>
    <rPh sb="4" eb="6">
      <t>キシュ</t>
    </rPh>
    <phoneticPr fontId="3"/>
  </si>
  <si>
    <t>ルーター保守運用代行</t>
    <rPh sb="4" eb="6">
      <t>ホシュ</t>
    </rPh>
    <rPh sb="6" eb="8">
      <t>ウンヨウ</t>
    </rPh>
    <rPh sb="8" eb="10">
      <t>ダイコウ</t>
    </rPh>
    <phoneticPr fontId="3"/>
  </si>
  <si>
    <t>ONU二重設置 (キャリアBのみ)</t>
    <rPh sb="3" eb="5">
      <t>ニジュウ</t>
    </rPh>
    <rPh sb="5" eb="7">
      <t>セッチ</t>
    </rPh>
    <phoneticPr fontId="3"/>
  </si>
  <si>
    <t>ルーター送付先</t>
    <phoneticPr fontId="3"/>
  </si>
  <si>
    <t>郵便番号</t>
    <phoneticPr fontId="3"/>
  </si>
  <si>
    <t>送付先住所 (番地まで)</t>
    <rPh sb="0" eb="3">
      <t>ソウフサキ</t>
    </rPh>
    <phoneticPr fontId="3"/>
  </si>
  <si>
    <t>ビル名</t>
    <phoneticPr fontId="3"/>
  </si>
  <si>
    <t>フロア数</t>
    <phoneticPr fontId="3"/>
  </si>
  <si>
    <t>ルーター納品先担当者</t>
    <phoneticPr fontId="3"/>
  </si>
  <si>
    <t>法人名</t>
    <phoneticPr fontId="3"/>
  </si>
  <si>
    <t>部署名</t>
    <phoneticPr fontId="3"/>
  </si>
  <si>
    <t>受取人 お名前</t>
    <phoneticPr fontId="3"/>
  </si>
  <si>
    <t>電話番号</t>
    <phoneticPr fontId="3"/>
  </si>
  <si>
    <t>ルーター設定変更</t>
    <rPh sb="4" eb="8">
      <t>セッテイヘンコウ</t>
    </rPh>
    <phoneticPr fontId="3"/>
  </si>
  <si>
    <t>複数VLAN</t>
    <rPh sb="0" eb="2">
      <t>フクスウ</t>
    </rPh>
    <phoneticPr fontId="3"/>
  </si>
  <si>
    <t>VLAN数</t>
    <rPh sb="4" eb="5">
      <t>スウ</t>
    </rPh>
    <phoneticPr fontId="3"/>
  </si>
  <si>
    <t>既存回線
情報</t>
    <phoneticPr fontId="3"/>
  </si>
  <si>
    <t>回線最終利用日</t>
    <phoneticPr fontId="3"/>
  </si>
  <si>
    <t>設備撤去希望日</t>
    <phoneticPr fontId="3"/>
  </si>
  <si>
    <t>設備撤去希望日区分</t>
    <phoneticPr fontId="3"/>
  </si>
  <si>
    <t>フレッツ回線</t>
    <rPh sb="4" eb="6">
      <t>カイセン</t>
    </rPh>
    <phoneticPr fontId="3"/>
  </si>
  <si>
    <t>回線手配</t>
    <rPh sb="0" eb="2">
      <t>カイセン</t>
    </rPh>
    <rPh sb="2" eb="4">
      <t>テハイ</t>
    </rPh>
    <phoneticPr fontId="3"/>
  </si>
  <si>
    <t>既存回線利用停止日</t>
    <rPh sb="0" eb="2">
      <t>キソン</t>
    </rPh>
    <rPh sb="2" eb="4">
      <t>カイセン</t>
    </rPh>
    <rPh sb="4" eb="6">
      <t>リヨウ</t>
    </rPh>
    <rPh sb="6" eb="8">
      <t>テイシ</t>
    </rPh>
    <rPh sb="8" eb="9">
      <t>ビ</t>
    </rPh>
    <phoneticPr fontId="3"/>
  </si>
  <si>
    <t>終端装置
返却キット
送付先</t>
    <phoneticPr fontId="3"/>
  </si>
  <si>
    <t>郵便番号</t>
    <rPh sb="0" eb="2">
      <t>ユウビン</t>
    </rPh>
    <rPh sb="2" eb="4">
      <t>バンゴウ</t>
    </rPh>
    <phoneticPr fontId="3"/>
  </si>
  <si>
    <t>住所</t>
    <rPh sb="0" eb="2">
      <t>ジュウショ</t>
    </rPh>
    <phoneticPr fontId="3"/>
  </si>
  <si>
    <t>ビル名</t>
    <rPh sb="2" eb="3">
      <t>メイ</t>
    </rPh>
    <phoneticPr fontId="3"/>
  </si>
  <si>
    <t>法人名</t>
    <rPh sb="0" eb="2">
      <t>ホウジン</t>
    </rPh>
    <rPh sb="2" eb="3">
      <t>メイ</t>
    </rPh>
    <phoneticPr fontId="3"/>
  </si>
  <si>
    <t>部署名</t>
    <rPh sb="0" eb="2">
      <t>ブショ</t>
    </rPh>
    <rPh sb="2" eb="3">
      <t>メイ</t>
    </rPh>
    <phoneticPr fontId="3"/>
  </si>
  <si>
    <t>受取人 お名前</t>
    <rPh sb="0" eb="2">
      <t>ウケトリ</t>
    </rPh>
    <rPh sb="2" eb="3">
      <t>ニン</t>
    </rPh>
    <rPh sb="5" eb="7">
      <t>ナマエ</t>
    </rPh>
    <phoneticPr fontId="3"/>
  </si>
  <si>
    <t>回線開通に
関わる
連絡先
・
回線終端
場所担当者</t>
    <phoneticPr fontId="3"/>
  </si>
  <si>
    <t>お客様情報区分</t>
    <rPh sb="1" eb="3">
      <t>キャクサマ</t>
    </rPh>
    <rPh sb="3" eb="5">
      <t>ジョウホウ</t>
    </rPh>
    <rPh sb="5" eb="7">
      <t>クブン</t>
    </rPh>
    <phoneticPr fontId="3"/>
  </si>
  <si>
    <t>お名前</t>
    <rPh sb="1" eb="3">
      <t>ナマエ</t>
    </rPh>
    <phoneticPr fontId="3"/>
  </si>
  <si>
    <t>E-Mail</t>
    <phoneticPr fontId="3"/>
  </si>
  <si>
    <t>工事立会者</t>
    <phoneticPr fontId="3"/>
  </si>
  <si>
    <t>その他ご要望</t>
  </si>
  <si>
    <t>D.e-NetWide (インターネットVPN)</t>
    <phoneticPr fontId="3"/>
  </si>
  <si>
    <t>⑤</t>
    <phoneticPr fontId="3"/>
  </si>
  <si>
    <t>インターネットVPN申込書</t>
    <phoneticPr fontId="3"/>
  </si>
  <si>
    <t>インターネットVPN申込区分</t>
    <rPh sb="10" eb="12">
      <t>モウシコミ</t>
    </rPh>
    <rPh sb="12" eb="14">
      <t>クブン</t>
    </rPh>
    <phoneticPr fontId="3"/>
  </si>
  <si>
    <t>新設</t>
    <rPh sb="0" eb="2">
      <t>シンセツ</t>
    </rPh>
    <phoneticPr fontId="3"/>
  </si>
  <si>
    <t>設置場所 住所</t>
    <rPh sb="0" eb="2">
      <t>セッチ</t>
    </rPh>
    <rPh sb="2" eb="4">
      <t>バショ</t>
    </rPh>
    <rPh sb="5" eb="7">
      <t>ジュウショ</t>
    </rPh>
    <phoneticPr fontId="3"/>
  </si>
  <si>
    <t>現調・報告書</t>
    <rPh sb="0" eb="1">
      <t>ゲン</t>
    </rPh>
    <rPh sb="3" eb="6">
      <t>ホウコクショ</t>
    </rPh>
    <phoneticPr fontId="3"/>
  </si>
  <si>
    <t>希望有無</t>
    <rPh sb="0" eb="2">
      <t>キボウ</t>
    </rPh>
    <rPh sb="2" eb="4">
      <t>ウム</t>
    </rPh>
    <phoneticPr fontId="3"/>
  </si>
  <si>
    <t>ルーター情報</t>
    <phoneticPr fontId="3"/>
  </si>
  <si>
    <t>CEルーター機種</t>
    <rPh sb="6" eb="8">
      <t>キシュ</t>
    </rPh>
    <phoneticPr fontId="3"/>
  </si>
  <si>
    <t>CEルーターオンサイト保守</t>
    <rPh sb="11" eb="13">
      <t>ホシュ</t>
    </rPh>
    <phoneticPr fontId="3"/>
  </si>
  <si>
    <t>CEルーターコールドスタンバイ</t>
    <phoneticPr fontId="3"/>
  </si>
  <si>
    <t>利用台数</t>
    <rPh sb="0" eb="2">
      <t>リヨウ</t>
    </rPh>
    <rPh sb="2" eb="4">
      <t>ダイスウ</t>
    </rPh>
    <phoneticPr fontId="3"/>
  </si>
  <si>
    <t>回線情報
(オプション)</t>
    <rPh sb="0" eb="2">
      <t>カイセン</t>
    </rPh>
    <rPh sb="2" eb="4">
      <t>ジョウホウ</t>
    </rPh>
    <phoneticPr fontId="3"/>
  </si>
  <si>
    <t>必要 (TS手配)</t>
    <rPh sb="0" eb="2">
      <t>ヒツヨウ</t>
    </rPh>
    <rPh sb="6" eb="8">
      <t>テハイ</t>
    </rPh>
    <phoneticPr fontId="3"/>
  </si>
  <si>
    <t>インターネット回線</t>
    <rPh sb="7" eb="9">
      <t>カイセン</t>
    </rPh>
    <phoneticPr fontId="3"/>
  </si>
  <si>
    <t>=IF(K$13=Menu!$BP$11,なし,IF(OR(K$13=Menu!$BP$4,K$13=Menu!$BP$5),IF(K$26=Menu!$BQ$5,インターネット回線_Standard,インターネット回線_フレッツ),IF(OR(K$13=Menu!$BP$6,K$13=Menu!$BP$7,K$13=Menu!$BP$9),インターネット回線_フレッツ,IF(K$13=Menu!$BP$16, インターネット回線_Standard,インターネット回線_LTE))))</t>
    <phoneticPr fontId="3"/>
  </si>
  <si>
    <t>インターネット回線種別</t>
    <rPh sb="7" eb="9">
      <t>カイセン</t>
    </rPh>
    <rPh sb="9" eb="11">
      <t>シュベツ</t>
    </rPh>
    <phoneticPr fontId="3"/>
  </si>
  <si>
    <t>フレッツ24時間オンサイト保守</t>
    <phoneticPr fontId="3"/>
  </si>
  <si>
    <r>
      <t>(ルータシングル/回線冗長)</t>
    </r>
    <r>
      <rPr>
        <sz val="10"/>
        <rFont val="Meiryo UI"/>
        <family val="3"/>
        <charset val="128"/>
      </rPr>
      <t xml:space="preserve"> 利用有無</t>
    </r>
    <rPh sb="9" eb="11">
      <t>カイセン</t>
    </rPh>
    <rPh sb="11" eb="13">
      <t>ジョウチョウ</t>
    </rPh>
    <rPh sb="15" eb="17">
      <t>リヨウ</t>
    </rPh>
    <rPh sb="17" eb="19">
      <t>ウム</t>
    </rPh>
    <phoneticPr fontId="3"/>
  </si>
  <si>
    <r>
      <rPr>
        <sz val="9"/>
        <rFont val="Meiryo UI"/>
        <family val="3"/>
        <charset val="128"/>
      </rPr>
      <t>(ルータシングル/回線冗長)</t>
    </r>
    <r>
      <rPr>
        <sz val="10"/>
        <rFont val="Meiryo UI"/>
        <family val="3"/>
        <charset val="128"/>
      </rPr>
      <t xml:space="preserve"> 回線種別</t>
    </r>
    <rPh sb="9" eb="11">
      <t>カイセン</t>
    </rPh>
    <rPh sb="11" eb="13">
      <t>ジョウチョウ</t>
    </rPh>
    <rPh sb="15" eb="17">
      <t>カイセン</t>
    </rPh>
    <rPh sb="17" eb="19">
      <t>シュベツ</t>
    </rPh>
    <phoneticPr fontId="3"/>
  </si>
  <si>
    <t>既存LTE回線利用</t>
    <rPh sb="0" eb="2">
      <t>キソン</t>
    </rPh>
    <rPh sb="5" eb="7">
      <t>カイセン</t>
    </rPh>
    <rPh sb="7" eb="9">
      <t>リヨウ</t>
    </rPh>
    <phoneticPr fontId="3"/>
  </si>
  <si>
    <t>既存回線 利用停止日</t>
    <rPh sb="0" eb="2">
      <t>キソン</t>
    </rPh>
    <rPh sb="2" eb="4">
      <t>カイセン</t>
    </rPh>
    <rPh sb="5" eb="7">
      <t>リヨウ</t>
    </rPh>
    <rPh sb="7" eb="9">
      <t>テイシ</t>
    </rPh>
    <rPh sb="9" eb="10">
      <t>ビ</t>
    </rPh>
    <phoneticPr fontId="3"/>
  </si>
  <si>
    <t>LTE SIMカード送付先</t>
    <rPh sb="10" eb="12">
      <t>ソウフ</t>
    </rPh>
    <rPh sb="12" eb="13">
      <t>サキ</t>
    </rPh>
    <phoneticPr fontId="3"/>
  </si>
  <si>
    <t/>
  </si>
  <si>
    <t>ビル名・フロア数</t>
    <rPh sb="2" eb="3">
      <t>メイ</t>
    </rPh>
    <phoneticPr fontId="3"/>
  </si>
  <si>
    <t>役職</t>
    <rPh sb="0" eb="2">
      <t>ヤクショク</t>
    </rPh>
    <phoneticPr fontId="3"/>
  </si>
  <si>
    <t>フリガナ</t>
    <phoneticPr fontId="3"/>
  </si>
  <si>
    <t>回線終端場所担当者</t>
    <phoneticPr fontId="3"/>
  </si>
  <si>
    <t>情報区分</t>
    <rPh sb="0" eb="2">
      <t>ジョウホウ</t>
    </rPh>
    <rPh sb="2" eb="4">
      <t>クブン</t>
    </rPh>
    <phoneticPr fontId="3"/>
  </si>
  <si>
    <t>#</t>
    <phoneticPr fontId="3"/>
  </si>
  <si>
    <t>修正概要</t>
    <rPh sb="0" eb="2">
      <t>シュウセイ</t>
    </rPh>
    <rPh sb="2" eb="4">
      <t>ガイヨウ</t>
    </rPh>
    <phoneticPr fontId="3"/>
  </si>
  <si>
    <t>依頼内容（コムテック様ご相談パワポからそのまま転記）</t>
    <rPh sb="0" eb="4">
      <t>イライナイヨウ</t>
    </rPh>
    <rPh sb="10" eb="11">
      <t>サマ</t>
    </rPh>
    <rPh sb="12" eb="14">
      <t>ソウダン</t>
    </rPh>
    <rPh sb="23" eb="25">
      <t>テンキ</t>
    </rPh>
    <phoneticPr fontId="3"/>
  </si>
  <si>
    <t>対象シート</t>
    <rPh sb="0" eb="2">
      <t>タイショウ</t>
    </rPh>
    <phoneticPr fontId="3"/>
  </si>
  <si>
    <t>対応状況</t>
    <rPh sb="0" eb="2">
      <t>タイオウ</t>
    </rPh>
    <rPh sb="2" eb="4">
      <t>ジョウキョウ</t>
    </rPh>
    <phoneticPr fontId="3"/>
  </si>
  <si>
    <t>修正前</t>
    <rPh sb="0" eb="3">
      <t>シュウセイマエ</t>
    </rPh>
    <phoneticPr fontId="3"/>
  </si>
  <si>
    <t>修正後（実施した内容）</t>
    <rPh sb="0" eb="3">
      <t>シュウセイゴ</t>
    </rPh>
    <rPh sb="4" eb="6">
      <t>ジッシ</t>
    </rPh>
    <rPh sb="8" eb="10">
      <t>ナイヨウ</t>
    </rPh>
    <phoneticPr fontId="3"/>
  </si>
  <si>
    <t>申請書枠外へ注意書きを追加</t>
    <rPh sb="0" eb="5">
      <t>シンセイショワクガイ</t>
    </rPh>
    <rPh sb="6" eb="9">
      <t>チュウイガ</t>
    </rPh>
    <rPh sb="11" eb="13">
      <t>ツイカ</t>
    </rPh>
    <phoneticPr fontId="3"/>
  </si>
  <si>
    <t>アクセス回線シート枠外　注意書きの追加：​</t>
  </si>
  <si>
    <t>【選択必須】③アクセス回線</t>
    <rPh sb="1" eb="5">
      <t>センタクヒッス</t>
    </rPh>
    <rPh sb="11" eb="13">
      <t>カイセン</t>
    </rPh>
    <phoneticPr fontId="3"/>
  </si>
  <si>
    <t>完了</t>
    <rPh sb="0" eb="2">
      <t>カンリョウ</t>
    </rPh>
    <phoneticPr fontId="3"/>
  </si>
  <si>
    <t>コムテック様作成の注意書きを参照</t>
    <rPh sb="5" eb="6">
      <t>サマ</t>
    </rPh>
    <rPh sb="6" eb="8">
      <t>サクセイ</t>
    </rPh>
    <rPh sb="9" eb="12">
      <t>チュウイガ</t>
    </rPh>
    <rPh sb="14" eb="16">
      <t>サンショウ</t>
    </rPh>
    <phoneticPr fontId="3"/>
  </si>
  <si>
    <t>■同一拠点に複数回線を敷設する場合には区別のできる名称を記入してください​</t>
  </si>
  <si>
    <t>（記入例）メイン・バックアップ、プライマリ・セカンダリ、＃1･#2等​</t>
  </si>
  <si>
    <t>追記依頼理由：変更申込や解約の場合に、どの回線が対象か明確な区別をつけるため​</t>
  </si>
  <si>
    <t>​</t>
  </si>
  <si>
    <t>■「アクセス回線申込区分」ごとに列を分けて記入してください​</t>
  </si>
  <si>
    <t>※回線変更に伴うルーター設定変更（サービス反映希望日が同日）であれば、1列で記入可​</t>
  </si>
  <si>
    <t>追記依頼理由：申込内容ごとに関連した情報を判別するため​</t>
  </si>
  <si>
    <t>■キャリア変更の場合、解約・新規で列を分けて記入してください​</t>
  </si>
  <si>
    <t>追記依頼理由：申込内容ごとに関連した情報を判別するため</t>
  </si>
  <si>
    <t>項目（行）削除</t>
    <rPh sb="0" eb="2">
      <t>コウモク</t>
    </rPh>
    <rPh sb="3" eb="4">
      <t>ギョウ</t>
    </rPh>
    <rPh sb="5" eb="7">
      <t>サクジョ</t>
    </rPh>
    <phoneticPr fontId="3"/>
  </si>
  <si>
    <t>■現地調査情報＞光ファイバー設備情報、端末電源種別​</t>
  </si>
  <si>
    <t>対応済み</t>
    <rPh sb="0" eb="3">
      <t>タイオウズ</t>
    </rPh>
    <phoneticPr fontId="3"/>
  </si>
  <si>
    <t>「光ファイバー設備情報」、「端末電源種別」の2行をグレーに塗りつぶして非表示にした</t>
    <rPh sb="1" eb="2">
      <t>ヒカリ</t>
    </rPh>
    <rPh sb="7" eb="11">
      <t>セツビジョウホウ</t>
    </rPh>
    <rPh sb="14" eb="16">
      <t>タンマツ</t>
    </rPh>
    <rPh sb="16" eb="20">
      <t>デンゲンシュベツ</t>
    </rPh>
    <rPh sb="23" eb="24">
      <t>ギョウ</t>
    </rPh>
    <rPh sb="29" eb="30">
      <t>ヌ</t>
    </rPh>
    <rPh sb="35" eb="38">
      <t>ヒヒョウジ</t>
    </rPh>
    <phoneticPr fontId="3"/>
  </si>
  <si>
    <t>→非表示で対応</t>
    <rPh sb="1" eb="4">
      <t>ヒヒョウジ</t>
    </rPh>
    <rPh sb="5" eb="7">
      <t>タイオウ</t>
    </rPh>
    <phoneticPr fontId="3"/>
  </si>
  <si>
    <t>削除提案理由：売管登録情報に関係が無く、オーダー依頼書にて記載があれば良い。​</t>
  </si>
  <si>
    <t>→不要になった行は削除ではなくグレーアウトして非表示にしているようだったので同様に対応</t>
    <rPh sb="1" eb="3">
      <t>フヨウ</t>
    </rPh>
    <rPh sb="7" eb="8">
      <t>ギョウ</t>
    </rPh>
    <rPh sb="9" eb="11">
      <t>サクジョ</t>
    </rPh>
    <rPh sb="23" eb="26">
      <t>ヒヒョウジ</t>
    </rPh>
    <rPh sb="38" eb="40">
      <t>ドウヨウ</t>
    </rPh>
    <rPh sb="41" eb="43">
      <t>タイオウ</t>
    </rPh>
    <phoneticPr fontId="3"/>
  </si>
  <si>
    <t>　　　　　　　　　　 必要でなければ削除してほしい。</t>
  </si>
  <si>
    <t>【2025/9/8 レビューにて】</t>
    <phoneticPr fontId="3"/>
  </si>
  <si>
    <t>非表示ではなく削除がよいので影響ないか確認して削除する</t>
    <rPh sb="0" eb="3">
      <t>ヒヒョウジ</t>
    </rPh>
    <rPh sb="7" eb="9">
      <t>サクジョ</t>
    </rPh>
    <rPh sb="14" eb="16">
      <t>エイキョウ</t>
    </rPh>
    <rPh sb="19" eb="21">
      <t>カクニン</t>
    </rPh>
    <rPh sb="23" eb="25">
      <t>サクジョ</t>
    </rPh>
    <phoneticPr fontId="3"/>
  </si>
  <si>
    <t>→過去に不要になった62～65行をグレーに塗りつぶし＋非表示にしているようだったので</t>
    <rPh sb="1" eb="3">
      <t>カコ</t>
    </rPh>
    <rPh sb="4" eb="6">
      <t>フヨウ</t>
    </rPh>
    <rPh sb="15" eb="16">
      <t>ギョウ</t>
    </rPh>
    <rPh sb="21" eb="22">
      <t>ヌ</t>
    </rPh>
    <rPh sb="27" eb="30">
      <t>ヒヒョウジ</t>
    </rPh>
    <phoneticPr fontId="3"/>
  </si>
  <si>
    <t>　27、28行目も同様に塗りつぶし＋非表示にて対応することにした。</t>
    <rPh sb="6" eb="8">
      <t>ギョウメ</t>
    </rPh>
    <rPh sb="9" eb="11">
      <t>ドウヨウ</t>
    </rPh>
    <rPh sb="12" eb="13">
      <t>ヌ</t>
    </rPh>
    <rPh sb="18" eb="21">
      <t>ヒヒョウジ</t>
    </rPh>
    <rPh sb="23" eb="25">
      <t>タイオウ</t>
    </rPh>
    <phoneticPr fontId="3"/>
  </si>
  <si>
    <t>　もしユーザーが申込書記入時にこちらを再表示して問題が発生するようであれば削除を検討する。</t>
    <rPh sb="8" eb="11">
      <t>モウシコミショ</t>
    </rPh>
    <rPh sb="11" eb="14">
      <t>キニュウジ</t>
    </rPh>
    <rPh sb="19" eb="22">
      <t>サイヒョウジ</t>
    </rPh>
    <rPh sb="24" eb="26">
      <t>モンダイ</t>
    </rPh>
    <rPh sb="27" eb="29">
      <t>ハッセイ</t>
    </rPh>
    <rPh sb="37" eb="39">
      <t>サクジョ</t>
    </rPh>
    <rPh sb="40" eb="42">
      <t>ケントウ</t>
    </rPh>
    <phoneticPr fontId="3"/>
  </si>
  <si>
    <t>文言変更</t>
    <rPh sb="0" eb="4">
      <t>モンゴンヘンコウ</t>
    </rPh>
    <phoneticPr fontId="3"/>
  </si>
  <si>
    <t>■設置場所情報＞ビル名等​</t>
  </si>
  <si>
    <t>修正前は「ビル名」という項目</t>
    <rPh sb="0" eb="2">
      <t>シュウセイ</t>
    </rPh>
    <rPh sb="2" eb="3">
      <t>マエ</t>
    </rPh>
    <rPh sb="7" eb="8">
      <t>メイ</t>
    </rPh>
    <rPh sb="12" eb="14">
      <t>コウモク</t>
    </rPh>
    <phoneticPr fontId="3"/>
  </si>
  <si>
    <t>コムテック様にて「ビル名　等」に変更済み</t>
    <rPh sb="5" eb="6">
      <t>サマ</t>
    </rPh>
    <rPh sb="11" eb="12">
      <t>メイ</t>
    </rPh>
    <rPh sb="13" eb="14">
      <t>ナド</t>
    </rPh>
    <rPh sb="16" eb="18">
      <t>ヘンコウ</t>
    </rPh>
    <rPh sb="18" eb="19">
      <t>ズ</t>
    </rPh>
    <phoneticPr fontId="3"/>
  </si>
  <si>
    <t>変更依頼理由：設置場所がビルではなく、１階建ての際に書かれていない事例があったため。​</t>
  </si>
  <si>
    <t>　　　　　　　　　　　又、オーダー依頼書の表記と合わせたい。</t>
  </si>
  <si>
    <t>→セルの色、文字の色も他とあわせて水色、黒字に変更</t>
    <rPh sb="4" eb="5">
      <t>イロ</t>
    </rPh>
    <rPh sb="6" eb="8">
      <t>モジ</t>
    </rPh>
    <rPh sb="9" eb="10">
      <t>イロ</t>
    </rPh>
    <rPh sb="11" eb="12">
      <t>ホカ</t>
    </rPh>
    <rPh sb="17" eb="19">
      <t>ミズイロ</t>
    </rPh>
    <rPh sb="20" eb="22">
      <t>クロジ</t>
    </rPh>
    <rPh sb="23" eb="25">
      <t>ヘンコウ</t>
    </rPh>
    <phoneticPr fontId="3"/>
  </si>
  <si>
    <t>行の追加、プルダウンリスト設定</t>
    <rPh sb="0" eb="1">
      <t>ギョウ</t>
    </rPh>
    <rPh sb="2" eb="4">
      <t>ツイカ</t>
    </rPh>
    <rPh sb="13" eb="15">
      <t>セッテイ</t>
    </rPh>
    <phoneticPr fontId="3"/>
  </si>
  <si>
    <r>
      <t>■ルーター情報＞ルーター設定変更という行の追加、記入欄に「あり/なし」のプルダウン</t>
    </r>
    <r>
      <rPr>
        <sz val="10.5"/>
        <rFont val="Meiryo UI"/>
        <family val="3"/>
        <charset val="128"/>
      </rPr>
      <t>​</t>
    </r>
  </si>
  <si>
    <t>「ルーター設定変更」の行なし</t>
    <rPh sb="5" eb="7">
      <t>セッテイ</t>
    </rPh>
    <rPh sb="7" eb="9">
      <t>ヘンコウ</t>
    </rPh>
    <rPh sb="11" eb="12">
      <t>ギョウ</t>
    </rPh>
    <phoneticPr fontId="3"/>
  </si>
  <si>
    <t>・コムテック様にて「ルーター設定変更」の行追加済み</t>
    <rPh sb="6" eb="7">
      <t>サマ</t>
    </rPh>
    <rPh sb="14" eb="18">
      <t>セッテイヘンコウ</t>
    </rPh>
    <rPh sb="20" eb="21">
      <t>ギョウ</t>
    </rPh>
    <rPh sb="21" eb="23">
      <t>ツイカ</t>
    </rPh>
    <rPh sb="23" eb="24">
      <t>ズ</t>
    </rPh>
    <phoneticPr fontId="3"/>
  </si>
  <si>
    <t>【要確認】プルダウンリストに「空白」も選択できるようにするか</t>
  </si>
  <si>
    <t>※56行目に追加</t>
    <rPh sb="3" eb="5">
      <t>ギョウメ</t>
    </rPh>
    <rPh sb="6" eb="8">
      <t>ツイカ</t>
    </rPh>
    <phoneticPr fontId="3"/>
  </si>
  <si>
    <t>変更依頼理由：回線変更に伴ってルーター設定変更の作業を行うケースが多いため。</t>
  </si>
  <si>
    <t>Menu</t>
    <phoneticPr fontId="3"/>
  </si>
  <si>
    <t>→たぶん意味ないので空白なしで進めてOK</t>
    <rPh sb="4" eb="6">
      <t>イミ</t>
    </rPh>
    <rPh sb="10" eb="12">
      <t>クウハク</t>
    </rPh>
    <rPh sb="15" eb="16">
      <t>スス</t>
    </rPh>
    <phoneticPr fontId="3"/>
  </si>
  <si>
    <t>・MenuシートのBH列に「ルーター設定変更」のリストと名前の定義を追加</t>
    <rPh sb="11" eb="12">
      <t>レツ</t>
    </rPh>
    <rPh sb="18" eb="20">
      <t>セッテイ</t>
    </rPh>
    <rPh sb="20" eb="22">
      <t>ヘンコウ</t>
    </rPh>
    <rPh sb="28" eb="30">
      <t>ナマエ</t>
    </rPh>
    <rPh sb="31" eb="33">
      <t>テイギ</t>
    </rPh>
    <rPh sb="34" eb="36">
      <t>ツイカ</t>
    </rPh>
    <phoneticPr fontId="3"/>
  </si>
  <si>
    <t>申請書のシート自体への行追加による影響確認</t>
    <rPh sb="0" eb="3">
      <t>シンセイショ</t>
    </rPh>
    <rPh sb="7" eb="9">
      <t>ジタイ</t>
    </rPh>
    <rPh sb="11" eb="12">
      <t>ギョウ</t>
    </rPh>
    <rPh sb="12" eb="14">
      <t>ツイカ</t>
    </rPh>
    <rPh sb="17" eb="19">
      <t>エイキョウ</t>
    </rPh>
    <rPh sb="19" eb="21">
      <t>カクニン</t>
    </rPh>
    <phoneticPr fontId="3"/>
  </si>
  <si>
    <t>※「ルーター設定変更」の行追加に伴う、条件書式設定が必要な箇所</t>
  </si>
  <si>
    <t>→書式設定は明示的にセル指定されている場合はずれているのでOK、範囲に含まれている場合は修正必要そう。</t>
    <rPh sb="1" eb="5">
      <t>ショシキセッテイ</t>
    </rPh>
    <rPh sb="6" eb="9">
      <t>メイジテキ</t>
    </rPh>
    <rPh sb="12" eb="14">
      <t>シテイ</t>
    </rPh>
    <rPh sb="19" eb="21">
      <t>バアイ</t>
    </rPh>
    <rPh sb="32" eb="34">
      <t>ハンイ</t>
    </rPh>
    <rPh sb="35" eb="36">
      <t>フク</t>
    </rPh>
    <rPh sb="41" eb="43">
      <t>バアイ</t>
    </rPh>
    <rPh sb="44" eb="46">
      <t>シュウセイ</t>
    </rPh>
    <rPh sb="46" eb="48">
      <t>ヒツヨウ</t>
    </rPh>
    <phoneticPr fontId="3"/>
  </si>
  <si>
    <t>【アクセス回線シート】</t>
  </si>
  <si>
    <t>・アクセス回線申込区分が以下の場合、記入欄を白抜き（選択必要）</t>
  </si>
  <si>
    <t>Menuシートに列追加による影響確認</t>
    <rPh sb="8" eb="9">
      <t>レツ</t>
    </rPh>
    <rPh sb="9" eb="11">
      <t>ツイカ</t>
    </rPh>
    <rPh sb="14" eb="16">
      <t>エイキョウ</t>
    </rPh>
    <rPh sb="16" eb="18">
      <t>カクニン</t>
    </rPh>
    <phoneticPr fontId="3"/>
  </si>
  <si>
    <t>　「変更：設置場所変更（住所変更あり）」</t>
  </si>
  <si>
    <t>→書式設定も参照元セルが合わせて変わっているので影響なさそう、名前の定義は新規作成が必要</t>
    <rPh sb="1" eb="5">
      <t>ショシキセッテイ</t>
    </rPh>
    <rPh sb="6" eb="9">
      <t>サンショウモト</t>
    </rPh>
    <rPh sb="12" eb="13">
      <t>ア</t>
    </rPh>
    <rPh sb="16" eb="17">
      <t>カ</t>
    </rPh>
    <rPh sb="24" eb="26">
      <t>エイキョウ</t>
    </rPh>
    <rPh sb="31" eb="33">
      <t>ナマエ</t>
    </rPh>
    <rPh sb="34" eb="36">
      <t>テイギ</t>
    </rPh>
    <rPh sb="37" eb="41">
      <t>シンキサクセイ</t>
    </rPh>
    <rPh sb="42" eb="44">
      <t>ヒツヨウ</t>
    </rPh>
    <phoneticPr fontId="3"/>
  </si>
  <si>
    <t>　「変更：設置場所変更（住所変更なし）」</t>
  </si>
  <si>
    <t>　「変更：設置場所変更（ルート変更）」　</t>
  </si>
  <si>
    <t>　「変更：回線種別変更」</t>
  </si>
  <si>
    <t>　「変更：回線品目変更（同一回線種別）」</t>
  </si>
  <si>
    <t>・アクセス回線申込区分が以下の場合、記入欄はグレーアウト（選択不要）</t>
  </si>
  <si>
    <t>他項目のプルダウンリストに空白の選択肢が含まれているものがあるため</t>
    <rPh sb="0" eb="1">
      <t>ホカ</t>
    </rPh>
    <rPh sb="1" eb="3">
      <t>コウモク</t>
    </rPh>
    <rPh sb="13" eb="15">
      <t>クウハク</t>
    </rPh>
    <rPh sb="16" eb="19">
      <t>センタクシ</t>
    </rPh>
    <rPh sb="20" eb="21">
      <t>フク</t>
    </rPh>
    <phoneticPr fontId="3"/>
  </si>
  <si>
    <t>　「新設」</t>
  </si>
  <si>
    <t>「あり」「なし」のみか「空白」も選択できるようにするか確認</t>
    <rPh sb="12" eb="14">
      <t>クウハク</t>
    </rPh>
    <rPh sb="16" eb="18">
      <t>センタク</t>
    </rPh>
    <rPh sb="27" eb="29">
      <t>カクニン</t>
    </rPh>
    <phoneticPr fontId="3"/>
  </si>
  <si>
    <t>　「変更：ルータリモート設定」</t>
  </si>
  <si>
    <t>　「変更：ルータ交換 (SD-WAN移行以外)」</t>
  </si>
  <si>
    <t>　「変更：ルータ交換 (SD-WAN移行)」</t>
  </si>
  <si>
    <t>　「更新：ライセンス(SD-WAN)」</t>
  </si>
  <si>
    <t>　「変更：その他(変更内容欄に詳細を記入)」</t>
  </si>
  <si>
    <t>　「解約」→1か所白抜きのままになっているので要修正</t>
    <rPh sb="8" eb="9">
      <t>ショ</t>
    </rPh>
    <rPh sb="9" eb="11">
      <t>シロヌ</t>
    </rPh>
    <rPh sb="23" eb="26">
      <t>ヨウシュウセイ</t>
    </rPh>
    <phoneticPr fontId="3"/>
  </si>
  <si>
    <t>←このように「空白」</t>
    <rPh sb="7" eb="9">
      <t>クウハク</t>
    </rPh>
    <phoneticPr fontId="3"/>
  </si>
  <si>
    <t>も選択できるように</t>
    <rPh sb="1" eb="3">
      <t>センタク</t>
    </rPh>
    <phoneticPr fontId="3"/>
  </si>
  <si>
    <t>する必要があるか</t>
    <rPh sb="2" eb="4">
      <t>ヒツヨウ</t>
    </rPh>
    <phoneticPr fontId="3"/>
  </si>
  <si>
    <t>→アクセス回線申込区分が「新設」の場合、記入欄をグレーアウトさせる設定のみ実施</t>
    <rPh sb="5" eb="7">
      <t>カイセン</t>
    </rPh>
    <rPh sb="7" eb="9">
      <t>モウシコミ</t>
    </rPh>
    <rPh sb="9" eb="11">
      <t>クブン</t>
    </rPh>
    <rPh sb="13" eb="15">
      <t>シンセツ</t>
    </rPh>
    <rPh sb="17" eb="19">
      <t>バアイ</t>
    </rPh>
    <rPh sb="20" eb="23">
      <t>キニュウラン</t>
    </rPh>
    <rPh sb="33" eb="35">
      <t>セッテイ</t>
    </rPh>
    <rPh sb="37" eb="39">
      <t>ジッシ</t>
    </rPh>
    <phoneticPr fontId="3"/>
  </si>
  <si>
    <t>（他の設定は実施済みだったため）</t>
    <rPh sb="1" eb="2">
      <t>ホカ</t>
    </rPh>
    <rPh sb="3" eb="5">
      <t>セッテイ</t>
    </rPh>
    <rPh sb="6" eb="9">
      <t>ジッシズ</t>
    </rPh>
    <phoneticPr fontId="3"/>
  </si>
  <si>
    <t>↑の書式設定に「ルーター設定変更」を追加</t>
    <rPh sb="2" eb="6">
      <t>ショシキセッテイ</t>
    </rPh>
    <rPh sb="12" eb="14">
      <t>セッテイ</t>
    </rPh>
    <rPh sb="14" eb="16">
      <t>ヘンコウ</t>
    </rPh>
    <rPh sb="18" eb="20">
      <t>ツイカ</t>
    </rPh>
    <phoneticPr fontId="3"/>
  </si>
  <si>
    <t>メモは以下の内容で記載</t>
    <rPh sb="3" eb="5">
      <t>イカ</t>
    </rPh>
    <rPh sb="6" eb="8">
      <t>ナイヨウ</t>
    </rPh>
    <rPh sb="9" eb="11">
      <t>キサイ</t>
    </rPh>
    <phoneticPr fontId="3"/>
  </si>
  <si>
    <t>◆ルーター設定変更</t>
  </si>
  <si>
    <t>プルダウンメニューより選択してください、</t>
  </si>
  <si>
    <t>・申込区分が「解約」の時にAC56セルが白抜きのままになっている</t>
    <rPh sb="1" eb="5">
      <t>モウシコミクブン</t>
    </rPh>
    <rPh sb="7" eb="9">
      <t>カイヤク</t>
    </rPh>
    <rPh sb="11" eb="12">
      <t>トキ</t>
    </rPh>
    <rPh sb="20" eb="22">
      <t>シロヌ</t>
    </rPh>
    <phoneticPr fontId="3"/>
  </si>
  <si>
    <t>→書式設定に追加したので修正完了</t>
    <rPh sb="1" eb="5">
      <t>ショシキセッテイ</t>
    </rPh>
    <rPh sb="6" eb="8">
      <t>ツイカ</t>
    </rPh>
    <rPh sb="12" eb="16">
      <t>シュウセイカンリョウ</t>
    </rPh>
    <phoneticPr fontId="3"/>
  </si>
  <si>
    <t>【選択必須】④インターネットVPN</t>
    <rPh sb="1" eb="5">
      <t>センタクヒッス</t>
    </rPh>
    <phoneticPr fontId="3"/>
  </si>
  <si>
    <t>変更依頼理由：設置場所がビルではなく、１階建ての際に書かれていない事例があったため。​</t>
    <phoneticPr fontId="3"/>
  </si>
  <si>
    <t>MenuシートのBS列に「ルーター設定変更」のリストを追加</t>
    <rPh sb="10" eb="11">
      <t>レツ</t>
    </rPh>
    <rPh sb="17" eb="19">
      <t>セッテイ</t>
    </rPh>
    <rPh sb="19" eb="21">
      <t>ヘンコウ</t>
    </rPh>
    <rPh sb="27" eb="29">
      <t>ツイカ</t>
    </rPh>
    <phoneticPr fontId="3"/>
  </si>
  <si>
    <t>※「ルーター設定変更」の行追加に伴う、条件書式設定が必要な箇所</t>
    <phoneticPr fontId="3"/>
  </si>
  <si>
    <t>【インターネットVPNシート】</t>
  </si>
  <si>
    <t>・インターネットVPN申込区分が以下の場合、記入欄を白抜き（選択必要）</t>
  </si>
  <si>
    <t>　「変更：インターネット回線切替（LTE→フレッツ）」</t>
  </si>
  <si>
    <t>　「変更：インターネット回線切替（LTE→フレッツIPoE）」</t>
  </si>
  <si>
    <t>　「変更：インターネット回線切替（フレッツ→LTE）」</t>
  </si>
  <si>
    <t>　「変更：インターネット回線切替（フレッツ→フレッツIPoE）」</t>
  </si>
  <si>
    <t>　「変更：インターネット回線（LTEバックアップ追加）」→グレーアウトしてしまっている</t>
    <phoneticPr fontId="3"/>
  </si>
  <si>
    <t>　「変更：インターネット回線（LTEバックアップ解約）」</t>
  </si>
  <si>
    <t>　「変更：設置場所（インターネット回線（フレッツ））」</t>
  </si>
  <si>
    <t>・インターネットVPN申込区分が以下の場合、記入欄はグレーアウト（選択不要）</t>
  </si>
  <si>
    <t>　「変更：CEルーター設定、接続構成変更」</t>
  </si>
  <si>
    <t>↑から「ルーター設定変更」のセルを削除→削除しても白抜きにならない</t>
    <rPh sb="8" eb="12">
      <t>セッテイヘンコウ</t>
    </rPh>
    <rPh sb="17" eb="19">
      <t>サクジョ</t>
    </rPh>
    <rPh sb="20" eb="22">
      <t>サクジョ</t>
    </rPh>
    <rPh sb="25" eb="27">
      <t>シロヌ</t>
    </rPh>
    <phoneticPr fontId="3"/>
  </si>
  <si>
    <t>　「変更：インターネット回線（LTE(タイプI)品目）」</t>
  </si>
  <si>
    <t>　「変更：その他」</t>
  </si>
  <si>
    <t>　「解約」</t>
  </si>
  <si>
    <t>そもそも最初からグレーアウトしていてその設定がどこにあるのか見つからない</t>
    <rPh sb="4" eb="6">
      <t>サイショ</t>
    </rPh>
    <rPh sb="20" eb="22">
      <t>セッテイ</t>
    </rPh>
    <rPh sb="30" eb="31">
      <t>ミ</t>
    </rPh>
    <phoneticPr fontId="3"/>
  </si>
  <si>
    <t>→現状「申込区分」に何が入っていても白くならない</t>
    <rPh sb="1" eb="3">
      <t>ゲンジョウ</t>
    </rPh>
    <rPh sb="4" eb="8">
      <t>モウシコミクブン</t>
    </rPh>
    <rPh sb="10" eb="11">
      <t>ナニ</t>
    </rPh>
    <rPh sb="12" eb="13">
      <t>ハイ</t>
    </rPh>
    <rPh sb="18" eb="19">
      <t>シロ</t>
    </rPh>
    <phoneticPr fontId="3"/>
  </si>
  <si>
    <t>↓条件付き書式設定で白抜きにする設定を追加した</t>
    <rPh sb="1" eb="4">
      <t>ジョウケンツ</t>
    </rPh>
    <rPh sb="5" eb="9">
      <t>ショシキセッテイ</t>
    </rPh>
    <rPh sb="10" eb="12">
      <t>シロヌ</t>
    </rPh>
    <rPh sb="16" eb="18">
      <t>セッテイ</t>
    </rPh>
    <rPh sb="19" eb="21">
      <t>ツイカ</t>
    </rPh>
    <phoneticPr fontId="3"/>
  </si>
  <si>
    <t>・申込区分が「変更：インターネット回線（LTEバックアップ追加）」の時にグレーアウトしている</t>
    <rPh sb="1" eb="5">
      <t>モウシコミクブン</t>
    </rPh>
    <rPh sb="7" eb="9">
      <t>ヘンコウ</t>
    </rPh>
    <rPh sb="17" eb="19">
      <t>カイセン</t>
    </rPh>
    <rPh sb="29" eb="31">
      <t>ツイカ</t>
    </rPh>
    <rPh sb="34" eb="35">
      <t>トキ</t>
    </rPh>
    <phoneticPr fontId="3"/>
  </si>
  <si>
    <t>↓の条件付き書式設定で「ルーター設定変更」の行を削除した</t>
    <rPh sb="2" eb="5">
      <t>ジョウケンツ</t>
    </rPh>
    <rPh sb="6" eb="10">
      <t>ショシキセッテイ</t>
    </rPh>
    <rPh sb="16" eb="18">
      <t>セッテイ</t>
    </rPh>
    <rPh sb="18" eb="20">
      <t>ヘンコウ</t>
    </rPh>
    <rPh sb="22" eb="23">
      <t>ギョウ</t>
    </rPh>
    <rPh sb="24" eb="26">
      <t>サクジョ</t>
    </rPh>
    <phoneticPr fontId="3"/>
  </si>
  <si>
    <t>文言修正</t>
    <rPh sb="0" eb="2">
      <t>モンゴン</t>
    </rPh>
    <rPh sb="2" eb="4">
      <t>シュウセイ</t>
    </rPh>
    <phoneticPr fontId="3"/>
  </si>
  <si>
    <t>1. サービス個別申込書＞記入欄外＞※2【アクセス回線】一般カレンダー​</t>
  </si>
  <si>
    <t>【必須】サービス個別①②</t>
  </si>
  <si>
    <t>日中＝作業開始時間 8:00～20:00</t>
    <rPh sb="0" eb="2">
      <t>ニッチュウ</t>
    </rPh>
    <rPh sb="3" eb="9">
      <t>サギョウカイシジカン</t>
    </rPh>
    <phoneticPr fontId="3"/>
  </si>
  <si>
    <t>日中＝作業時間帯 9:00～17:00</t>
    <rPh sb="5" eb="8">
      <t>ジカンタイ</t>
    </rPh>
    <phoneticPr fontId="3"/>
  </si>
  <si>
    <t>【要確認】コムテック様からの指摘事項ではないのですが、</t>
  </si>
  <si>
    <t>作業時間帯の変更　日中＝作業開始時間 9:00～17:00​</t>
  </si>
  <si>
    <t>夜間＝作業開始時間 20:00～8:00</t>
    <rPh sb="0" eb="2">
      <t>ヤカン</t>
    </rPh>
    <rPh sb="3" eb="9">
      <t>サギョウカイシジカン</t>
    </rPh>
    <phoneticPr fontId="3"/>
  </si>
  <si>
    <t>夜間=作業時間帯 17:00～22:00</t>
    <rPh sb="5" eb="8">
      <t>ジカンタイ</t>
    </rPh>
    <phoneticPr fontId="3"/>
  </si>
  <si>
    <t>※2の注釈がついている「作業時間帯」という項目名に合わせて</t>
    <phoneticPr fontId="3"/>
  </si>
  <si>
    <t>　　　　　　　　 　　　　 夜間=作業開始時間 17:00～22:00​</t>
  </si>
  <si>
    <t>に文言修正した（上の行も作業開始時間→作業時間帯に修正した）</t>
    <rPh sb="1" eb="3">
      <t>モンゴン</t>
    </rPh>
    <rPh sb="3" eb="5">
      <t>シュウセイ</t>
    </rPh>
    <rPh sb="8" eb="9">
      <t>ウエ</t>
    </rPh>
    <rPh sb="10" eb="11">
      <t>ギョウ</t>
    </rPh>
    <rPh sb="12" eb="16">
      <t>サギョウカイシ</t>
    </rPh>
    <rPh sb="16" eb="18">
      <t>ジカン</t>
    </rPh>
    <rPh sb="19" eb="24">
      <t>サギョウジカンタイ</t>
    </rPh>
    <rPh sb="25" eb="27">
      <t>シュウセイ</t>
    </rPh>
    <phoneticPr fontId="3"/>
  </si>
  <si>
    <t>※2の文中の”作業開始時間”は”作業時間帯”の方がしっくりくる？気がします。</t>
    <rPh sb="3" eb="5">
      <t>ブンチュウ</t>
    </rPh>
    <rPh sb="7" eb="13">
      <t>サギョウカイシジカン</t>
    </rPh>
    <rPh sb="32" eb="33">
      <t>キ</t>
    </rPh>
    <phoneticPr fontId="3"/>
  </si>
  <si>
    <t>”作業時間帯”へ修正しても問題ないでしょうか？</t>
    <rPh sb="1" eb="6">
      <t>サギョウジカンタイ</t>
    </rPh>
    <rPh sb="8" eb="10">
      <t>シュウセイ</t>
    </rPh>
    <rPh sb="13" eb="15">
      <t>モンダイ</t>
    </rPh>
    <phoneticPr fontId="3"/>
  </si>
  <si>
    <t>→作業時間帯でOK</t>
    <rPh sb="1" eb="6">
      <t>サギョウジカンタイ</t>
    </rPh>
    <phoneticPr fontId="3"/>
  </si>
  <si>
    <t>注釈修正</t>
    <rPh sb="0" eb="2">
      <t>チュウシャク</t>
    </rPh>
    <rPh sb="2" eb="4">
      <t>シュウセイ</t>
    </rPh>
    <phoneticPr fontId="3"/>
  </si>
  <si>
    <t>2. サービス個別申込書＞記入欄外＞※3　新規提供終了しています​</t>
  </si>
  <si>
    <t>※3の文言は削除して、※4を※3に繰り上げた</t>
    <rPh sb="3" eb="5">
      <t>モンゴン</t>
    </rPh>
    <rPh sb="6" eb="8">
      <t>サクジョ</t>
    </rPh>
    <rPh sb="17" eb="18">
      <t>ク</t>
    </rPh>
    <rPh sb="19" eb="20">
      <t>ア</t>
    </rPh>
    <phoneticPr fontId="3"/>
  </si>
  <si>
    <t>【要確認】※3に該当する項目がなければ※4を※3に繰り上げます。</t>
  </si>
  <si>
    <t>※3の該当箇所が見当たらない為、対象箇所に※3の明記、もしくは※4の繰り上げをお願いします。​</t>
  </si>
  <si>
    <t>→現申請書ではもともとどこの項目に※3がついているか分からないので念のため</t>
  </si>
  <si>
    <t>※4に繰り上げてOK</t>
    <rPh sb="3" eb="4">
      <t>ク</t>
    </rPh>
    <rPh sb="5" eb="6">
      <t>ア</t>
    </rPh>
    <phoneticPr fontId="3"/>
  </si>
  <si>
    <t>確認していただいたあとに修正対応します。</t>
  </si>
  <si>
    <t>→削除してOK</t>
    <rPh sb="1" eb="3">
      <t>サクジョ</t>
    </rPh>
    <phoneticPr fontId="3"/>
  </si>
  <si>
    <t>文言修正</t>
    <rPh sb="0" eb="4">
      <t>モンゴンシュウセイ</t>
    </rPh>
    <phoneticPr fontId="3"/>
  </si>
  <si>
    <t>3. サービス個別申込書＞記入欄外＞※4　アクセス回線のNWサービス種別 (共有網/個別網) や、キャリアが複数になる場合、[2][3]に記入してください。​</t>
  </si>
  <si>
    <t>[4]を追記</t>
    <rPh sb="4" eb="6">
      <t>ツイキ</t>
    </rPh>
    <phoneticPr fontId="3"/>
  </si>
  <si>
    <t>[4]の追加をお願いします。（・・・・キャリアが複数になる場合、[2][3][4]に記入してください。）​</t>
  </si>
  <si>
    <t>書式設定変更</t>
    <rPh sb="0" eb="4">
      <t>ショシキセッテイ</t>
    </rPh>
    <rPh sb="4" eb="6">
      <t>ヘンコウ</t>
    </rPh>
    <phoneticPr fontId="3"/>
  </si>
  <si>
    <t>4. アクセス回線シート＞ルーター情報＞ルーター返却​</t>
  </si>
  <si>
    <t>既存の条件付き書式設定ルール（2つ）に追加</t>
    <rPh sb="0" eb="2">
      <t>キゾン</t>
    </rPh>
    <rPh sb="3" eb="6">
      <t>ジョウケンツ</t>
    </rPh>
    <rPh sb="7" eb="11">
      <t>ショシキセッテイ</t>
    </rPh>
    <rPh sb="19" eb="21">
      <t>ツイカ</t>
    </rPh>
    <phoneticPr fontId="3"/>
  </si>
  <si>
    <t>アクセス回線申込区分が「新設」、もしくは「変更：ルーターリモート設定」選択時はグレーアウトにしてほしい。​</t>
  </si>
  <si>
    <t>↑に「ルーター返却」のセルを追記した</t>
  </si>
  <si>
    <t>5. アクセス回線シート＞ルーター情報＞ルーター返却​</t>
  </si>
  <si>
    <t>既存の条件付き書式設定ルールに追加</t>
    <rPh sb="0" eb="2">
      <t>キゾン</t>
    </rPh>
    <rPh sb="3" eb="6">
      <t>ジョウケンツ</t>
    </rPh>
    <rPh sb="7" eb="11">
      <t>ショシキセッテイ</t>
    </rPh>
    <rPh sb="15" eb="17">
      <t>ツイカ</t>
    </rPh>
    <phoneticPr fontId="3"/>
  </si>
  <si>
    <t>ルーター手配にて「既存ルータ」を選択時には、グレーアウトにしてほしい。​</t>
  </si>
  <si>
    <t>→「アクセス回線申し込み区分」が「解約」ではなく、「ルーター手配」が「既存ルータ」の場合は「ルーター返却」を塗りつぶす</t>
    <rPh sb="6" eb="8">
      <t>カイセン</t>
    </rPh>
    <rPh sb="8" eb="9">
      <t>モウ</t>
    </rPh>
    <rPh sb="10" eb="11">
      <t>コ</t>
    </rPh>
    <rPh sb="12" eb="14">
      <t>クブン</t>
    </rPh>
    <rPh sb="17" eb="19">
      <t>カイヤク</t>
    </rPh>
    <rPh sb="30" eb="32">
      <t>テハイ</t>
    </rPh>
    <rPh sb="35" eb="37">
      <t>キゾン</t>
    </rPh>
    <rPh sb="42" eb="44">
      <t>バアイ</t>
    </rPh>
    <rPh sb="50" eb="52">
      <t>ヘンキャク</t>
    </rPh>
    <rPh sb="54" eb="55">
      <t>ヌ</t>
    </rPh>
    <phoneticPr fontId="3"/>
  </si>
  <si>
    <t>プルダウンリスト追加</t>
  </si>
  <si>
    <t>6. インターネットVPNシート＞契約情報＞インターネットVPN申込区分​</t>
  </si>
  <si>
    <t>Menuの「インターネットVPN」-「インターネットVPN申込区分」に「変更：設置場所 (インターネット回線(フレッツIPoE))」を追加した</t>
    <rPh sb="29" eb="31">
      <t>モウシコミ</t>
    </rPh>
    <rPh sb="31" eb="33">
      <t>クブン</t>
    </rPh>
    <rPh sb="36" eb="38">
      <t>ヘンコウ</t>
    </rPh>
    <rPh sb="39" eb="41">
      <t>セッチ</t>
    </rPh>
    <rPh sb="41" eb="43">
      <t>バショ</t>
    </rPh>
    <rPh sb="52" eb="54">
      <t>カイセン</t>
    </rPh>
    <rPh sb="67" eb="69">
      <t>ツイカ</t>
    </rPh>
    <phoneticPr fontId="3"/>
  </si>
  <si>
    <t>Menuシートの既存項目に新しいセルを差し込んだ時の影響</t>
    <rPh sb="8" eb="10">
      <t>キゾン</t>
    </rPh>
    <rPh sb="10" eb="12">
      <t>コウモク</t>
    </rPh>
    <rPh sb="13" eb="14">
      <t>アタラ</t>
    </rPh>
    <rPh sb="19" eb="20">
      <t>サ</t>
    </rPh>
    <rPh sb="21" eb="22">
      <t>コ</t>
    </rPh>
    <rPh sb="24" eb="25">
      <t>トキ</t>
    </rPh>
    <rPh sb="26" eb="28">
      <t>エイキョウ</t>
    </rPh>
    <phoneticPr fontId="3"/>
  </si>
  <si>
    <t>「変更：設置場所（インターネット回線（フレッツIPoE））」を追加してほしい。​</t>
    <phoneticPr fontId="3"/>
  </si>
  <si>
    <t>→一部書式設定に影響あり：差し込んだセルとその下にあるセルを参照元としている書式設定に影響あるため</t>
    <rPh sb="1" eb="3">
      <t>イチブ</t>
    </rPh>
    <rPh sb="3" eb="7">
      <t>ショシキセッテイ</t>
    </rPh>
    <rPh sb="8" eb="10">
      <t>エイキョウ</t>
    </rPh>
    <rPh sb="13" eb="14">
      <t>サ</t>
    </rPh>
    <rPh sb="15" eb="16">
      <t>コ</t>
    </rPh>
    <rPh sb="23" eb="24">
      <t>シタ</t>
    </rPh>
    <rPh sb="30" eb="33">
      <t>サンショウモト</t>
    </rPh>
    <rPh sb="38" eb="42">
      <t>ショシキセッテイ</t>
    </rPh>
    <rPh sb="43" eb="45">
      <t>エイキョウ</t>
    </rPh>
    <phoneticPr fontId="3"/>
  </si>
  <si>
    <t>対象セルを含む書式設定の修正が必要</t>
    <rPh sb="0" eb="2">
      <t>タイショウ</t>
    </rPh>
    <rPh sb="5" eb="6">
      <t>フク</t>
    </rPh>
    <rPh sb="7" eb="11">
      <t>ショシキセッテイ</t>
    </rPh>
    <rPh sb="12" eb="14">
      <t>シュウセイ</t>
    </rPh>
    <rPh sb="15" eb="17">
      <t>ヒツヨウ</t>
    </rPh>
    <phoneticPr fontId="3"/>
  </si>
  <si>
    <t>BP14「変更：設置場所 (インターネット回線(フレッツIPoE))」を追加</t>
    <rPh sb="36" eb="38">
      <t>ツイカ</t>
    </rPh>
    <phoneticPr fontId="3"/>
  </si>
  <si>
    <t>BP15「変更：その他」←影響あり</t>
    <rPh sb="5" eb="7">
      <t>ヘンコウ</t>
    </rPh>
    <rPh sb="10" eb="11">
      <t>タ</t>
    </rPh>
    <rPh sb="13" eb="15">
      <t>エイキョウ</t>
    </rPh>
    <phoneticPr fontId="3"/>
  </si>
  <si>
    <t>BP16「解約」←影響あり</t>
    <rPh sb="5" eb="7">
      <t>カイヤク</t>
    </rPh>
    <rPh sb="9" eb="11">
      <t>エイキョウ</t>
    </rPh>
    <phoneticPr fontId="3"/>
  </si>
  <si>
    <t>「名前の管理」で「インターネットVPN」の範囲を変更した</t>
    <rPh sb="1" eb="3">
      <t>ナマエ</t>
    </rPh>
    <rPh sb="4" eb="6">
      <t>カンリ</t>
    </rPh>
    <rPh sb="21" eb="23">
      <t>ハンイ</t>
    </rPh>
    <rPh sb="24" eb="26">
      <t>ヘンコウ</t>
    </rPh>
    <phoneticPr fontId="3"/>
  </si>
  <si>
    <t>7. インターネットVPNシート＞設置場所情報（全体）​</t>
  </si>
  <si>
    <t>「変更：設置場所 (インターネット回線(フレッツ))」　選択時、設置場所情報がグレーアウトされる。​</t>
    <phoneticPr fontId="3"/>
  </si>
  <si>
    <t>オーダーに住所記入必要のため白抜きにしてほしい。​</t>
  </si>
  <si>
    <t>Menu!BP11→変更：インターネット回線 (LTE バックアップ解約)</t>
    <phoneticPr fontId="3"/>
  </si>
  <si>
    <t>既存の書式設定を2つに分けた</t>
    <rPh sb="0" eb="2">
      <t>キゾン</t>
    </rPh>
    <rPh sb="3" eb="7">
      <t>ショシキセッテイ</t>
    </rPh>
    <rPh sb="11" eb="12">
      <t>ワ</t>
    </rPh>
    <phoneticPr fontId="3"/>
  </si>
  <si>
    <t>Menu!BP13→変更：設置場所 (インターネット回線(フレッツ))</t>
    <phoneticPr fontId="3"/>
  </si>
  <si>
    <t>8. インターネットVPNシート＞設置場所情報（全体）​</t>
  </si>
  <si>
    <t>【要確認】</t>
    <rPh sb="1" eb="4">
      <t>ヨウカクニン</t>
    </rPh>
    <phoneticPr fontId="3"/>
  </si>
  <si>
    <t>「変更：設置場所 (インターネット回線(フレッツ⇒フレッツ(IPoE))」　選択時、設置場所情報がグレーアウトされる。​</t>
    <phoneticPr fontId="3"/>
  </si>
  <si>
    <t>追加リクエストのあった「変更：設置場所 (インターネット回線(フレッツ⇒フレッツ(IPoE))」は</t>
    <rPh sb="0" eb="2">
      <t>ツイカ</t>
    </rPh>
    <phoneticPr fontId="3"/>
  </si>
  <si>
    <t>「変更：設置場所 (インターネット回線(フレッツ))」の書式設定(グレーアウトのセルや白抜きセル)と同じ設定で良いか確認したいです。</t>
    <rPh sb="28" eb="32">
      <t>ショシキセッテイ</t>
    </rPh>
    <rPh sb="43" eb="45">
      <t>シロヌ</t>
    </rPh>
    <rPh sb="50" eb="51">
      <t>オナ</t>
    </rPh>
    <rPh sb="52" eb="54">
      <t>セッテイ</t>
    </rPh>
    <rPh sb="55" eb="56">
      <t>ヨ</t>
    </rPh>
    <rPh sb="58" eb="60">
      <t>カクニン</t>
    </rPh>
    <phoneticPr fontId="3"/>
  </si>
  <si>
    <t>→確認してもらう</t>
    <rPh sb="1" eb="3">
      <t>カクニン</t>
    </rPh>
    <phoneticPr fontId="3"/>
  </si>
  <si>
    <t>9. インターネットVPNシート＞ルーター情報＞ルーター返却​</t>
  </si>
  <si>
    <t>書式設定を作成</t>
    <rPh sb="0" eb="4">
      <t>ショシキセッテイ</t>
    </rPh>
    <rPh sb="5" eb="7">
      <t>サクセイ</t>
    </rPh>
    <phoneticPr fontId="3"/>
  </si>
  <si>
    <t>申込区分が「新設」、もしくは「変更：CEルータ設定、接続構成変更」の場合、グレーアウトにしてほしい。​</t>
  </si>
  <si>
    <t>10. インターネットVPNシート＞ルーター情報＞ルーター返却​</t>
  </si>
  <si>
    <t>既存の書式設定に追加</t>
    <rPh sb="0" eb="2">
      <t>キゾン</t>
    </rPh>
    <rPh sb="3" eb="7">
      <t>ショシキセッテイ</t>
    </rPh>
    <rPh sb="8" eb="10">
      <t>ツイカ</t>
    </rPh>
    <phoneticPr fontId="3"/>
  </si>
  <si>
    <t>入力規則変更</t>
    <rPh sb="0" eb="2">
      <t>ニュウリョク</t>
    </rPh>
    <rPh sb="2" eb="4">
      <t>キソク</t>
    </rPh>
    <rPh sb="4" eb="6">
      <t>ヘンコウ</t>
    </rPh>
    <phoneticPr fontId="3"/>
  </si>
  <si>
    <t>11. インターネットVPNシート＞回線情報＞インターネット回線​</t>
  </si>
  <si>
    <t>現行申請書の入力規則</t>
    <rPh sb="0" eb="1">
      <t>ゲンコウ</t>
    </rPh>
    <rPh sb="1" eb="4">
      <t>シンセイショ</t>
    </rPh>
    <rPh sb="5" eb="9">
      <t>ニュウリョクキソク</t>
    </rPh>
    <phoneticPr fontId="3"/>
  </si>
  <si>
    <t>修正後の入力規則</t>
    <rPh sb="0" eb="3">
      <t>シュウセイゴ</t>
    </rPh>
    <rPh sb="4" eb="8">
      <t>ニュウリョクキソク</t>
    </rPh>
    <phoneticPr fontId="3"/>
  </si>
  <si>
    <t>申込区分が「解約」の場合に「インターネット回線：LTE」の選択肢がないので追加してほしい。​</t>
  </si>
  <si>
    <t>=IF(K$13=Menu!$BO$11,なし,IF(OR(K$13=Menu!$BO$4,K$13=Menu!$BO$5),IF(K$26=Menu!$BP$5,インターネット回線_Standard,インターネット回線_フレッツ),IF(OR(K$13=Menu!$BO$6,K$13=Menu!$BO$7,K$13=Menu!$BO$9,K$13=Menu!$BO$15),インターネット回線_フレッツ,インターネット回線_LTE)))</t>
    <phoneticPr fontId="3"/>
  </si>
  <si>
    <t>申込区分が「解約」の場合に「インターネット回線」に出てくるべき選択肢は</t>
    <rPh sb="0" eb="2">
      <t>モウシコミ</t>
    </rPh>
    <rPh sb="2" eb="4">
      <t>クブン</t>
    </rPh>
    <rPh sb="6" eb="8">
      <t>カイヤク</t>
    </rPh>
    <rPh sb="10" eb="12">
      <t>バアイ</t>
    </rPh>
    <rPh sb="21" eb="23">
      <t>カイセン</t>
    </rPh>
    <rPh sb="25" eb="26">
      <t>デ</t>
    </rPh>
    <rPh sb="31" eb="34">
      <t>センタクシ</t>
    </rPh>
    <phoneticPr fontId="3"/>
  </si>
  <si>
    <t>①K$13(申込区分)がMenu!$BO$11(変更：インターネット回線 (LTE バックアップ解約))と等しい場合は「なし」を返す。</t>
    <rPh sb="6" eb="10">
      <t>モウシコミクブン</t>
    </rPh>
    <rPh sb="24" eb="26">
      <t>ヘンコウ</t>
    </rPh>
    <rPh sb="34" eb="36">
      <t>カイセン</t>
    </rPh>
    <phoneticPr fontId="3"/>
  </si>
  <si>
    <t>①K$13がMenu!$BP$11と等しい場合は「なし」を返す。</t>
  </si>
  <si>
    <t>フレッツ　→　現状表示される</t>
    <rPh sb="7" eb="9">
      <t>ゲンジョウ</t>
    </rPh>
    <rPh sb="9" eb="11">
      <t>ヒョウジ</t>
    </rPh>
    <phoneticPr fontId="3"/>
  </si>
  <si>
    <t>②K$13がMenu!$BP$4またはMenu!$BP$5と等しい場合は、K$26がMenu!$BQ$5と等しい場合に「インターネット回線_Standard」を返し、それ以外の場合は「インターネット回線_フレッツ」を返す。</t>
  </si>
  <si>
    <t>フレッツ(IPoE)　→　現状表示される</t>
    <rPh sb="13" eb="17">
      <t>ゲンジョウヒョウジ</t>
    </rPh>
    <phoneticPr fontId="3"/>
  </si>
  <si>
    <t>③ K$13がMenu!$BO$6(変更：インターネット回線切替 (LTE⇒フレッツ))、BO7(変更：インターネット回線切替 (LTE⇒フレッツ(IPoE)))、BO9(変更：インターネット回線切替 (フレッツ⇒フレッツ(IPoE)))、B15(解約)のいずれかと等しい場合 は「インターネット回線_フレッツ」を返す。</t>
    <rPh sb="124" eb="126">
      <t>カイヤク</t>
    </rPh>
    <rPh sb="157" eb="158">
      <t>カエ</t>
    </rPh>
    <phoneticPr fontId="3"/>
  </si>
  <si>
    <t>③K$13がMenu!$BP$6、Menu!$BP$7、またはMenu!$BP$9と等しい場合は「インターネット回線_フレッツ」を返す。</t>
  </si>
  <si>
    <t>LTE　→　現状表示されないため表示させたい</t>
    <rPh sb="6" eb="8">
      <t>ゲンジョウ</t>
    </rPh>
    <rPh sb="8" eb="10">
      <t>ヒョウジ</t>
    </rPh>
    <rPh sb="16" eb="18">
      <t>ヒョウジ</t>
    </rPh>
    <phoneticPr fontId="3"/>
  </si>
  <si>
    <t>④上記の条件に該当しない場合は「インターネット回線_LTE」を返す。</t>
  </si>
  <si>
    <t>④K$13がMenu!$BP$16と等しい場合は「インターネット回線_Standard」を返す。</t>
  </si>
  <si>
    <t>の3種類でOKでしょうか？</t>
    <rPh sb="2" eb="4">
      <t>シュルイ</t>
    </rPh>
    <phoneticPr fontId="3"/>
  </si>
  <si>
    <t>【2025/9/3追記：井川さんチャットより】</t>
    <rPh sb="9" eb="11">
      <t>ツイキ</t>
    </rPh>
    <rPh sb="12" eb="14">
      <t>イカワ</t>
    </rPh>
    <phoneticPr fontId="3"/>
  </si>
  <si>
    <t>→修正後、Menuシートへ列追加によりBO列はBP列に置き換わる</t>
    <rPh sb="1" eb="4">
      <t>シュウセイゴ</t>
    </rPh>
    <rPh sb="13" eb="14">
      <t>レツ</t>
    </rPh>
    <rPh sb="14" eb="16">
      <t>ツイカ</t>
    </rPh>
    <rPh sb="21" eb="22">
      <t>レツ</t>
    </rPh>
    <rPh sb="25" eb="26">
      <t>レツ</t>
    </rPh>
    <rPh sb="27" eb="28">
      <t>オ</t>
    </rPh>
    <rPh sb="29" eb="30">
      <t>カ</t>
    </rPh>
    <phoneticPr fontId="3"/>
  </si>
  <si>
    <t>⑤上記の条件に該当しない場合は「インターネット回線_LTE」を返す。</t>
  </si>
  <si>
    <t>→3つ表示させる</t>
    <rPh sb="3" eb="5">
      <t>ヒョウジ</t>
    </rPh>
    <phoneticPr fontId="3"/>
  </si>
  <si>
    <t>追加要件①申込区分が何も選択していない状態でインターネット回線にLTEの選択肢が見える</t>
    <rPh sb="0" eb="2">
      <t>ツイカ</t>
    </rPh>
    <rPh sb="2" eb="4">
      <t>ヨウケン</t>
    </rPh>
    <rPh sb="5" eb="9">
      <t>モウシコミクブン</t>
    </rPh>
    <rPh sb="10" eb="11">
      <t>ナニ</t>
    </rPh>
    <rPh sb="12" eb="14">
      <t>センタク</t>
    </rPh>
    <rPh sb="19" eb="21">
      <t>ジョウタイ</t>
    </rPh>
    <rPh sb="29" eb="31">
      <t>カイセン</t>
    </rPh>
    <rPh sb="36" eb="39">
      <t>センタクシ</t>
    </rPh>
    <rPh sb="40" eb="41">
      <t>ミ</t>
    </rPh>
    <phoneticPr fontId="3"/>
  </si>
  <si>
    <t>→③から「解約」を削除して、新しく④「解約」の場合は「インターネット回線Standard」を返すという条件を追加した</t>
    <phoneticPr fontId="3"/>
  </si>
  <si>
    <t>解約選択時だけ見えるようにした方がいい</t>
    <rPh sb="0" eb="2">
      <t>カイヤク</t>
    </rPh>
    <rPh sb="2" eb="5">
      <t>センタクジ</t>
    </rPh>
    <rPh sb="7" eb="8">
      <t>ミ</t>
    </rPh>
    <rPh sb="15" eb="16">
      <t>ホウ</t>
    </rPh>
    <phoneticPr fontId="3"/>
  </si>
  <si>
    <t>→申込区分が空白の時は「インターネット回線」のプルダウンには「-」が表示されるようにした</t>
    <rPh sb="1" eb="5">
      <t>モウシコミクブン</t>
    </rPh>
    <rPh sb="6" eb="8">
      <t>クウハク</t>
    </rPh>
    <rPh sb="9" eb="10">
      <t>トキ</t>
    </rPh>
    <rPh sb="19" eb="21">
      <t>カイセン</t>
    </rPh>
    <rPh sb="34" eb="36">
      <t>ヒョウジ</t>
    </rPh>
    <phoneticPr fontId="3"/>
  </si>
  <si>
    <t>新規要件①②も追加するために以下の対応を実施</t>
    <rPh sb="0" eb="4">
      <t>シンキヨウケン</t>
    </rPh>
    <rPh sb="7" eb="9">
      <t>ツイカ</t>
    </rPh>
    <rPh sb="14" eb="16">
      <t>イカ</t>
    </rPh>
    <rPh sb="17" eb="19">
      <t>タイオウ</t>
    </rPh>
    <rPh sb="20" eb="22">
      <t>ジッシ</t>
    </rPh>
    <phoneticPr fontId="3"/>
  </si>
  <si>
    <t>追加要件②新規申し込みの回線TS手配必要を選択した際選べる回線にLTEがないので追加いただきたい</t>
    <rPh sb="0" eb="2">
      <t>ツイカ</t>
    </rPh>
    <rPh sb="2" eb="4">
      <t>ヨウケン</t>
    </rPh>
    <rPh sb="5" eb="8">
      <t>シンキモウ</t>
    </rPh>
    <rPh sb="9" eb="10">
      <t>コ</t>
    </rPh>
    <rPh sb="12" eb="14">
      <t>カイセン</t>
    </rPh>
    <rPh sb="16" eb="18">
      <t>テハイ</t>
    </rPh>
    <rPh sb="18" eb="20">
      <t>ヒツヨウ</t>
    </rPh>
    <rPh sb="21" eb="23">
      <t>センタク</t>
    </rPh>
    <rPh sb="25" eb="26">
      <t>サイ</t>
    </rPh>
    <rPh sb="26" eb="27">
      <t>エラ</t>
    </rPh>
    <rPh sb="29" eb="31">
      <t>カイセン</t>
    </rPh>
    <rPh sb="40" eb="42">
      <t>ツイカ</t>
    </rPh>
    <phoneticPr fontId="3"/>
  </si>
  <si>
    <t>入力規則の文字数制限の関係で↑の追加要件①、②を入力規則で設定できないため、</t>
    <rPh sb="0" eb="2">
      <t>ニュウリョク</t>
    </rPh>
    <rPh sb="2" eb="4">
      <t>キソク</t>
    </rPh>
    <rPh sb="5" eb="10">
      <t>モジスウセイゲン</t>
    </rPh>
    <rPh sb="11" eb="13">
      <t>カンケイ</t>
    </rPh>
    <rPh sb="16" eb="18">
      <t>ツイカ</t>
    </rPh>
    <rPh sb="18" eb="20">
      <t>ヨウケン</t>
    </rPh>
    <rPh sb="24" eb="26">
      <t>ニュウリョク</t>
    </rPh>
    <rPh sb="26" eb="28">
      <t>キソク</t>
    </rPh>
    <rPh sb="29" eb="31">
      <t>セッテイ</t>
    </rPh>
    <phoneticPr fontId="3"/>
  </si>
  <si>
    <t>補助セルを使用した方法で対応する（詳細は→の実施した内容に記載）</t>
    <rPh sb="0" eb="2">
      <t>ホジョ</t>
    </rPh>
    <rPh sb="5" eb="7">
      <t>シヨウ</t>
    </rPh>
    <rPh sb="9" eb="11">
      <t>ホウホウ</t>
    </rPh>
    <rPh sb="12" eb="14">
      <t>タイオウ</t>
    </rPh>
    <rPh sb="17" eb="19">
      <t>ショウサイ</t>
    </rPh>
    <rPh sb="22" eb="24">
      <t>ジッシ</t>
    </rPh>
    <rPh sb="26" eb="28">
      <t>ナイヨウ</t>
    </rPh>
    <rPh sb="29" eb="31">
      <t>キサイ</t>
    </rPh>
    <phoneticPr fontId="3"/>
  </si>
  <si>
    <t>12. インターネットVPNシート＞回線情報＞既存LTE回線利用​</t>
  </si>
  <si>
    <t>【要確認】</t>
    <rPh sb="1" eb="2">
      <t>ヨウ</t>
    </rPh>
    <rPh sb="2" eb="4">
      <t>カクニン</t>
    </rPh>
    <phoneticPr fontId="3"/>
  </si>
  <si>
    <t>選択肢が「-」のみになっているので、見直しをお願いします。​</t>
  </si>
  <si>
    <t>=IF(OR(K$13=Menu!$BO$6,K$13=Menu!$BO$14),LTE回線利用①,IF(K$13=Menu!$BO$8,LTE回線利用②,なし))</t>
    <phoneticPr fontId="3"/>
  </si>
  <si>
    <t>「-」以外の選択肢が必要なのか、項目の必要・不要の判断がいるのか分からないので教えてほしいです。</t>
    <rPh sb="3" eb="5">
      <t>イガイ</t>
    </rPh>
    <rPh sb="6" eb="9">
      <t>センタクシ</t>
    </rPh>
    <rPh sb="10" eb="12">
      <t>ヒツヨウ</t>
    </rPh>
    <rPh sb="16" eb="18">
      <t>コウモク</t>
    </rPh>
    <rPh sb="19" eb="21">
      <t>ヒツヨウ</t>
    </rPh>
    <rPh sb="22" eb="24">
      <t>フヨウ</t>
    </rPh>
    <rPh sb="25" eb="27">
      <t>ハンダン</t>
    </rPh>
    <rPh sb="32" eb="33">
      <t>ワ</t>
    </rPh>
    <rPh sb="39" eb="40">
      <t>オシ</t>
    </rPh>
    <phoneticPr fontId="3"/>
  </si>
  <si>
    <t>① K$13がMenu!$BO$6またはMenu!$BO$14と等しい場合は「LTE回線利用①」を返す。</t>
  </si>
  <si>
    <t>①「申込区分」が「変更：インターネット回線切替 (LTE⇒フレッツ)」か「変更：その他」の場合は「【タイプI】継続利用」と「利用停止」のプルダウンが出る</t>
    <rPh sb="2" eb="4">
      <t>モウシコミ</t>
    </rPh>
    <rPh sb="4" eb="6">
      <t>クブン</t>
    </rPh>
    <rPh sb="45" eb="47">
      <t>バアイ</t>
    </rPh>
    <rPh sb="74" eb="75">
      <t>デ</t>
    </rPh>
    <phoneticPr fontId="3"/>
  </si>
  <si>
    <t>→LTE利用なし　に変更する</t>
    <rPh sb="4" eb="6">
      <t>リヨウ</t>
    </rPh>
    <rPh sb="10" eb="12">
      <t>ヘンコウ</t>
    </rPh>
    <phoneticPr fontId="3"/>
  </si>
  <si>
    <t>→内部で相談の上、「-」ではなく「LTE回線利用なし」と表示されるようにしました</t>
    <rPh sb="1" eb="3">
      <t>ナイブ</t>
    </rPh>
    <rPh sb="4" eb="6">
      <t>ソウダン</t>
    </rPh>
    <rPh sb="7" eb="8">
      <t>ウエ</t>
    </rPh>
    <rPh sb="20" eb="22">
      <t>カイセン</t>
    </rPh>
    <rPh sb="22" eb="24">
      <t>リヨウ</t>
    </rPh>
    <rPh sb="28" eb="30">
      <t>ヒョウジ</t>
    </rPh>
    <phoneticPr fontId="3"/>
  </si>
  <si>
    <t>② K$13がMenu!$BO$8と等しい場合は「LTE回線利用②」を返す。</t>
  </si>
  <si>
    <t>②「申込区分」が「変更：インターネット回線切替 (フレッツ⇒LTE)」の場合は以下のプルダウンが表示される</t>
    <rPh sb="2" eb="4">
      <t>モウシコミ</t>
    </rPh>
    <rPh sb="4" eb="6">
      <t>クブン</t>
    </rPh>
    <rPh sb="36" eb="38">
      <t>バアイ</t>
    </rPh>
    <rPh sb="39" eb="41">
      <t>イカ</t>
    </rPh>
    <rPh sb="48" eb="50">
      <t>ヒョウジ</t>
    </rPh>
    <phoneticPr fontId="3"/>
  </si>
  <si>
    <t>③ K$13が上記のいずれの条件にも該当しない場合は「なし」を返す。</t>
  </si>
  <si>
    <t>既存のLTE回線なし</t>
    <rPh sb="0" eb="2">
      <t>キソン</t>
    </rPh>
    <rPh sb="6" eb="8">
      <t>カイセン</t>
    </rPh>
    <phoneticPr fontId="3"/>
  </si>
  <si>
    <t>【タイプI】メイン回線として継続利用 (品目変更)</t>
    <rPh sb="9" eb="11">
      <t>カイセン</t>
    </rPh>
    <rPh sb="14" eb="16">
      <t>ケイゾク</t>
    </rPh>
    <rPh sb="16" eb="18">
      <t>リヨウ</t>
    </rPh>
    <rPh sb="20" eb="22">
      <t>ヒンモク</t>
    </rPh>
    <rPh sb="22" eb="24">
      <t>ヘンコウ</t>
    </rPh>
    <phoneticPr fontId="3"/>
  </si>
  <si>
    <t>③「申込区分」が上記以外の場合は「LTE回線利用なし」が表示される</t>
    <rPh sb="2" eb="6">
      <t>モウシコミクブン</t>
    </rPh>
    <rPh sb="8" eb="10">
      <t>ジョウキ</t>
    </rPh>
    <rPh sb="10" eb="12">
      <t>イガイ</t>
    </rPh>
    <rPh sb="13" eb="15">
      <t>バアイ</t>
    </rPh>
    <rPh sb="20" eb="24">
      <t>カイセンリヨウ</t>
    </rPh>
    <rPh sb="28" eb="30">
      <t>ヒョウジ</t>
    </rPh>
    <phoneticPr fontId="3"/>
  </si>
  <si>
    <t>【タイプI】継続利用</t>
  </si>
  <si>
    <t>利用停止</t>
    <rPh sb="0" eb="2">
      <t>リヨウ</t>
    </rPh>
    <rPh sb="2" eb="4">
      <t>テイシ</t>
    </rPh>
    <phoneticPr fontId="3"/>
  </si>
  <si>
    <t>③「申込区分」が上記以外の場合は「-」が表示される</t>
    <rPh sb="2" eb="6">
      <t>モウシコミクブン</t>
    </rPh>
    <rPh sb="8" eb="10">
      <t>ジョウキ</t>
    </rPh>
    <rPh sb="10" eb="12">
      <t>イガイ</t>
    </rPh>
    <rPh sb="13" eb="15">
      <t>バアイ</t>
    </rPh>
    <rPh sb="20" eb="22">
      <t>ヒョウジ</t>
    </rPh>
    <phoneticPr fontId="3"/>
  </si>
  <si>
    <t>・BP14→BP15へ修正（Menuシートへの行追加時のずれのため）</t>
    <rPh sb="11" eb="13">
      <t>シュウセイ</t>
    </rPh>
    <rPh sb="23" eb="26">
      <t>ギョウツイカ</t>
    </rPh>
    <rPh sb="26" eb="27">
      <t>ジ</t>
    </rPh>
    <phoneticPr fontId="3"/>
  </si>
  <si>
    <t>入力規則で「なし」の場合に「LTE回線利用なし」と返すようにする</t>
    <rPh sb="0" eb="2">
      <t>ニュウリョク</t>
    </rPh>
    <rPh sb="2" eb="4">
      <t>キソク</t>
    </rPh>
    <rPh sb="10" eb="12">
      <t>バアイ</t>
    </rPh>
    <rPh sb="17" eb="21">
      <t>カイセンリヨウ</t>
    </rPh>
    <rPh sb="25" eb="26">
      <t>カエ</t>
    </rPh>
    <phoneticPr fontId="3"/>
  </si>
  <si>
    <t>Menuリストに「LTE回線利用なし」を追加、名前を「LTE回線③」と定義した</t>
    <rPh sb="12" eb="16">
      <t>カイセンリヨウ</t>
    </rPh>
    <rPh sb="20" eb="22">
      <t>ツイカ</t>
    </rPh>
    <rPh sb="23" eb="25">
      <t>ナマエ</t>
    </rPh>
    <rPh sb="30" eb="32">
      <t>カイセン</t>
    </rPh>
    <rPh sb="35" eb="37">
      <t>テイギ</t>
    </rPh>
    <phoneticPr fontId="3"/>
  </si>
  <si>
    <t>データの入力規則を以下のように修正した</t>
    <rPh sb="3" eb="5">
      <t>ニュウリョク</t>
    </rPh>
    <rPh sb="5" eb="7">
      <t>キソク</t>
    </rPh>
    <rPh sb="8" eb="10">
      <t>イカ</t>
    </rPh>
    <rPh sb="14" eb="16">
      <t>シュウセイ</t>
    </rPh>
    <phoneticPr fontId="3"/>
  </si>
  <si>
    <t>=IF(OR(K$13=Menu!$BP$6,K$13=Menu!$BP$15),LTE回線利用①,IF(K$13=Menu!$BP$8,LTE回線利用②,LTE回線利用③))</t>
    <phoneticPr fontId="3"/>
  </si>
  <si>
    <t>13. インターネットVPNシート＞回線情報（オプション）＞既存回線利用停止日​</t>
  </si>
  <si>
    <t>メモの「・利用停止日がサービス反映希望日と異なる場合は直接入力してください。(yyyy/m/d)」を</t>
    <rPh sb="5" eb="9">
      <t>リヨウテイシ</t>
    </rPh>
    <rPh sb="9" eb="10">
      <t>ビ</t>
    </rPh>
    <rPh sb="15" eb="19">
      <t>ハンエイキボウ</t>
    </rPh>
    <rPh sb="19" eb="20">
      <t>ニチ</t>
    </rPh>
    <rPh sb="21" eb="22">
      <t>コト</t>
    </rPh>
    <rPh sb="24" eb="26">
      <t>バアイ</t>
    </rPh>
    <rPh sb="27" eb="29">
      <t>チョクセツ</t>
    </rPh>
    <rPh sb="29" eb="31">
      <t>ニュウリョク</t>
    </rPh>
    <phoneticPr fontId="3"/>
  </si>
  <si>
    <t>メモ修正</t>
    <phoneticPr fontId="3"/>
  </si>
  <si>
    <t>申込区分が以下の場合、既存回線利用停止日をグレーアウトではなく白抜きにしてほしい。</t>
    <phoneticPr fontId="3"/>
  </si>
  <si>
    <t>「・既存回線の最終利用日を入力してください。(yyyy/m/d)」に変更した</t>
    <rPh sb="2" eb="4">
      <t>キゾン</t>
    </rPh>
    <rPh sb="4" eb="6">
      <t>カイセン</t>
    </rPh>
    <rPh sb="7" eb="12">
      <t>サイシュウリヨウビ</t>
    </rPh>
    <rPh sb="13" eb="15">
      <t>ニュウリョク</t>
    </rPh>
    <rPh sb="34" eb="36">
      <t>ヘンコウ</t>
    </rPh>
    <phoneticPr fontId="3"/>
  </si>
  <si>
    <t>注釈は「既存回線の最終利用日を入力してください」に変更してほしい。​</t>
    <phoneticPr fontId="3"/>
  </si>
  <si>
    <t>「変更：インターネット回線切替 (フレッツ⇒フレッツ(IPoE))　」　​</t>
    <phoneticPr fontId="3"/>
  </si>
  <si>
    <t>「変更：設置場所 (インターネット回線(フレッツ))」​</t>
  </si>
  <si>
    <t>↑から「変更：インターネット回線切替 (フレッツ⇒フレッツ(IPoE))　」　​のセルを削除→削除しても白抜きにならない→適用順位を上位に変更して適用された</t>
    <rPh sb="44" eb="46">
      <t>サクジョ</t>
    </rPh>
    <rPh sb="47" eb="49">
      <t>サクジョ</t>
    </rPh>
    <rPh sb="52" eb="54">
      <t>シロヌ</t>
    </rPh>
    <rPh sb="61" eb="63">
      <t>テキヨウ</t>
    </rPh>
    <rPh sb="63" eb="65">
      <t>ジュンイ</t>
    </rPh>
    <rPh sb="66" eb="68">
      <t>ジョウイ</t>
    </rPh>
    <rPh sb="69" eb="71">
      <t>ヘンコウ</t>
    </rPh>
    <rPh sb="73" eb="75">
      <t>テキヨウ</t>
    </rPh>
    <phoneticPr fontId="3"/>
  </si>
  <si>
    <t>↑をBP11とBP13の書式設定に分ける</t>
    <rPh sb="12" eb="16">
      <t>ショシキセッテイ</t>
    </rPh>
    <rPh sb="17" eb="18">
      <t>ワ</t>
    </rPh>
    <phoneticPr fontId="3"/>
  </si>
  <si>
    <t>【コムテック様依頼外の修正】</t>
    <rPh sb="6" eb="7">
      <t>サマ</t>
    </rPh>
    <rPh sb="7" eb="10">
      <t>イライガイ</t>
    </rPh>
    <rPh sb="11" eb="13">
      <t>シュウセイ</t>
    </rPh>
    <phoneticPr fontId="3"/>
  </si>
  <si>
    <t>現行申込書</t>
    <rPh sb="0" eb="2">
      <t>ゲンコウ</t>
    </rPh>
    <rPh sb="2" eb="5">
      <t>モウシコミショ</t>
    </rPh>
    <phoneticPr fontId="3"/>
  </si>
  <si>
    <t>BO14「変更：その他」→BP15「変更：その他」へ修正した</t>
    <rPh sb="5" eb="7">
      <t>ヘンコウ</t>
    </rPh>
    <rPh sb="10" eb="11">
      <t>タ</t>
    </rPh>
    <rPh sb="18" eb="20">
      <t>ヘンコウ</t>
    </rPh>
    <rPh sb="23" eb="24">
      <t>タ</t>
    </rPh>
    <rPh sb="26" eb="28">
      <t>シュウセイ</t>
    </rPh>
    <phoneticPr fontId="3"/>
  </si>
  <si>
    <t>入力規則の修正</t>
    <rPh sb="0" eb="2">
      <t>ニュウリョク</t>
    </rPh>
    <rPh sb="2" eb="4">
      <t>キソク</t>
    </rPh>
    <rPh sb="5" eb="7">
      <t>シュウセイ</t>
    </rPh>
    <phoneticPr fontId="3"/>
  </si>
  <si>
    <t>ルーター情報＞CEルーター機種</t>
    <rPh sb="4" eb="6">
      <t>ジョウホウ</t>
    </rPh>
    <rPh sb="13" eb="15">
      <t>キシュ</t>
    </rPh>
    <phoneticPr fontId="3"/>
  </si>
  <si>
    <t>Menuシートへのセル追加(BP14「変更：設置場所 (インターネット回線(フレッツIPoE))」による影響を修正</t>
    <rPh sb="11" eb="13">
      <t>ツイカ</t>
    </rPh>
    <rPh sb="52" eb="54">
      <t>エイキョウ</t>
    </rPh>
    <rPh sb="55" eb="57">
      <t>シュウセイ</t>
    </rPh>
    <phoneticPr fontId="3"/>
  </si>
  <si>
    <t>=IF(OR(AC$13=Menu!$BO$6,AC$13=Menu!$BO$8,AC$13=Menu!$BO$10,AC$13=Menu!$BO$12,AC$13=Menu!$BO$14),Menu!$BP$5,CEルーター_インターネットVPN)</t>
  </si>
  <si>
    <t>=IF(OR(K$13=Menu!$BP$6,K$13=Menu!$BP$8,K$13=Menu!$BP$10,K$13=Menu!$BP$12,K$13=Menu!$BP$15),Menu!$BQ$5,CEルーター_インターネットVPN)</t>
    <phoneticPr fontId="3"/>
  </si>
  <si>
    <t>回線情報(オプション)＞回線手配</t>
    <rPh sb="0" eb="4">
      <t>カイセンジョウホウ</t>
    </rPh>
    <rPh sb="12" eb="16">
      <t>カイセンテハイ</t>
    </rPh>
    <phoneticPr fontId="3"/>
  </si>
  <si>
    <t>=IF(OR(K$13=Menu!$BO$8,K$13=Menu!$BO$10,K$13=Menu!$BO$11,K$13=Menu!$BO$12,K$13=Menu!$BO$13,K$13=Menu!$BO$14),回線手配②,回線手配)</t>
    <phoneticPr fontId="3"/>
  </si>
  <si>
    <t>=IF(OR(K$13=Menu!$BP$8,K$13=Menu!$BP$10,K$13=Menu!$BP$11,K$13=Menu!$BP$12,K$13=Menu!$BP$13,K$13=Menu!$BP$15),回線手配②,回線手配)</t>
    <phoneticPr fontId="3"/>
  </si>
  <si>
    <t>条件付き書式設定の修正</t>
    <rPh sb="0" eb="3">
      <t>ジョウケンツ</t>
    </rPh>
    <rPh sb="4" eb="6">
      <t>ショシキ</t>
    </rPh>
    <rPh sb="6" eb="8">
      <t>セッテイ</t>
    </rPh>
    <rPh sb="9" eb="11">
      <t>シュウセイ</t>
    </rPh>
    <phoneticPr fontId="3"/>
  </si>
  <si>
    <t>範囲</t>
    <rPh sb="0" eb="2">
      <t>ハンイ</t>
    </rPh>
    <phoneticPr fontId="3"/>
  </si>
  <si>
    <t>$K$48:$AK$66</t>
  </si>
  <si>
    <t>数式</t>
    <rPh sb="0" eb="1">
      <t>スウシキ</t>
    </rPh>
    <phoneticPr fontId="3"/>
  </si>
  <si>
    <t>=K$13=Menu!$BO$14</t>
  </si>
  <si>
    <t>BO15「解約」→BP16「解約」へ修正した</t>
    <rPh sb="5" eb="7">
      <t>カイヤク</t>
    </rPh>
    <rPh sb="14" eb="16">
      <t>カイヤク</t>
    </rPh>
    <rPh sb="18" eb="20">
      <t>シュウセイ</t>
    </rPh>
    <phoneticPr fontId="3"/>
  </si>
  <si>
    <t>$K$38:$AK$47</t>
  </si>
  <si>
    <t>=K$13=Menu!$BO$15</t>
  </si>
  <si>
    <t>$K$18:$AK$22,$K$24:$AK$24,$K$26:$AK$29,$K$33:$AK$35</t>
  </si>
  <si>
    <t>$K$24:$AK$24,$K$26:$AK$29,$K$33:$AK$36</t>
  </si>
  <si>
    <t>未対応</t>
  </si>
  <si>
    <t>修正中</t>
  </si>
  <si>
    <t>確認中</t>
    <rPh sb="0" eb="3">
      <t>カクニンチュウ</t>
    </rPh>
    <phoneticPr fontId="3"/>
  </si>
  <si>
    <t>→残レビュー</t>
    <rPh sb="1" eb="2">
      <t>ノコ</t>
    </rPh>
    <phoneticPr fontId="3"/>
  </si>
  <si>
    <t>完了</t>
  </si>
  <si>
    <t>→レビューも完了</t>
    <rPh sb="6" eb="8">
      <t>カンリョウ</t>
    </rPh>
    <phoneticPr fontId="3"/>
  </si>
  <si>
    <t>○○</t>
    <phoneticPr fontId="3"/>
  </si>
  <si>
    <t>■</t>
  </si>
  <si>
    <t>xxxxxxx-xxxx</t>
    <phoneticPr fontId="3"/>
  </si>
  <si>
    <t>xxx</t>
    <phoneticPr fontId="3"/>
  </si>
  <si>
    <t>xxxx</t>
    <phoneticPr fontId="3"/>
  </si>
  <si>
    <t>○○県○○市○○区○○町 x丁目x番地x</t>
    <phoneticPr fontId="3"/>
  </si>
  <si>
    <t>○○ビル x階</t>
    <phoneticPr fontId="3"/>
  </si>
  <si>
    <t>ｶﾌﾞｼｷｶﾞｲｼｬ ﾏﾙﾏﾙ</t>
    <phoneticPr fontId="3"/>
  </si>
  <si>
    <t>株式会社　○○</t>
    <phoneticPr fontId="3"/>
  </si>
  <si>
    <t>ｼｽﾃﾑ ﾀﾛｳ</t>
    <phoneticPr fontId="3"/>
  </si>
  <si>
    <t>システム　太郎</t>
    <phoneticPr fontId="3"/>
  </si>
  <si>
    <t>〇〇部</t>
    <rPh sb="2" eb="3">
      <t>ブ</t>
    </rPh>
    <phoneticPr fontId="3"/>
  </si>
  <si>
    <t>〇〇</t>
    <phoneticPr fontId="3"/>
  </si>
  <si>
    <t>xxx-xxx-xxxx</t>
    <phoneticPr fontId="3"/>
  </si>
  <si>
    <t>system-taro</t>
    <phoneticPr fontId="3"/>
  </si>
  <si>
    <t>aaaaa.co.jp</t>
    <phoneticPr fontId="3"/>
  </si>
  <si>
    <t>xxxxxxxxxx</t>
    <phoneticPr fontId="3"/>
  </si>
  <si>
    <t>変更：インターネット回線 (LTE(タイプD)品目)</t>
    <rPh sb="0" eb="2">
      <t>ヘンコウ</t>
    </rPh>
    <rPh sb="10" eb="12">
      <t>カイセン</t>
    </rPh>
    <rPh sb="23" eb="25">
      <t>ヒンモク</t>
    </rPh>
    <phoneticPr fontId="3"/>
  </si>
  <si>
    <t>LTE</t>
  </si>
  <si>
    <t>共通</t>
    <rPh sb="0" eb="2">
      <t>キョウツウ</t>
    </rPh>
    <phoneticPr fontId="3"/>
  </si>
  <si>
    <t>TS共有回線</t>
    <rPh sb="2" eb="4">
      <t>キョウユウ</t>
    </rPh>
    <rPh sb="4" eb="6">
      <t>カイセン</t>
    </rPh>
    <phoneticPr fontId="3"/>
  </si>
  <si>
    <t>海外GW接続</t>
    <rPh sb="0" eb="2">
      <t>カイガイ</t>
    </rPh>
    <rPh sb="4" eb="6">
      <t>セツゾク</t>
    </rPh>
    <phoneticPr fontId="3"/>
  </si>
  <si>
    <t>アクセス回線</t>
    <rPh sb="4" eb="6">
      <t>カイセン</t>
    </rPh>
    <phoneticPr fontId="3"/>
  </si>
  <si>
    <t>花本</t>
    <rPh sb="0" eb="2">
      <t>ハナモト</t>
    </rPh>
    <phoneticPr fontId="3"/>
  </si>
  <si>
    <t>チェック</t>
    <phoneticPr fontId="3"/>
  </si>
  <si>
    <t>申込区分①</t>
    <rPh sb="0" eb="2">
      <t>モウシコミ</t>
    </rPh>
    <rPh sb="2" eb="4">
      <t>クブン</t>
    </rPh>
    <phoneticPr fontId="3"/>
  </si>
  <si>
    <t>作業時間帯</t>
    <rPh sb="0" eb="2">
      <t>サギョウ</t>
    </rPh>
    <rPh sb="2" eb="4">
      <t>ジカン</t>
    </rPh>
    <rPh sb="4" eb="5">
      <t>タイ</t>
    </rPh>
    <phoneticPr fontId="3"/>
  </si>
  <si>
    <t>有無①</t>
    <rPh sb="0" eb="2">
      <t>ウム</t>
    </rPh>
    <phoneticPr fontId="3"/>
  </si>
  <si>
    <t>有無②</t>
    <rPh sb="0" eb="2">
      <t>ウム</t>
    </rPh>
    <phoneticPr fontId="3"/>
  </si>
  <si>
    <t>ATI接続帯域</t>
    <phoneticPr fontId="3"/>
  </si>
  <si>
    <t>キャリア</t>
    <phoneticPr fontId="3"/>
  </si>
  <si>
    <t>下り保証帯域</t>
    <phoneticPr fontId="3"/>
  </si>
  <si>
    <t>下り保証 VLAN数</t>
    <rPh sb="9" eb="10">
      <t>スウ</t>
    </rPh>
    <phoneticPr fontId="3"/>
  </si>
  <si>
    <t>アクセスGW利用</t>
    <phoneticPr fontId="3"/>
  </si>
  <si>
    <t>データセンター接続</t>
    <phoneticPr fontId="3"/>
  </si>
  <si>
    <t>データセンター接続_ポート数①</t>
    <rPh sb="13" eb="14">
      <t>スウ</t>
    </rPh>
    <phoneticPr fontId="3"/>
  </si>
  <si>
    <t>データセンター接続_ポート数②</t>
    <rPh sb="13" eb="14">
      <t>スウ</t>
    </rPh>
    <phoneticPr fontId="3"/>
  </si>
  <si>
    <t>Sm@rtWall利用プラン</t>
    <phoneticPr fontId="3"/>
  </si>
  <si>
    <t>ゾーン数</t>
    <phoneticPr fontId="3"/>
  </si>
  <si>
    <t>Sm@rtWall運用</t>
    <rPh sb="9" eb="11">
      <t>ウンヨウ</t>
    </rPh>
    <phoneticPr fontId="3"/>
  </si>
  <si>
    <t>テナント制限機種</t>
    <rPh sb="4" eb="6">
      <t>セイゲン</t>
    </rPh>
    <rPh sb="6" eb="8">
      <t>キシュ</t>
    </rPh>
    <phoneticPr fontId="3"/>
  </si>
  <si>
    <t>テナント制限利用年数</t>
    <rPh sb="4" eb="6">
      <t>セイゲン</t>
    </rPh>
    <rPh sb="6" eb="8">
      <t>リヨウ</t>
    </rPh>
    <rPh sb="8" eb="10">
      <t>ネンスウ</t>
    </rPh>
    <phoneticPr fontId="3"/>
  </si>
  <si>
    <t>ライセンスアップグレード</t>
    <phoneticPr fontId="3"/>
  </si>
  <si>
    <t>海外GW接続帯域</t>
    <phoneticPr fontId="3"/>
  </si>
  <si>
    <t>NWサービス種別</t>
    <phoneticPr fontId="3"/>
  </si>
  <si>
    <t>TS共有回線利用有無</t>
    <phoneticPr fontId="3"/>
  </si>
  <si>
    <t>アクセス回線申込区分</t>
    <rPh sb="6" eb="8">
      <t>モウシコミ</t>
    </rPh>
    <rPh sb="8" eb="10">
      <t>クブン</t>
    </rPh>
    <phoneticPr fontId="3"/>
  </si>
  <si>
    <t>回線種別_キャリアA_共有網_KDDI</t>
    <phoneticPr fontId="3"/>
  </si>
  <si>
    <t>回線種別_キャリアA_個別網_KDDI</t>
    <rPh sb="0" eb="2">
      <t>カイセン</t>
    </rPh>
    <rPh sb="2" eb="4">
      <t>シュベツ</t>
    </rPh>
    <rPh sb="11" eb="13">
      <t>コベツ</t>
    </rPh>
    <rPh sb="13" eb="14">
      <t>モウ</t>
    </rPh>
    <phoneticPr fontId="3"/>
  </si>
  <si>
    <t>イーサ_【電力】</t>
    <phoneticPr fontId="3"/>
  </si>
  <si>
    <t>イーサ_【NTTダーク】</t>
    <phoneticPr fontId="3"/>
  </si>
  <si>
    <t>ハウジング</t>
    <phoneticPr fontId="3"/>
  </si>
  <si>
    <t>ベストエフォート_WithFプラス</t>
    <phoneticPr fontId="3"/>
  </si>
  <si>
    <t>LTEバックアップ_キャリアA</t>
    <phoneticPr fontId="3"/>
  </si>
  <si>
    <t>ワイヤレスアクセス</t>
    <phoneticPr fontId="3"/>
  </si>
  <si>
    <t>プラットフォーム</t>
    <phoneticPr fontId="3"/>
  </si>
  <si>
    <t>バーストイーサ</t>
    <phoneticPr fontId="3"/>
  </si>
  <si>
    <t>Comイーサ</t>
    <phoneticPr fontId="3"/>
  </si>
  <si>
    <t>東西イーサワイド</t>
    <phoneticPr fontId="3"/>
  </si>
  <si>
    <t>電力イーサ</t>
    <phoneticPr fontId="3"/>
  </si>
  <si>
    <t>ベストエフォート</t>
    <phoneticPr fontId="3"/>
  </si>
  <si>
    <t>MDN</t>
    <phoneticPr fontId="3"/>
  </si>
  <si>
    <t>STM</t>
    <phoneticPr fontId="3"/>
  </si>
  <si>
    <t>回線種別_キャリアC_CTC</t>
    <rPh sb="0" eb="2">
      <t>カイセン</t>
    </rPh>
    <rPh sb="2" eb="4">
      <t>シュベツ</t>
    </rPh>
    <phoneticPr fontId="3"/>
  </si>
  <si>
    <t>イーサダイブ</t>
    <phoneticPr fontId="3"/>
  </si>
  <si>
    <t>ビジネスコミュファ_CTC</t>
    <phoneticPr fontId="3"/>
  </si>
  <si>
    <t>ビジネスコミュファ_フレッツ</t>
    <phoneticPr fontId="3"/>
  </si>
  <si>
    <t>イーサリンク_県内</t>
    <rPh sb="7" eb="9">
      <t>ケンナイ</t>
    </rPh>
    <phoneticPr fontId="3"/>
  </si>
  <si>
    <t>イーサリンク_エリア</t>
    <phoneticPr fontId="3"/>
  </si>
  <si>
    <t>イーサリンク_指定DC _県内</t>
    <phoneticPr fontId="3"/>
  </si>
  <si>
    <t>イーサリンク_指定DC _エリア</t>
    <phoneticPr fontId="3"/>
  </si>
  <si>
    <t>高速イーサネット専用線</t>
    <rPh sb="0" eb="2">
      <t>コウソク</t>
    </rPh>
    <rPh sb="8" eb="11">
      <t>センヨウセン</t>
    </rPh>
    <phoneticPr fontId="3"/>
  </si>
  <si>
    <t>Neoイーサ</t>
    <phoneticPr fontId="3"/>
  </si>
  <si>
    <t>国内イーサネット専用サービス</t>
    <phoneticPr fontId="3"/>
  </si>
  <si>
    <t>利用区分</t>
    <phoneticPr fontId="3"/>
  </si>
  <si>
    <t>回収有無</t>
    <rPh sb="0" eb="2">
      <t>カイシュウ</t>
    </rPh>
    <rPh sb="2" eb="4">
      <t>ウム</t>
    </rPh>
    <phoneticPr fontId="3"/>
  </si>
  <si>
    <t>レンタル種別</t>
    <phoneticPr fontId="3"/>
  </si>
  <si>
    <t>ルーター設定変更</t>
    <rPh sb="4" eb="6">
      <t>セッテイ</t>
    </rPh>
    <rPh sb="6" eb="8">
      <t>ヘンコウ</t>
    </rPh>
    <phoneticPr fontId="3"/>
  </si>
  <si>
    <t>CEルーター</t>
    <phoneticPr fontId="3"/>
  </si>
  <si>
    <t>工事希望日</t>
    <rPh sb="0" eb="2">
      <t>コウジ</t>
    </rPh>
    <phoneticPr fontId="3"/>
  </si>
  <si>
    <t>工事希望日区分</t>
    <rPh sb="0" eb="2">
      <t>コウジ</t>
    </rPh>
    <rPh sb="5" eb="7">
      <t>クブン</t>
    </rPh>
    <phoneticPr fontId="3"/>
  </si>
  <si>
    <t>光ファイバー設備情報</t>
    <phoneticPr fontId="3"/>
  </si>
  <si>
    <t>端末電源種別</t>
    <phoneticPr fontId="3"/>
  </si>
  <si>
    <t>お客様情報区分①</t>
    <phoneticPr fontId="3"/>
  </si>
  <si>
    <t>CEルーター_インターネットVPN</t>
    <phoneticPr fontId="3"/>
  </si>
  <si>
    <t>CEルーター_コールドスタンバイ</t>
    <phoneticPr fontId="3"/>
  </si>
  <si>
    <t>インターネット回線_Standard</t>
    <phoneticPr fontId="3"/>
  </si>
  <si>
    <t>あり_【フレッツ】</t>
    <phoneticPr fontId="3"/>
  </si>
  <si>
    <t>あり_【LTE】</t>
    <phoneticPr fontId="3"/>
  </si>
  <si>
    <t>LTEバックアップ</t>
    <phoneticPr fontId="3"/>
  </si>
  <si>
    <t>LTEタイプI</t>
    <phoneticPr fontId="3"/>
  </si>
  <si>
    <t>LTE回線利用（LTE⇒フレッツ）</t>
    <rPh sb="3" eb="5">
      <t>カイセン</t>
    </rPh>
    <rPh sb="5" eb="7">
      <t>リヨウ</t>
    </rPh>
    <phoneticPr fontId="3"/>
  </si>
  <si>
    <t>既存回線停止日</t>
    <rPh sb="0" eb="2">
      <t>キソン</t>
    </rPh>
    <rPh sb="2" eb="4">
      <t>カイセン</t>
    </rPh>
    <rPh sb="4" eb="6">
      <t>テイシ</t>
    </rPh>
    <rPh sb="6" eb="7">
      <t>ヒ</t>
    </rPh>
    <phoneticPr fontId="3"/>
  </si>
  <si>
    <t>(ルータシングル構成) LTEバックアップ_新規</t>
    <rPh sb="22" eb="24">
      <t>シンキ</t>
    </rPh>
    <phoneticPr fontId="3"/>
  </si>
  <si>
    <t>(ルータシングル構成) LTEバックアップ_品目変更</t>
    <rPh sb="22" eb="24">
      <t>ヒンモク</t>
    </rPh>
    <rPh sb="24" eb="26">
      <t>ヘンコウ</t>
    </rPh>
    <phoneticPr fontId="3"/>
  </si>
  <si>
    <t>LTEデータ通信カード送付先</t>
    <rPh sb="11" eb="14">
      <t>ソウフサキ</t>
    </rPh>
    <phoneticPr fontId="3"/>
  </si>
  <si>
    <t>終端装置返却キット送付先</t>
    <rPh sb="0" eb="2">
      <t>シュウタン</t>
    </rPh>
    <rPh sb="2" eb="4">
      <t>ソウチ</t>
    </rPh>
    <rPh sb="4" eb="6">
      <t>ヘンキャク</t>
    </rPh>
    <rPh sb="9" eb="11">
      <t>ソウフ</t>
    </rPh>
    <rPh sb="11" eb="12">
      <t>サキ</t>
    </rPh>
    <phoneticPr fontId="3"/>
  </si>
  <si>
    <t>工事立会い</t>
    <rPh sb="0" eb="2">
      <t>コウジ</t>
    </rPh>
    <rPh sb="2" eb="4">
      <t>タチア</t>
    </rPh>
    <phoneticPr fontId="3"/>
  </si>
  <si>
    <t>SD-WAN申込区分</t>
    <rPh sb="6" eb="8">
      <t>モウシコミ</t>
    </rPh>
    <rPh sb="8" eb="10">
      <t>クブン</t>
    </rPh>
    <phoneticPr fontId="3"/>
  </si>
  <si>
    <t>ルーター帯域</t>
    <rPh sb="4" eb="6">
      <t>タイイキ</t>
    </rPh>
    <phoneticPr fontId="3"/>
  </si>
  <si>
    <t>設置場所情報</t>
    <rPh sb="0" eb="6">
      <t>セッチバショジョウホウ</t>
    </rPh>
    <phoneticPr fontId="3"/>
  </si>
  <si>
    <t>外部接続帯域</t>
    <rPh sb="0" eb="2">
      <t>ガイブ</t>
    </rPh>
    <rPh sb="2" eb="4">
      <t>セツゾク</t>
    </rPh>
    <rPh sb="4" eb="6">
      <t>タイイキ</t>
    </rPh>
    <phoneticPr fontId="3"/>
  </si>
  <si>
    <t>接続IF</t>
    <rPh sb="0" eb="2">
      <t>セツゾク</t>
    </rPh>
    <phoneticPr fontId="3"/>
  </si>
  <si>
    <t>エクスチェンジ機能_ポート数</t>
    <rPh sb="7" eb="9">
      <t>キノウ</t>
    </rPh>
    <rPh sb="13" eb="14">
      <t>スウ</t>
    </rPh>
    <phoneticPr fontId="3"/>
  </si>
  <si>
    <t>帯域制御帯域</t>
    <rPh sb="0" eb="2">
      <t>タイイキ</t>
    </rPh>
    <rPh sb="2" eb="4">
      <t>セイギョ</t>
    </rPh>
    <rPh sb="4" eb="6">
      <t>タイイキ</t>
    </rPh>
    <phoneticPr fontId="3"/>
  </si>
  <si>
    <t>接続先DC</t>
    <rPh sb="0" eb="2">
      <t>セツゾク</t>
    </rPh>
    <rPh sb="2" eb="3">
      <t>サキ</t>
    </rPh>
    <phoneticPr fontId="3"/>
  </si>
  <si>
    <t>アクセスキャリア_イーサ専用線</t>
    <rPh sb="12" eb="14">
      <t>センヨウ</t>
    </rPh>
    <rPh sb="14" eb="15">
      <t>セン</t>
    </rPh>
    <phoneticPr fontId="3"/>
  </si>
  <si>
    <t>平日日中</t>
    <rPh sb="0" eb="2">
      <t>ヘイジツ</t>
    </rPh>
    <rPh sb="2" eb="4">
      <t>ニッチュウ</t>
    </rPh>
    <phoneticPr fontId="3"/>
  </si>
  <si>
    <t>ポート数選択</t>
    <phoneticPr fontId="3"/>
  </si>
  <si>
    <t>ポート数選択</t>
    <phoneticPr fontId="6"/>
  </si>
  <si>
    <t>プラン選択</t>
    <phoneticPr fontId="6"/>
  </si>
  <si>
    <t>ゾーン追加数選択</t>
    <phoneticPr fontId="6"/>
  </si>
  <si>
    <t>運用プラン選択</t>
    <phoneticPr fontId="6"/>
  </si>
  <si>
    <t>帯域選択</t>
    <phoneticPr fontId="6"/>
  </si>
  <si>
    <t>キャリアA (KDDI)</t>
    <phoneticPr fontId="3"/>
  </si>
  <si>
    <t>■</t>
    <phoneticPr fontId="3"/>
  </si>
  <si>
    <t>新規</t>
  </si>
  <si>
    <t>平日夜間</t>
    <rPh sb="0" eb="2">
      <t>ヘイジツ</t>
    </rPh>
    <rPh sb="2" eb="4">
      <t>ヤカン</t>
    </rPh>
    <phoneticPr fontId="3"/>
  </si>
  <si>
    <t>あり</t>
    <phoneticPr fontId="3"/>
  </si>
  <si>
    <t>0.5Mbps(BE)</t>
    <phoneticPr fontId="3"/>
  </si>
  <si>
    <t>1Mbps</t>
  </si>
  <si>
    <t>1VLAN</t>
    <phoneticPr fontId="3"/>
  </si>
  <si>
    <t>1ポート</t>
  </si>
  <si>
    <t>100M BE</t>
    <phoneticPr fontId="3"/>
  </si>
  <si>
    <t>1ポート</t>
    <phoneticPr fontId="3"/>
  </si>
  <si>
    <t>ライト,スタンダード,プレミアム</t>
    <phoneticPr fontId="3"/>
  </si>
  <si>
    <t>1ゾーン</t>
    <phoneticPr fontId="3"/>
  </si>
  <si>
    <t>スポット対応</t>
    <phoneticPr fontId="3"/>
  </si>
  <si>
    <t>i2600　電源シングル</t>
    <rPh sb="6" eb="8">
      <t>デンゲン</t>
    </rPh>
    <phoneticPr fontId="3"/>
  </si>
  <si>
    <t>5年</t>
    <rPh sb="1" eb="2">
      <t>ネン</t>
    </rPh>
    <phoneticPr fontId="3"/>
  </si>
  <si>
    <t>i2600</t>
    <phoneticPr fontId="3"/>
  </si>
  <si>
    <t>i2800</t>
    <phoneticPr fontId="3"/>
  </si>
  <si>
    <t>1Mbps</t>
    <phoneticPr fontId="3"/>
  </si>
  <si>
    <t>アクセス回線_共有網</t>
    <phoneticPr fontId="3"/>
  </si>
  <si>
    <t>変更：設置場所変更 (住所変更あり)</t>
    <rPh sb="3" eb="5">
      <t>セッチ</t>
    </rPh>
    <rPh sb="5" eb="7">
      <t>バショ</t>
    </rPh>
    <rPh sb="7" eb="9">
      <t>ヘンコウ</t>
    </rPh>
    <phoneticPr fontId="3"/>
  </si>
  <si>
    <t>可 (切替時間帯は回線利用しません)</t>
    <rPh sb="0" eb="1">
      <t>カ</t>
    </rPh>
    <rPh sb="3" eb="5">
      <t>キリカエ</t>
    </rPh>
    <rPh sb="5" eb="8">
      <t>ジカンタイ</t>
    </rPh>
    <rPh sb="9" eb="11">
      <t>カイセン</t>
    </rPh>
    <rPh sb="11" eb="13">
      <t>リヨウ</t>
    </rPh>
    <phoneticPr fontId="3"/>
  </si>
  <si>
    <t>イーサネット_【電力】</t>
    <phoneticPr fontId="3"/>
  </si>
  <si>
    <t>バースト10M (1M下り保証)</t>
    <phoneticPr fontId="3"/>
  </si>
  <si>
    <t>0.5M</t>
  </si>
  <si>
    <t>フレッツ光ネクスト</t>
  </si>
  <si>
    <t>利用なし</t>
    <rPh sb="0" eb="2">
      <t>リヨウ</t>
    </rPh>
    <phoneticPr fontId="3"/>
  </si>
  <si>
    <t>LTE (7GB)</t>
    <phoneticPr fontId="3"/>
  </si>
  <si>
    <t>10M</t>
  </si>
  <si>
    <t>バーストイーサ_24年10月で新規受付停止済み</t>
    <phoneticPr fontId="3"/>
  </si>
  <si>
    <t>10M (1M上下保証)</t>
    <rPh sb="7" eb="9">
      <t>ジョウゲ</t>
    </rPh>
    <phoneticPr fontId="3"/>
  </si>
  <si>
    <t>1M</t>
  </si>
  <si>
    <t xml:space="preserve"> (愛知県内)_0.5M</t>
  </si>
  <si>
    <t>128K</t>
    <phoneticPr fontId="3"/>
  </si>
  <si>
    <t>100M BE型</t>
    <rPh sb="7" eb="8">
      <t>ガタ</t>
    </rPh>
    <phoneticPr fontId="3"/>
  </si>
  <si>
    <t>100M BE 型</t>
    <phoneticPr fontId="3"/>
  </si>
  <si>
    <t>愛知県内_10M (1M保証)</t>
  </si>
  <si>
    <t>エリア_10M (1M保証)</t>
  </si>
  <si>
    <t>DC_愛知県内_10M (1M保証)</t>
  </si>
  <si>
    <t>1G</t>
    <phoneticPr fontId="3"/>
  </si>
  <si>
    <t>新規ルータ</t>
    <rPh sb="0" eb="2">
      <t>シンキ</t>
    </rPh>
    <phoneticPr fontId="3"/>
  </si>
  <si>
    <t>有り</t>
    <rPh sb="0" eb="1">
      <t>ア</t>
    </rPh>
    <phoneticPr fontId="3"/>
  </si>
  <si>
    <t>標準レンタル</t>
    <rPh sb="0" eb="2">
      <t>ヒョウジュン</t>
    </rPh>
    <phoneticPr fontId="3"/>
  </si>
  <si>
    <t>C1121-4P</t>
    <phoneticPr fontId="3"/>
  </si>
  <si>
    <t>2VLAN</t>
  </si>
  <si>
    <t>希望なし</t>
    <phoneticPr fontId="3"/>
  </si>
  <si>
    <t>まで</t>
    <phoneticPr fontId="3"/>
  </si>
  <si>
    <t>ビル未入線、設置場所未定 (調査日当日確認)</t>
    <phoneticPr fontId="3"/>
  </si>
  <si>
    <t>AC100V2P</t>
    <phoneticPr fontId="3"/>
  </si>
  <si>
    <t>基本情報 ⑥申込者 と同じ</t>
    <rPh sb="0" eb="2">
      <t>キホン</t>
    </rPh>
    <rPh sb="2" eb="4">
      <t>ジョウホウ</t>
    </rPh>
    <phoneticPr fontId="3"/>
  </si>
  <si>
    <t>変更：CEルータ設定、接続構成変更</t>
    <phoneticPr fontId="3"/>
  </si>
  <si>
    <t>Standard</t>
    <phoneticPr fontId="3"/>
  </si>
  <si>
    <t>利用あり (Standard)</t>
    <rPh sb="0" eb="2">
      <t>リヨウ</t>
    </rPh>
    <phoneticPr fontId="3"/>
  </si>
  <si>
    <t>フレッツNTT東日本</t>
    <phoneticPr fontId="3"/>
  </si>
  <si>
    <t>LTE(タイプI)10GB</t>
  </si>
  <si>
    <t>LTE(タイプI)10GB</t>
    <phoneticPr fontId="3"/>
  </si>
  <si>
    <t>サービス反映希望日と同じ</t>
    <rPh sb="4" eb="6">
      <t>ハンエイ</t>
    </rPh>
    <rPh sb="6" eb="9">
      <t>キボウビ</t>
    </rPh>
    <rPh sb="10" eb="11">
      <t>オナ</t>
    </rPh>
    <phoneticPr fontId="3"/>
  </si>
  <si>
    <t>LTE(タイプK)バックアップ</t>
  </si>
  <si>
    <t>【旧】LTEメイン (タイプK) ⇒ 【新】LTEバックアップ (タイプK)</t>
    <rPh sb="1" eb="2">
      <t>キュウ</t>
    </rPh>
    <rPh sb="20" eb="21">
      <t>シン</t>
    </rPh>
    <phoneticPr fontId="3"/>
  </si>
  <si>
    <t>設置先住所 と同様</t>
    <rPh sb="0" eb="2">
      <t>セッチ</t>
    </rPh>
    <rPh sb="2" eb="3">
      <t>サキ</t>
    </rPh>
    <rPh sb="3" eb="5">
      <t>ジュウショ</t>
    </rPh>
    <rPh sb="7" eb="9">
      <t>ドウヨウ</t>
    </rPh>
    <phoneticPr fontId="3"/>
  </si>
  <si>
    <t>必要</t>
    <rPh sb="0" eb="2">
      <t>ヒツヨウ</t>
    </rPh>
    <phoneticPr fontId="3"/>
  </si>
  <si>
    <t>新設</t>
  </si>
  <si>
    <t>SD-WAN 10M</t>
    <phoneticPr fontId="3"/>
  </si>
  <si>
    <t>利用あり</t>
    <rPh sb="0" eb="2">
      <t>リヨウ</t>
    </rPh>
    <phoneticPr fontId="3"/>
  </si>
  <si>
    <t>④アクセス回線 設置場所情報 と同様</t>
    <rPh sb="5" eb="7">
      <t>カイセン</t>
    </rPh>
    <rPh sb="8" eb="14">
      <t>セッチバショジョウホウ</t>
    </rPh>
    <rPh sb="16" eb="18">
      <t>ドウヨウ</t>
    </rPh>
    <phoneticPr fontId="3"/>
  </si>
  <si>
    <t>100M</t>
  </si>
  <si>
    <t>10GBase-SR</t>
    <phoneticPr fontId="3"/>
  </si>
  <si>
    <t>4ポート(1契約)</t>
    <rPh sb="6" eb="8">
      <t>ケイヤク</t>
    </rPh>
    <phoneticPr fontId="3"/>
  </si>
  <si>
    <t>2G</t>
    <phoneticPr fontId="3"/>
  </si>
  <si>
    <t>花本DC</t>
    <rPh sb="0" eb="2">
      <t>ハナモト</t>
    </rPh>
    <phoneticPr fontId="3"/>
  </si>
  <si>
    <t>キャリアC (CTC)</t>
    <phoneticPr fontId="3"/>
  </si>
  <si>
    <t>変更</t>
    <phoneticPr fontId="3"/>
  </si>
  <si>
    <t>休日日中</t>
    <rPh sb="0" eb="2">
      <t>キュウジツ</t>
    </rPh>
    <rPh sb="2" eb="4">
      <t>ニッチュウ</t>
    </rPh>
    <phoneticPr fontId="3"/>
  </si>
  <si>
    <t>1Mbps(BE)</t>
    <phoneticPr fontId="3"/>
  </si>
  <si>
    <t>2Mbps</t>
  </si>
  <si>
    <t>2ポート</t>
  </si>
  <si>
    <t>1G BE</t>
    <phoneticPr fontId="3"/>
  </si>
  <si>
    <t>2ポート</t>
    <phoneticPr fontId="3"/>
  </si>
  <si>
    <t>2ゾーン</t>
    <phoneticPr fontId="3"/>
  </si>
  <si>
    <t>i2600　電源冗長</t>
    <rPh sb="6" eb="8">
      <t>デンゲン</t>
    </rPh>
    <rPh sb="8" eb="10">
      <t>ジョウチョウ</t>
    </rPh>
    <phoneticPr fontId="3"/>
  </si>
  <si>
    <t>i4600</t>
    <phoneticPr fontId="3"/>
  </si>
  <si>
    <t>i4800</t>
    <phoneticPr fontId="3"/>
  </si>
  <si>
    <t>2Mbps</t>
    <phoneticPr fontId="3"/>
  </si>
  <si>
    <t>アクセス回線_個別網</t>
    <phoneticPr fontId="3"/>
  </si>
  <si>
    <t>変更：設置場所変更 (住所変更なし)</t>
    <rPh sb="0" eb="2">
      <t>ヘンコウ</t>
    </rPh>
    <rPh sb="3" eb="5">
      <t>セッチ</t>
    </rPh>
    <rPh sb="5" eb="7">
      <t>バショ</t>
    </rPh>
    <rPh sb="7" eb="9">
      <t>ヘンコウ</t>
    </rPh>
    <phoneticPr fontId="3"/>
  </si>
  <si>
    <t>不可</t>
    <rPh sb="0" eb="2">
      <t>フカ</t>
    </rPh>
    <phoneticPr fontId="3"/>
  </si>
  <si>
    <t>イーサネット_【NTTダーク】</t>
    <phoneticPr fontId="3"/>
  </si>
  <si>
    <t>バースト10M (1M上下保証)</t>
    <rPh sb="11" eb="13">
      <t>ジョウゲ</t>
    </rPh>
    <phoneticPr fontId="3"/>
  </si>
  <si>
    <t>フレッツ光ネクスト (24Hサポート)</t>
    <phoneticPr fontId="3"/>
  </si>
  <si>
    <t>7GB</t>
    <phoneticPr fontId="3"/>
  </si>
  <si>
    <t>LTE (20GB)</t>
    <phoneticPr fontId="3"/>
  </si>
  <si>
    <t>20M</t>
  </si>
  <si>
    <t>100M (10M上下保証)</t>
    <rPh sb="9" eb="11">
      <t>ジョウゲ</t>
    </rPh>
    <phoneticPr fontId="3"/>
  </si>
  <si>
    <t>2M</t>
  </si>
  <si>
    <t xml:space="preserve"> (愛知県内)_1M</t>
  </si>
  <si>
    <t>フレッツ光ネクスト (24Hサポート)</t>
  </si>
  <si>
    <t>1G BE型</t>
    <phoneticPr fontId="3"/>
  </si>
  <si>
    <t>愛知県内_100M (1M保証)</t>
  </si>
  <si>
    <t>エリア_100M (1M保証)</t>
  </si>
  <si>
    <t>DC_愛知県内_100M (1M保証)</t>
  </si>
  <si>
    <t>10G</t>
    <phoneticPr fontId="3"/>
  </si>
  <si>
    <t>既存ルータ</t>
    <phoneticPr fontId="3"/>
  </si>
  <si>
    <t>無し</t>
    <rPh sb="0" eb="1">
      <t>ナ</t>
    </rPh>
    <phoneticPr fontId="3"/>
  </si>
  <si>
    <t>個別レンタル</t>
    <rPh sb="0" eb="2">
      <t>コベツ</t>
    </rPh>
    <phoneticPr fontId="3"/>
  </si>
  <si>
    <t>C8200-1N-4T</t>
    <phoneticPr fontId="3"/>
  </si>
  <si>
    <t>3VLAN</t>
  </si>
  <si>
    <t>希望あり→ 希望日を直接入力してください</t>
    <rPh sb="6" eb="9">
      <t>キボウビ</t>
    </rPh>
    <rPh sb="10" eb="12">
      <t>チョクセツ</t>
    </rPh>
    <rPh sb="12" eb="14">
      <t>ニュウリョク</t>
    </rPh>
    <phoneticPr fontId="3"/>
  </si>
  <si>
    <t>指定</t>
    <rPh sb="0" eb="2">
      <t>シテイ</t>
    </rPh>
    <phoneticPr fontId="3"/>
  </si>
  <si>
    <t>既設回線と別フロア</t>
    <phoneticPr fontId="3"/>
  </si>
  <si>
    <t>AC100V3P</t>
    <phoneticPr fontId="3"/>
  </si>
  <si>
    <t>基本情報 ⑧連絡先 と同じ</t>
    <rPh sb="0" eb="2">
      <t>キホン</t>
    </rPh>
    <rPh sb="2" eb="4">
      <t>ジョウホウ</t>
    </rPh>
    <rPh sb="6" eb="9">
      <t>レンラクサキ</t>
    </rPh>
    <phoneticPr fontId="3"/>
  </si>
  <si>
    <t>変更：インターネット回線切替 (LTE⇒フレッツ)</t>
    <phoneticPr fontId="3"/>
  </si>
  <si>
    <t>不要 (お客様ご準備)</t>
    <rPh sb="0" eb="2">
      <t>フヨウ</t>
    </rPh>
    <rPh sb="5" eb="7">
      <t>キャクサマ</t>
    </rPh>
    <rPh sb="8" eb="10">
      <t>ジュンビ</t>
    </rPh>
    <phoneticPr fontId="3"/>
  </si>
  <si>
    <t>フレッツ(IPoE)</t>
    <phoneticPr fontId="3"/>
  </si>
  <si>
    <t>フレッツNTT西日本</t>
    <phoneticPr fontId="3"/>
  </si>
  <si>
    <t>LTE(タイプI)15GB</t>
  </si>
  <si>
    <t>LTE(タイプI)15GB</t>
    <phoneticPr fontId="3"/>
  </si>
  <si>
    <t>利用停止希望日(最終利用日)を直接入力してください</t>
    <rPh sb="0" eb="2">
      <t>リヨウ</t>
    </rPh>
    <rPh sb="2" eb="4">
      <t>テイシ</t>
    </rPh>
    <rPh sb="8" eb="10">
      <t>サイシュウ</t>
    </rPh>
    <rPh sb="10" eb="12">
      <t>リヨウ</t>
    </rPh>
    <rPh sb="12" eb="13">
      <t>ビ</t>
    </rPh>
    <phoneticPr fontId="3"/>
  </si>
  <si>
    <t>LTE(タイプD)10GB</t>
  </si>
  <si>
    <t>【旧】LTEメイン (タイプD) ⇒ 【新】LTEバックアップ (タイプD)</t>
    <rPh sb="1" eb="2">
      <t>キュウ</t>
    </rPh>
    <rPh sb="20" eb="21">
      <t>シン</t>
    </rPh>
    <phoneticPr fontId="3"/>
  </si>
  <si>
    <t>以下のとおり</t>
    <rPh sb="0" eb="2">
      <t>イカ</t>
    </rPh>
    <phoneticPr fontId="3"/>
  </si>
  <si>
    <t>基本情報 ⑥申込者 と同様</t>
    <rPh sb="0" eb="2">
      <t>キホン</t>
    </rPh>
    <rPh sb="2" eb="4">
      <t>ジョウホウ</t>
    </rPh>
    <rPh sb="11" eb="13">
      <t>ドウヨウ</t>
    </rPh>
    <phoneticPr fontId="3"/>
  </si>
  <si>
    <t>不要</t>
    <rPh sb="0" eb="2">
      <t>フヨウ</t>
    </rPh>
    <phoneticPr fontId="3"/>
  </si>
  <si>
    <t>変更：CEルータ設定、接続構成変更</t>
  </si>
  <si>
    <t>SD-WAN 100M</t>
    <phoneticPr fontId="3"/>
  </si>
  <si>
    <t>買取</t>
    <rPh sb="0" eb="2">
      <t>カイトリ</t>
    </rPh>
    <phoneticPr fontId="3"/>
  </si>
  <si>
    <t>200M</t>
  </si>
  <si>
    <t>10GBase-LR</t>
    <phoneticPr fontId="3"/>
  </si>
  <si>
    <t>8ポート(2契約)</t>
    <phoneticPr fontId="3"/>
  </si>
  <si>
    <t>5G</t>
    <phoneticPr fontId="3"/>
  </si>
  <si>
    <t>名古屋DC</t>
    <rPh sb="0" eb="3">
      <t>ナゴヤ</t>
    </rPh>
    <phoneticPr fontId="3"/>
  </si>
  <si>
    <t>キャリアD (NTTBS)</t>
    <phoneticPr fontId="3"/>
  </si>
  <si>
    <t>解約</t>
  </si>
  <si>
    <t>休日夜間</t>
    <rPh sb="0" eb="2">
      <t>キュウジツ</t>
    </rPh>
    <rPh sb="2" eb="4">
      <t>ヤカン</t>
    </rPh>
    <phoneticPr fontId="3"/>
  </si>
  <si>
    <t>10Mbps(BE)</t>
    <phoneticPr fontId="3"/>
  </si>
  <si>
    <t>3Mbps</t>
  </si>
  <si>
    <t>3ポート</t>
    <phoneticPr fontId="3"/>
  </si>
  <si>
    <t>3ゾーン</t>
  </si>
  <si>
    <t>i2800　電源シングル</t>
    <phoneticPr fontId="3"/>
  </si>
  <si>
    <t>1年延長</t>
    <rPh sb="1" eb="2">
      <t>ネン</t>
    </rPh>
    <rPh sb="2" eb="4">
      <t>エンチョウ</t>
    </rPh>
    <phoneticPr fontId="3"/>
  </si>
  <si>
    <t>i5600</t>
    <phoneticPr fontId="3"/>
  </si>
  <si>
    <t>i5800</t>
    <phoneticPr fontId="3"/>
  </si>
  <si>
    <t>アクセス回線_イーサ専用線</t>
    <phoneticPr fontId="3"/>
  </si>
  <si>
    <t>変更：設置場所変更 (ルート変更)</t>
    <rPh sb="0" eb="2">
      <t>ヘンコウ</t>
    </rPh>
    <rPh sb="3" eb="5">
      <t>セッチ</t>
    </rPh>
    <rPh sb="5" eb="7">
      <t>バショ</t>
    </rPh>
    <rPh sb="7" eb="9">
      <t>ヘンコウ</t>
    </rPh>
    <phoneticPr fontId="3"/>
  </si>
  <si>
    <t>バースト100M (10M下り保証)</t>
    <phoneticPr fontId="3"/>
  </si>
  <si>
    <t>200M BE型 (24Hサポート)</t>
    <phoneticPr fontId="3"/>
  </si>
  <si>
    <t>20GB</t>
    <phoneticPr fontId="3"/>
  </si>
  <si>
    <t>30M</t>
  </si>
  <si>
    <t>3M</t>
  </si>
  <si>
    <t xml:space="preserve"> (愛知県内)_2M</t>
  </si>
  <si>
    <t>1G BE型 (24Hサポート)</t>
    <rPh sb="5" eb="6">
      <t>ガタ</t>
    </rPh>
    <phoneticPr fontId="3"/>
  </si>
  <si>
    <t>愛知県内_100M (10M保証)</t>
  </si>
  <si>
    <t>お客様資産</t>
    <rPh sb="1" eb="3">
      <t>キャクサマ</t>
    </rPh>
    <rPh sb="3" eb="5">
      <t>シサン</t>
    </rPh>
    <phoneticPr fontId="3"/>
  </si>
  <si>
    <t>その他 (直接記入)</t>
    <rPh sb="2" eb="3">
      <t>タ</t>
    </rPh>
    <rPh sb="5" eb="7">
      <t>チョクセツ</t>
    </rPh>
    <rPh sb="7" eb="9">
      <t>キニュウ</t>
    </rPh>
    <phoneticPr fontId="3"/>
  </si>
  <si>
    <t>4VLAN</t>
  </si>
  <si>
    <t>既設回線と同一設置場所</t>
    <rPh sb="7" eb="9">
      <t>セッチ</t>
    </rPh>
    <rPh sb="9" eb="11">
      <t>バショ</t>
    </rPh>
    <phoneticPr fontId="3"/>
  </si>
  <si>
    <t>DC48V</t>
    <phoneticPr fontId="3"/>
  </si>
  <si>
    <t>変更：インターネット回線切替 (LTE⇒フレッツ(IPoE))</t>
    <phoneticPr fontId="3"/>
  </si>
  <si>
    <t>回線手配②</t>
    <rPh sb="0" eb="2">
      <t>カイセン</t>
    </rPh>
    <rPh sb="2" eb="4">
      <t>テハイ</t>
    </rPh>
    <phoneticPr fontId="3"/>
  </si>
  <si>
    <t>LTE</t>
    <phoneticPr fontId="3"/>
  </si>
  <si>
    <t>LTE(タイプI)20GB</t>
  </si>
  <si>
    <t>LTE(タイプI)20GB</t>
    <phoneticPr fontId="3"/>
  </si>
  <si>
    <t>LTE回線利用（フレッツ⇒LTE）</t>
    <rPh sb="3" eb="5">
      <t>カイセン</t>
    </rPh>
    <rPh sb="5" eb="7">
      <t>リヨウ</t>
    </rPh>
    <phoneticPr fontId="3"/>
  </si>
  <si>
    <t>LTE(タイプD)15GB</t>
  </si>
  <si>
    <t>基本情報 ⑧連絡先 と同様</t>
    <rPh sb="0" eb="2">
      <t>キホン</t>
    </rPh>
    <rPh sb="2" eb="4">
      <t>ジョウホウ</t>
    </rPh>
    <rPh sb="6" eb="9">
      <t>レンラクサキ</t>
    </rPh>
    <rPh sb="11" eb="13">
      <t>ドウヨウ</t>
    </rPh>
    <phoneticPr fontId="3"/>
  </si>
  <si>
    <t>変更：インターネット回線追加</t>
  </si>
  <si>
    <t>SD-WAN 1G</t>
    <phoneticPr fontId="3"/>
  </si>
  <si>
    <t>300M</t>
  </si>
  <si>
    <t>1000Base-T</t>
    <phoneticPr fontId="3"/>
  </si>
  <si>
    <t>12ポート(3契約)</t>
    <phoneticPr fontId="3"/>
  </si>
  <si>
    <t>申込区分②</t>
    <phoneticPr fontId="3"/>
  </si>
  <si>
    <t>20Mbps(BE)</t>
    <phoneticPr fontId="3"/>
  </si>
  <si>
    <t>キャリアD</t>
    <phoneticPr fontId="3"/>
  </si>
  <si>
    <t>5Mbps</t>
  </si>
  <si>
    <t>4ポート</t>
    <phoneticPr fontId="3"/>
  </si>
  <si>
    <t>4ゾーン</t>
  </si>
  <si>
    <t>i2800　電源冗長</t>
    <phoneticPr fontId="3"/>
  </si>
  <si>
    <t>i7600</t>
    <phoneticPr fontId="3"/>
  </si>
  <si>
    <t>i7800</t>
    <phoneticPr fontId="3"/>
  </si>
  <si>
    <t>4Mbps</t>
  </si>
  <si>
    <t>変更：回線種別変更</t>
    <rPh sb="3" eb="5">
      <t>カイセン</t>
    </rPh>
    <rPh sb="5" eb="7">
      <t>シュベツ</t>
    </rPh>
    <rPh sb="7" eb="9">
      <t>ヘンコウ</t>
    </rPh>
    <phoneticPr fontId="3"/>
  </si>
  <si>
    <t>ベストエフォート_WithFプラス</t>
  </si>
  <si>
    <t>バースト100M (10M上下保証)</t>
    <rPh sb="13" eb="15">
      <t>ジョウゲ</t>
    </rPh>
    <phoneticPr fontId="3"/>
  </si>
  <si>
    <t>1G BE型 (24Hサポート)</t>
    <phoneticPr fontId="3"/>
  </si>
  <si>
    <t>40M</t>
  </si>
  <si>
    <t>5M</t>
  </si>
  <si>
    <t xml:space="preserve"> (愛知県内)_3M</t>
  </si>
  <si>
    <t>イーサリンク_県内</t>
    <phoneticPr fontId="3"/>
  </si>
  <si>
    <t>愛知県内_1G (10M保証)</t>
  </si>
  <si>
    <t>5VLAN</t>
  </si>
  <si>
    <t>既設回線と同一フロア (詳細設場未定)</t>
  </si>
  <si>
    <t>未定</t>
    <phoneticPr fontId="3"/>
  </si>
  <si>
    <t>お客様情報区分②</t>
    <phoneticPr fontId="3"/>
  </si>
  <si>
    <t>変更：インターネット回線切替 (フレッツ⇒LTE)</t>
  </si>
  <si>
    <t>インターネット回線_フレッツ</t>
    <phoneticPr fontId="3"/>
  </si>
  <si>
    <t>LTE(タイプI)30GB</t>
  </si>
  <si>
    <t>LTE(タイプI)30GB</t>
    <phoneticPr fontId="3"/>
  </si>
  <si>
    <t>LTE(タイプD)20GB</t>
  </si>
  <si>
    <t>変更：インターネット回線解約</t>
  </si>
  <si>
    <t>500M</t>
  </si>
  <si>
    <t>16ポート(4契約)</t>
    <phoneticPr fontId="3"/>
  </si>
  <si>
    <t>30Mbps(BE)</t>
    <phoneticPr fontId="3"/>
  </si>
  <si>
    <t>10Mbps</t>
  </si>
  <si>
    <t>5ポート</t>
    <phoneticPr fontId="3"/>
  </si>
  <si>
    <t>5ゾーン</t>
  </si>
  <si>
    <t>i4600　電源シングル</t>
    <phoneticPr fontId="3"/>
  </si>
  <si>
    <t>i10600</t>
    <phoneticPr fontId="3"/>
  </si>
  <si>
    <t>i10800</t>
    <phoneticPr fontId="3"/>
  </si>
  <si>
    <t>IIJ</t>
    <phoneticPr fontId="3"/>
  </si>
  <si>
    <t>変更：回線品目変更 (同一回線種別)</t>
    <rPh sb="0" eb="2">
      <t>ヘンコウ</t>
    </rPh>
    <rPh sb="3" eb="5">
      <t>カイセン</t>
    </rPh>
    <rPh sb="5" eb="7">
      <t>ヒンモク</t>
    </rPh>
    <rPh sb="7" eb="9">
      <t>ヘンコウ</t>
    </rPh>
    <phoneticPr fontId="3"/>
  </si>
  <si>
    <t>ワイヤレスアクセス</t>
  </si>
  <si>
    <t>4M</t>
  </si>
  <si>
    <t>50M</t>
  </si>
  <si>
    <t xml:space="preserve"> (愛知県内)_4M</t>
  </si>
  <si>
    <t>愛知県内_1G (100M保証)</t>
  </si>
  <si>
    <t>レンタル種別②</t>
    <phoneticPr fontId="3"/>
  </si>
  <si>
    <t>ビル入線済み、設置場所未定 (調査日当日確認)</t>
  </si>
  <si>
    <t>変更：インターネット回線切替 (フレッツ⇒フレッツ(IPoE))</t>
    <phoneticPr fontId="3"/>
  </si>
  <si>
    <t>LTE(タイプI)50GB</t>
  </si>
  <si>
    <t>LTE(タイプI)50GB</t>
    <phoneticPr fontId="3"/>
  </si>
  <si>
    <t>LTE(タイプD)30GB</t>
  </si>
  <si>
    <t>1G</t>
  </si>
  <si>
    <t>40Mbps(BE)</t>
    <phoneticPr fontId="3"/>
  </si>
  <si>
    <t>20Mbps</t>
  </si>
  <si>
    <t>6ポート</t>
    <phoneticPr fontId="3"/>
  </si>
  <si>
    <t>6ゾーン</t>
  </si>
  <si>
    <t>i4600　電源冗長</t>
    <phoneticPr fontId="3"/>
  </si>
  <si>
    <t>変更：ルータリモート設定</t>
    <phoneticPr fontId="3"/>
  </si>
  <si>
    <t>60M</t>
  </si>
  <si>
    <t xml:space="preserve"> (愛知県内)_5M</t>
  </si>
  <si>
    <t>イーサリンク_指定DC_県内</t>
    <rPh sb="7" eb="9">
      <t>シテイ</t>
    </rPh>
    <phoneticPr fontId="3"/>
  </si>
  <si>
    <t>不明</t>
    <rPh sb="0" eb="2">
      <t>フメイ</t>
    </rPh>
    <phoneticPr fontId="3"/>
  </si>
  <si>
    <t>ルーター納品先担当者 と同じ</t>
    <rPh sb="4" eb="6">
      <t>ノウヒン</t>
    </rPh>
    <rPh sb="6" eb="7">
      <t>サキ</t>
    </rPh>
    <rPh sb="7" eb="10">
      <t>タントウシャ</t>
    </rPh>
    <rPh sb="12" eb="13">
      <t>オナ</t>
    </rPh>
    <phoneticPr fontId="3"/>
  </si>
  <si>
    <t>変更：インターネット回線 (LTE バックアップ追加)</t>
    <rPh sb="10" eb="12">
      <t>カイセン</t>
    </rPh>
    <rPh sb="24" eb="26">
      <t>ツイカ</t>
    </rPh>
    <phoneticPr fontId="3"/>
  </si>
  <si>
    <t>変更：インターネット回線切替 (フレッツ⇒LTE)</t>
    <phoneticPr fontId="3"/>
  </si>
  <si>
    <t>2G</t>
  </si>
  <si>
    <t>変更</t>
  </si>
  <si>
    <t>50Mbps(BE)</t>
    <phoneticPr fontId="3"/>
  </si>
  <si>
    <t>30Mbps</t>
  </si>
  <si>
    <t>7ポート</t>
    <phoneticPr fontId="3"/>
  </si>
  <si>
    <t>7ゾーン</t>
  </si>
  <si>
    <t>i4800　電源シングル</t>
    <phoneticPr fontId="3"/>
  </si>
  <si>
    <t>変更：ルータ交換 (SD-WAN移行以外)</t>
    <rPh sb="6" eb="8">
      <t>コウカン</t>
    </rPh>
    <rPh sb="16" eb="18">
      <t>イコウ</t>
    </rPh>
    <rPh sb="18" eb="20">
      <t>イガイ</t>
    </rPh>
    <phoneticPr fontId="3"/>
  </si>
  <si>
    <t>6M</t>
  </si>
  <si>
    <t>70M</t>
  </si>
  <si>
    <t xml:space="preserve"> (愛知県内)_6M</t>
  </si>
  <si>
    <t>回線開通に関わる連絡先・回線終端場所担当者 と同じ</t>
    <rPh sb="0" eb="2">
      <t>カイセン</t>
    </rPh>
    <rPh sb="2" eb="4">
      <t>カイツウ</t>
    </rPh>
    <rPh sb="5" eb="6">
      <t>カカ</t>
    </rPh>
    <rPh sb="8" eb="11">
      <t>レンラクサキ</t>
    </rPh>
    <phoneticPr fontId="3"/>
  </si>
  <si>
    <t>変更：インターネット回線 (LTE バックアップ解約)</t>
    <rPh sb="10" eb="12">
      <t>カイセン</t>
    </rPh>
    <rPh sb="24" eb="26">
      <t>カイヤク</t>
    </rPh>
    <phoneticPr fontId="3"/>
  </si>
  <si>
    <t>変更：ライセンス更新</t>
    <rPh sb="0" eb="2">
      <t>ヘンコウ</t>
    </rPh>
    <rPh sb="8" eb="10">
      <t>コウシン</t>
    </rPh>
    <phoneticPr fontId="3"/>
  </si>
  <si>
    <t>3G</t>
  </si>
  <si>
    <t>60Mbps(BE)</t>
    <phoneticPr fontId="3"/>
  </si>
  <si>
    <t>50Mbps</t>
  </si>
  <si>
    <t>8ポート</t>
    <phoneticPr fontId="3"/>
  </si>
  <si>
    <t>8ゾーン</t>
  </si>
  <si>
    <t>i4800　電源冗長</t>
    <phoneticPr fontId="3"/>
  </si>
  <si>
    <t>変更：ルータ交換 (SD-WAN移行)</t>
    <rPh sb="0" eb="2">
      <t>ヘンコウ</t>
    </rPh>
    <rPh sb="6" eb="8">
      <t>コウカン</t>
    </rPh>
    <rPh sb="16" eb="18">
      <t>イコウ</t>
    </rPh>
    <phoneticPr fontId="3"/>
  </si>
  <si>
    <t>7M</t>
  </si>
  <si>
    <t>80M</t>
  </si>
  <si>
    <t xml:space="preserve"> (愛知県内)_7M</t>
  </si>
  <si>
    <t>変更：インターネット回線 (LTE(タイプI)品目)</t>
    <rPh sb="0" eb="2">
      <t>ヘンコウ</t>
    </rPh>
    <rPh sb="10" eb="12">
      <t>カイセン</t>
    </rPh>
    <rPh sb="23" eb="25">
      <t>ヒンモク</t>
    </rPh>
    <phoneticPr fontId="3"/>
  </si>
  <si>
    <t>インターネット回線_LTE</t>
    <phoneticPr fontId="3"/>
  </si>
  <si>
    <t>変更：その他</t>
    <rPh sb="0" eb="2">
      <t>ヘンコウ</t>
    </rPh>
    <rPh sb="5" eb="6">
      <t>タ</t>
    </rPh>
    <phoneticPr fontId="3"/>
  </si>
  <si>
    <t>4G</t>
  </si>
  <si>
    <t>設定変更のみ</t>
    <rPh sb="0" eb="2">
      <t>セッテイ</t>
    </rPh>
    <rPh sb="2" eb="4">
      <t>ヘンコウ</t>
    </rPh>
    <phoneticPr fontId="3"/>
  </si>
  <si>
    <t>70Mbps(BE)</t>
    <phoneticPr fontId="3"/>
  </si>
  <si>
    <t>100Mbps</t>
  </si>
  <si>
    <t>9ポート</t>
    <phoneticPr fontId="3"/>
  </si>
  <si>
    <t>9ゾーン</t>
  </si>
  <si>
    <t>i5600　電源シングル</t>
    <phoneticPr fontId="3"/>
  </si>
  <si>
    <t>更新：ライセンス（SD-WAN）</t>
    <rPh sb="0" eb="2">
      <t>コウシン</t>
    </rPh>
    <phoneticPr fontId="3"/>
  </si>
  <si>
    <t>8M</t>
  </si>
  <si>
    <t>90M</t>
  </si>
  <si>
    <t xml:space="preserve"> (愛知県内)_8M</t>
  </si>
  <si>
    <t>変更：設置場所 (インターネット回線(フレッツ))</t>
    <rPh sb="0" eb="2">
      <t>ヘンコウ</t>
    </rPh>
    <rPh sb="3" eb="5">
      <t>セッチ</t>
    </rPh>
    <rPh sb="5" eb="7">
      <t>バショ</t>
    </rPh>
    <rPh sb="16" eb="18">
      <t>カイセン</t>
    </rPh>
    <phoneticPr fontId="3"/>
  </si>
  <si>
    <t>LTE回線利用なし</t>
    <rPh sb="3" eb="5">
      <t>カイセン</t>
    </rPh>
    <rPh sb="5" eb="7">
      <t>リヨウ</t>
    </rPh>
    <phoneticPr fontId="3"/>
  </si>
  <si>
    <t xml:space="preserve">解約 </t>
  </si>
  <si>
    <t>5G</t>
  </si>
  <si>
    <t>申込区分③</t>
    <rPh sb="0" eb="2">
      <t>モウシコミ</t>
    </rPh>
    <rPh sb="2" eb="4">
      <t>クブン</t>
    </rPh>
    <phoneticPr fontId="3"/>
  </si>
  <si>
    <t>80Mbps(BE)</t>
    <phoneticPr fontId="3"/>
  </si>
  <si>
    <t>10ポート</t>
    <phoneticPr fontId="3"/>
  </si>
  <si>
    <t>10ゾーン</t>
  </si>
  <si>
    <t>i5600　電源冗長</t>
    <phoneticPr fontId="3"/>
  </si>
  <si>
    <t>変更：その他 (変更内容欄に詳細を記入)</t>
    <rPh sb="5" eb="6">
      <t>タ</t>
    </rPh>
    <phoneticPr fontId="3"/>
  </si>
  <si>
    <t>9M</t>
  </si>
  <si>
    <t xml:space="preserve"> (愛知県内)_9M</t>
  </si>
  <si>
    <t>SD-WAN（レンタルルータ）</t>
    <phoneticPr fontId="3"/>
  </si>
  <si>
    <t>変更：設置場所 (インターネット回線(フレッツIPoE))</t>
    <phoneticPr fontId="3"/>
  </si>
  <si>
    <t>6G</t>
  </si>
  <si>
    <t>90Mbps(BE)</t>
    <phoneticPr fontId="3"/>
  </si>
  <si>
    <t>11ポート</t>
    <phoneticPr fontId="3"/>
  </si>
  <si>
    <t>11ゾーン</t>
  </si>
  <si>
    <t>i5800　電源シングル</t>
    <phoneticPr fontId="3"/>
  </si>
  <si>
    <t xml:space="preserve"> (愛知県内)_10M</t>
  </si>
  <si>
    <t>SD-WAN（ルータ買取）</t>
    <rPh sb="10" eb="12">
      <t>カイトリ</t>
    </rPh>
    <phoneticPr fontId="3"/>
  </si>
  <si>
    <t>お客様情報区分③</t>
    <phoneticPr fontId="3"/>
  </si>
  <si>
    <t>変更：その他</t>
    <rPh sb="5" eb="6">
      <t>タ</t>
    </rPh>
    <phoneticPr fontId="3"/>
  </si>
  <si>
    <t>7G</t>
  </si>
  <si>
    <t>100Mbps(BE)</t>
    <phoneticPr fontId="3"/>
  </si>
  <si>
    <t>12ポート</t>
  </si>
  <si>
    <t>12ゾーン</t>
  </si>
  <si>
    <t>i5800　電源冗長</t>
    <phoneticPr fontId="3"/>
  </si>
  <si>
    <t>アクセス回線申込区分（SD-WAN以外）</t>
    <rPh sb="6" eb="8">
      <t>モウシコミ</t>
    </rPh>
    <rPh sb="8" eb="10">
      <t>クブン</t>
    </rPh>
    <rPh sb="17" eb="19">
      <t>イガイ</t>
    </rPh>
    <phoneticPr fontId="3"/>
  </si>
  <si>
    <t xml:space="preserve"> (愛知県内)_20M</t>
  </si>
  <si>
    <t>8G</t>
  </si>
  <si>
    <t>200Mbps(BE)</t>
    <phoneticPr fontId="3"/>
  </si>
  <si>
    <t>13ポート</t>
  </si>
  <si>
    <t>13ゾーン</t>
  </si>
  <si>
    <t>i7600　電源冗長</t>
    <phoneticPr fontId="3"/>
  </si>
  <si>
    <t>400M</t>
  </si>
  <si>
    <t xml:space="preserve"> (愛知県内)_30M</t>
  </si>
  <si>
    <t>レンタル種別③</t>
    <phoneticPr fontId="3"/>
  </si>
  <si>
    <t>回線終端場所担当者 と同じ</t>
    <rPh sb="0" eb="2">
      <t>カイセン</t>
    </rPh>
    <rPh sb="2" eb="4">
      <t>シュウタン</t>
    </rPh>
    <rPh sb="4" eb="6">
      <t>バショ</t>
    </rPh>
    <rPh sb="6" eb="9">
      <t>タントウシャ</t>
    </rPh>
    <phoneticPr fontId="3"/>
  </si>
  <si>
    <t>9G</t>
  </si>
  <si>
    <t>申込区分④</t>
    <rPh sb="0" eb="2">
      <t>モウシコミ</t>
    </rPh>
    <rPh sb="2" eb="4">
      <t>クブン</t>
    </rPh>
    <phoneticPr fontId="3"/>
  </si>
  <si>
    <t>300Mbps(BE)</t>
    <phoneticPr fontId="3"/>
  </si>
  <si>
    <t>14ポート</t>
  </si>
  <si>
    <t>14ゾーン</t>
  </si>
  <si>
    <t>i7800　電源冗長</t>
    <phoneticPr fontId="3"/>
  </si>
  <si>
    <t xml:space="preserve"> (愛知県内)_40M</t>
  </si>
  <si>
    <t>10G</t>
  </si>
  <si>
    <t>500Mbps(BE)</t>
    <phoneticPr fontId="3"/>
  </si>
  <si>
    <t>15ポート</t>
  </si>
  <si>
    <t>15ゾーン</t>
  </si>
  <si>
    <t>i10600　電源冗長</t>
    <phoneticPr fontId="3"/>
  </si>
  <si>
    <t>200M</t>
    <phoneticPr fontId="3"/>
  </si>
  <si>
    <t xml:space="preserve"> (愛知県内)_50M</t>
  </si>
  <si>
    <t>解約</t>
    <phoneticPr fontId="3"/>
  </si>
  <si>
    <t>1Gbps(BE)</t>
    <phoneticPr fontId="3"/>
  </si>
  <si>
    <t>16ポート</t>
  </si>
  <si>
    <t>16ゾーン</t>
  </si>
  <si>
    <t>i10800　電源冗長</t>
    <phoneticPr fontId="3"/>
  </si>
  <si>
    <t>300M</t>
    <phoneticPr fontId="3"/>
  </si>
  <si>
    <t xml:space="preserve"> (愛知県内)_60M</t>
  </si>
  <si>
    <t>申込区分⑤</t>
    <rPh sb="0" eb="2">
      <t>モウシコミ</t>
    </rPh>
    <rPh sb="2" eb="4">
      <t>クブン</t>
    </rPh>
    <phoneticPr fontId="3"/>
  </si>
  <si>
    <t>100Mbps(確保)</t>
    <rPh sb="8" eb="10">
      <t>カクホ</t>
    </rPh>
    <phoneticPr fontId="3"/>
  </si>
  <si>
    <t>500M</t>
    <phoneticPr fontId="3"/>
  </si>
  <si>
    <t xml:space="preserve"> (愛知県内)_70M</t>
  </si>
  <si>
    <t>お客様情報区分④</t>
    <phoneticPr fontId="3"/>
  </si>
  <si>
    <t>200Mbps(確保)</t>
    <phoneticPr fontId="3"/>
  </si>
  <si>
    <t xml:space="preserve"> (愛知県内)_80M</t>
  </si>
  <si>
    <t>300Mbps(確保)</t>
    <phoneticPr fontId="3"/>
  </si>
  <si>
    <t xml:space="preserve"> (愛知県内)_90M</t>
  </si>
  <si>
    <t>設置場所 と同じ</t>
    <rPh sb="0" eb="2">
      <t>セッチ</t>
    </rPh>
    <rPh sb="2" eb="4">
      <t>バショ</t>
    </rPh>
    <phoneticPr fontId="3"/>
  </si>
  <si>
    <t>申込区分⑥</t>
    <rPh sb="0" eb="2">
      <t>モウシコミ</t>
    </rPh>
    <rPh sb="2" eb="4">
      <t>クブン</t>
    </rPh>
    <phoneticPr fontId="3"/>
  </si>
  <si>
    <t>500Mbps(確保)</t>
    <phoneticPr fontId="3"/>
  </si>
  <si>
    <t xml:space="preserve"> (愛知県内)_100M</t>
  </si>
  <si>
    <t>1Gbps(確保)</t>
    <phoneticPr fontId="3"/>
  </si>
  <si>
    <t xml:space="preserve"> (愛知県外)_0.5M</t>
  </si>
  <si>
    <t>お客様情報区分⑤</t>
    <phoneticPr fontId="3"/>
  </si>
  <si>
    <t xml:space="preserve"> (愛知県外)_1M</t>
  </si>
  <si>
    <t xml:space="preserve"> (愛知県外)_2M</t>
  </si>
  <si>
    <t>ルーター納品先担当者 と同じ</t>
    <rPh sb="4" eb="6">
      <t>ノウヒン</t>
    </rPh>
    <rPh sb="6" eb="7">
      <t>サキ</t>
    </rPh>
    <rPh sb="7" eb="10">
      <t>タントウシャ</t>
    </rPh>
    <phoneticPr fontId="3"/>
  </si>
  <si>
    <t xml:space="preserve"> (愛知県外)_3M</t>
  </si>
  <si>
    <t xml:space="preserve"> (愛知県外)_4M</t>
  </si>
  <si>
    <t xml:space="preserve"> (愛知県外)_5M</t>
  </si>
  <si>
    <t xml:space="preserve"> (愛知県外)_6M</t>
  </si>
  <si>
    <t xml:space="preserve"> (愛知県外)_7M</t>
  </si>
  <si>
    <t xml:space="preserve"> (愛知県外)_8M</t>
  </si>
  <si>
    <t xml:space="preserve"> (愛知県外)_9M</t>
  </si>
  <si>
    <t xml:space="preserve"> (愛知県外)_10M</t>
  </si>
  <si>
    <t xml:space="preserve"> (愛知県外)_20M</t>
  </si>
  <si>
    <t xml:space="preserve"> (愛知県外)_30M</t>
  </si>
  <si>
    <t xml:space="preserve"> (愛知県外)_40M</t>
  </si>
  <si>
    <t xml:space="preserve"> (愛知県外)_50M</t>
  </si>
  <si>
    <t xml:space="preserve"> (愛知県外)_60M</t>
  </si>
  <si>
    <t xml:space="preserve"> (愛知県外)_70M</t>
  </si>
  <si>
    <t xml:space="preserve"> (愛知県外)_80M</t>
  </si>
  <si>
    <t xml:space="preserve"> (愛知県外)_90M</t>
  </si>
  <si>
    <t xml:space="preserve"> (愛知県外)_100M</t>
  </si>
  <si>
    <t>変更：インターネット回線切替 (LTE⇒フレッツ)</t>
  </si>
  <si>
    <t>変更：インターネット回線切替 (LTE⇒フレッツ(IPoE))</t>
  </si>
  <si>
    <t>変更：インターネット回線切替 (フレッツ⇒フレッツ(IPoE))</t>
  </si>
  <si>
    <t>変更：設置場所 (インターネット回線(フレッツIPoE))</t>
  </si>
  <si>
    <t>空白</t>
    <rPh sb="0" eb="2">
      <t>クウハク</t>
    </rPh>
    <phoneticPr fontId="3"/>
  </si>
  <si>
    <t>変更：インターネット回線 (LTE バックアップ解約)</t>
    <phoneticPr fontId="3"/>
  </si>
  <si>
    <t>②K$13がMenu!$BO$4(新設)またはMenu!$BO$5(変更：CEルータ設定、接続構成変更)と等しい場合は、K$26(CEルーター機種)がMenu!$BQ$5(Standard)と等しい場合に「インターネット回線_Standard」を返し、それ以外の場合は「インターネット回線_フレッツ」を返す。</t>
    <phoneticPr fontId="3"/>
  </si>
  <si>
    <t>新設　または　変更：CEルータ設定、接続構成変更　かつ</t>
    <phoneticPr fontId="3"/>
  </si>
  <si>
    <t>CEルーター機種がStandardの場合</t>
    <rPh sb="18" eb="20">
      <t>バアイ</t>
    </rPh>
    <phoneticPr fontId="3"/>
  </si>
  <si>
    <t>「なし」</t>
    <phoneticPr fontId="3"/>
  </si>
  <si>
    <t>「インターネット回線_Standard」</t>
    <phoneticPr fontId="3"/>
  </si>
  <si>
    <t>それ以外は　「インターネット回線_フレッツ」</t>
    <rPh sb="2" eb="4">
      <t>イガイ</t>
    </rPh>
    <phoneticPr fontId="3"/>
  </si>
  <si>
    <t>「インターネット回線_フレッツ」</t>
    <phoneticPr fontId="3"/>
  </si>
  <si>
    <t>CEルーター機種　が　Standardの場合</t>
    <rPh sb="20" eb="22">
      <t>バアイ</t>
    </rPh>
    <phoneticPr fontId="3"/>
  </si>
  <si>
    <t>上記の条件に該当しない場合は「インターネット回線_LTE」を返す。</t>
    <phoneticPr fontId="3"/>
  </si>
  <si>
    <t>新設　または　変更：CEルータ設定、接続構成変更　または</t>
    <phoneticPr fontId="3"/>
  </si>
  <si>
    <t>BP4</t>
  </si>
  <si>
    <t>BP5</t>
  </si>
  <si>
    <t>BP6</t>
  </si>
  <si>
    <t>BP7</t>
  </si>
  <si>
    <t>BP8</t>
  </si>
  <si>
    <t>BP9</t>
  </si>
  <si>
    <t>BP10</t>
  </si>
  <si>
    <t>BP11</t>
  </si>
  <si>
    <t>BP12</t>
  </si>
  <si>
    <t>BP13</t>
  </si>
  <si>
    <t>BP14</t>
  </si>
  <si>
    <t>BP15</t>
  </si>
  <si>
    <t>BP16</t>
  </si>
  <si>
    <t>→数式が長くなってしまい入力制限を超えてしまったため、プルダウンリストを</t>
    <rPh sb="1" eb="3">
      <t>スウシキ</t>
    </rPh>
    <rPh sb="4" eb="5">
      <t>ナガ</t>
    </rPh>
    <rPh sb="12" eb="16">
      <t>ニュウリョクセイゲン</t>
    </rPh>
    <rPh sb="17" eb="18">
      <t>コ</t>
    </rPh>
    <phoneticPr fontId="3"/>
  </si>
  <si>
    <t>定義している名前を短縮した</t>
    <rPh sb="0" eb="2">
      <t>テイギ</t>
    </rPh>
    <rPh sb="6" eb="8">
      <t>ナマエ</t>
    </rPh>
    <rPh sb="9" eb="11">
      <t>タンシュク</t>
    </rPh>
    <phoneticPr fontId="3"/>
  </si>
  <si>
    <t>インターネット回線_Standard→INT_S</t>
    <rPh sb="6" eb="8">
      <t>カイセン</t>
    </rPh>
    <phoneticPr fontId="3"/>
  </si>
  <si>
    <t>インターネット回線_フレッツ→INT_フ</t>
    <rPh sb="6" eb="8">
      <t>カイセン</t>
    </rPh>
    <phoneticPr fontId="3"/>
  </si>
  <si>
    <t>インターネット回線_LTE→INT_L</t>
    <rPh sb="6" eb="8">
      <t>カイセン</t>
    </rPh>
    <phoneticPr fontId="3"/>
  </si>
  <si>
    <t>=IF(OR(K$13="",K$13=Menu!$BP$11),なし,IF(OR(K$13=Menu!$BP$4,K$13=Menu!$BP$5),IF(OR(K$26=Menu!$BQ$5,K$31=Menu!$BT$5),INT_S,INT_フ),IF(OR(K$13=Menu!$BP$6,K$13=Menu!$BP$7,K$13=Menu!$BP$9),INT_フ,IF(K$13=Menu!$BP$16,INT_S,INT_L))))</t>
    <phoneticPr fontId="3"/>
  </si>
  <si>
    <t>フレッツ＋グレー</t>
    <phoneticPr fontId="3"/>
  </si>
  <si>
    <t>なし＋グレー</t>
    <phoneticPr fontId="3"/>
  </si>
  <si>
    <t>LTE＋グレー</t>
    <phoneticPr fontId="3"/>
  </si>
  <si>
    <t>新設＋CEルーター機種　が　Standard</t>
    <rPh sb="0" eb="2">
      <t>シンセツ</t>
    </rPh>
    <phoneticPr fontId="3"/>
  </si>
  <si>
    <t>新設＋回線手配　が　必要（TS手配）</t>
    <rPh sb="0" eb="2">
      <t>シンセツ</t>
    </rPh>
    <rPh sb="3" eb="5">
      <t>カイセン</t>
    </rPh>
    <rPh sb="5" eb="7">
      <t>テハイ</t>
    </rPh>
    <rPh sb="10" eb="12">
      <t>ヒツヨウ</t>
    </rPh>
    <rPh sb="15" eb="17">
      <t>テハイ</t>
    </rPh>
    <phoneticPr fontId="3"/>
  </si>
  <si>
    <t>→上記修正を踏まえて入力規則を以下のように修正した</t>
    <rPh sb="1" eb="3">
      <t>ジョウキ</t>
    </rPh>
    <rPh sb="3" eb="5">
      <t>シュウセイ</t>
    </rPh>
    <rPh sb="6" eb="7">
      <t>フ</t>
    </rPh>
    <rPh sb="10" eb="12">
      <t>ニュウリョク</t>
    </rPh>
    <rPh sb="12" eb="14">
      <t>キソク</t>
    </rPh>
    <rPh sb="15" eb="17">
      <t>イカ</t>
    </rPh>
    <rPh sb="21" eb="23">
      <t>シュウセイ</t>
    </rPh>
    <phoneticPr fontId="3"/>
  </si>
  <si>
    <t>↓入力規則で設定されている内容</t>
    <rPh sb="1" eb="3">
      <t>ニュウリョク</t>
    </rPh>
    <rPh sb="3" eb="5">
      <t>キソク</t>
    </rPh>
    <rPh sb="6" eb="8">
      <t>セッテイ</t>
    </rPh>
    <rPh sb="13" eb="15">
      <t>ナイヨウ</t>
    </rPh>
    <phoneticPr fontId="3"/>
  </si>
  <si>
    <t>表示されるリストと書式設定（グレーアウト）</t>
    <rPh sb="0" eb="2">
      <t>ヒョウジ</t>
    </rPh>
    <rPh sb="9" eb="13">
      <t>ショシキセッテイ</t>
    </rPh>
    <phoneticPr fontId="3"/>
  </si>
  <si>
    <t>auひかり</t>
    <phoneticPr fontId="3"/>
  </si>
  <si>
    <t>300MBE</t>
    <phoneticPr fontId="3"/>
  </si>
  <si>
    <t>300MBE+24hサポート</t>
    <phoneticPr fontId="3"/>
  </si>
  <si>
    <t>アクセス回線申込区分_auひかり</t>
    <rPh sb="4" eb="6">
      <t>カイセン</t>
    </rPh>
    <rPh sb="6" eb="8">
      <t>モウシコミ</t>
    </rPh>
    <rPh sb="8" eb="10">
      <t>クブン</t>
    </rPh>
    <phoneticPr fontId="3"/>
  </si>
  <si>
    <t>休日待機</t>
    <rPh sb="0" eb="4">
      <t>キュウジツタイキ</t>
    </rPh>
    <phoneticPr fontId="3"/>
  </si>
  <si>
    <t>希望有無(有は別途費用発生)</t>
    <rPh sb="0" eb="2">
      <t>キボウ</t>
    </rPh>
    <rPh sb="2" eb="4">
      <t>ウム</t>
    </rPh>
    <rPh sb="5" eb="6">
      <t>アリ</t>
    </rPh>
    <rPh sb="7" eb="9">
      <t>ベット</t>
    </rPh>
    <rPh sb="9" eb="13">
      <t>ヒヨウハッセイ</t>
    </rPh>
    <phoneticPr fontId="3"/>
  </si>
  <si>
    <t>★★ライセンス費の課金開始について注意：CEルータの電源ON＋結線しますとライセンスの課金が開始されますので利用開始希望日前での実施はご注意ください。</t>
    <rPh sb="7" eb="8">
      <t>ヒ</t>
    </rPh>
    <rPh sb="9" eb="11">
      <t>カキン</t>
    </rPh>
    <rPh sb="11" eb="13">
      <t>カイシ</t>
    </rPh>
    <rPh sb="17" eb="19">
      <t>チュウイ</t>
    </rPh>
    <rPh sb="31" eb="33">
      <t>ケッセン</t>
    </rPh>
    <rPh sb="46" eb="48">
      <t>カイシ</t>
    </rPh>
    <rPh sb="54" eb="61">
      <t>リヨウカイシキボウビ</t>
    </rPh>
    <rPh sb="61" eb="62">
      <t>マエ</t>
    </rPh>
    <rPh sb="64" eb="66">
      <t>ジッシ</t>
    </rPh>
    <rPh sb="68" eb="70">
      <t>チュウイ</t>
    </rPh>
    <phoneticPr fontId="3"/>
  </si>
  <si>
    <t>LTEバックアップ(キャリアA withF+のみ)</t>
    <phoneticPr fontId="3"/>
  </si>
  <si>
    <t>キャリアB (NTTドコモビジネス)</t>
    <phoneticPr fontId="3"/>
  </si>
  <si>
    <t>回線種別_キャリアB_NTTドコモビジネス</t>
    <rPh sb="0" eb="2">
      <t>カイセン</t>
    </rPh>
    <rPh sb="2" eb="4">
      <t>シュベツ</t>
    </rPh>
    <phoneticPr fontId="3"/>
  </si>
  <si>
    <t>【ATI接続、TS共有網、複数VLAN、CEルータリモート設定】　トヨタ自動車指定カレンダー　( 日中＝作業時間帯 9:00～17:00　夜間=作業時間帯 17:00～9:00 )</t>
  </si>
  <si>
    <t>2025/11/26　Ver11</t>
    <phoneticPr fontId="3"/>
  </si>
  <si>
    <t>※新規受付は終了しています。</t>
    <phoneticPr fontId="3"/>
  </si>
  <si>
    <t>2026/3/2　Ver13</t>
    <phoneticPr fontId="3"/>
  </si>
  <si>
    <t>アクセス回線</t>
  </si>
  <si>
    <t>衛星通信以外</t>
    <rPh sb="0" eb="4">
      <t>エイセイツウシン</t>
    </rPh>
    <rPh sb="4" eb="6">
      <t>イガイ</t>
    </rPh>
    <phoneticPr fontId="3"/>
  </si>
  <si>
    <t>キャリア C /D</t>
    <phoneticPr fontId="3"/>
  </si>
  <si>
    <t>ベストエフォート_インターネット</t>
    <phoneticPr fontId="3"/>
  </si>
  <si>
    <t>衛星通信</t>
    <rPh sb="0" eb="4">
      <t>エイセイツウシン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</si>
</sst>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quot;¥&quot;#,##0_);[Red]\(&quot;¥&quot;#,##0\)"/>
    <numFmt numFmtId="177" formatCode="&quot;¥&quot;#,##0.00_);[Red]\(&quot;¥&quot;#,##0.00\)"/>
    <numFmt numFmtId="178" formatCode="[$-F800]dddd\,\ mmmm\ dd\,\ yyyy"/>
    <numFmt numFmtId="179" formatCode="##0.0"/>
    <numFmt numFmtId="180" formatCode="&quot;$&quot;#,##0_);\(&quot;$&quot;#,##0\)"/>
    <numFmt numFmtId="181" formatCode="#,##0;\-#,##0;&quot;-&quot;"/>
    <numFmt numFmtId="182" formatCode="&quot;$&quot;#,##0_);[Red]\(&quot;$&quot;#,##0\)"/>
    <numFmt numFmtId="183" formatCode="&quot;$&quot;#,##0.00_);[Red]\(&quot;$&quot;#,##0.00\)"/>
    <numFmt numFmtId="184" formatCode="0.00_)"/>
    <numFmt numFmtId="185" formatCode="_-* #,##0_-;\-* #,##0_-;_-* &quot;-&quot;_-;_-@_-"/>
    <numFmt numFmtId="186" formatCode="#,##0\-;&quot;▲&quot;#,##0\-"/>
    <numFmt numFmtId="187" formatCode="&quot;¥&quot;#,##0\-;&quot;¥&quot;&quot;▲&quot;#,##0\-"/>
    <numFmt numFmtId="188" formatCode="_-&quot;¥&quot;* #,##0.00_-;\-&quot;¥&quot;* #,##0.00_-;_-&quot;¥&quot;* &quot;-&quot;??_-;_-@_-"/>
    <numFmt numFmtId="189" formatCode="yyyy&quot;年&quot;m&quot;月&quot;d&quot;日&quot;\(aaa\)"/>
  </numFmts>
  <fonts count="86">
    <font>
      <sz val="11"/>
      <color theme="1"/>
      <name val="ＭＳ Ｐゴシック"/>
      <family val="2"/>
      <charset val="128"/>
      <scheme val="minor"/>
    </font>
    <font>
      <sz val="11"/>
      <color theme="1"/>
      <name val="ＭＳ Ｐゴシック"/>
      <family val="2"/>
      <charset val="128"/>
      <scheme val="minor"/>
    </font>
    <font>
      <sz val="9"/>
      <name val="Meiryo UI"/>
      <family val="3"/>
      <charset val="128"/>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font>
    <font>
      <b/>
      <sz val="20"/>
      <name val="Meiryo UI"/>
      <family val="3"/>
      <charset val="128"/>
    </font>
    <font>
      <b/>
      <sz val="11"/>
      <name val="Meiryo UI"/>
      <family val="3"/>
      <charset val="128"/>
    </font>
    <font>
      <sz val="8"/>
      <name val="Meiryo UI"/>
      <family val="3"/>
      <charset val="128"/>
    </font>
    <font>
      <b/>
      <sz val="14"/>
      <name val="Meiryo UI"/>
      <family val="3"/>
      <charset val="128"/>
    </font>
    <font>
      <b/>
      <sz val="16"/>
      <name val="Meiryo UI"/>
      <family val="3"/>
      <charset val="128"/>
    </font>
    <font>
      <sz val="10"/>
      <name val="Meiryo UI"/>
      <family val="3"/>
      <charset val="128"/>
    </font>
    <font>
      <b/>
      <sz val="12"/>
      <name val="Meiryo UI"/>
      <family val="3"/>
      <charset val="128"/>
    </font>
    <font>
      <sz val="14"/>
      <name val="Meiryo UI"/>
      <family val="3"/>
      <charset val="128"/>
    </font>
    <font>
      <sz val="11"/>
      <name val="ＭＳ Ｐゴシック"/>
      <family val="3"/>
      <charset val="128"/>
    </font>
    <font>
      <sz val="6"/>
      <name val="Meiryo UI"/>
      <family val="2"/>
      <charset val="128"/>
    </font>
    <font>
      <sz val="9"/>
      <name val="Times New Roman"/>
      <family val="1"/>
    </font>
    <font>
      <sz val="9"/>
      <name val="ＭＳ Ｐゴシック"/>
      <family val="3"/>
      <charset val="128"/>
    </font>
    <font>
      <sz val="7"/>
      <name val="Meiryo UI"/>
      <family val="3"/>
      <charset val="128"/>
    </font>
    <font>
      <sz val="11"/>
      <name val="ＭＳ ゴシック"/>
      <family val="3"/>
      <charset val="128"/>
    </font>
    <font>
      <sz val="12"/>
      <name val="Tms Rmn"/>
      <family val="1"/>
    </font>
    <font>
      <b/>
      <sz val="10"/>
      <name val="MS Sans Serif"/>
      <family val="2"/>
    </font>
    <font>
      <sz val="10"/>
      <color indexed="8"/>
      <name val="Arial"/>
      <family val="2"/>
    </font>
    <font>
      <sz val="10"/>
      <name val="Geneva"/>
      <family val="2"/>
    </font>
    <font>
      <u/>
      <sz val="10"/>
      <color indexed="14"/>
      <name val="MS Sans Serif"/>
      <family val="2"/>
    </font>
    <font>
      <sz val="8"/>
      <name val="Arial"/>
      <family val="2"/>
    </font>
    <font>
      <b/>
      <sz val="12"/>
      <color indexed="9"/>
      <name val="Tms Rmn"/>
      <family val="1"/>
    </font>
    <font>
      <b/>
      <sz val="12"/>
      <name val="Arial"/>
      <family val="2"/>
    </font>
    <font>
      <u/>
      <sz val="10"/>
      <color indexed="12"/>
      <name val="MS Sans Serif"/>
      <family val="2"/>
    </font>
    <font>
      <sz val="10"/>
      <name val="ＭＳ ゴシック"/>
      <family val="3"/>
      <charset val="128"/>
    </font>
    <font>
      <sz val="10"/>
      <name val="MS Sans Serif"/>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2"/>
      <name val="ＭＳ ゴシック"/>
      <family val="3"/>
      <charset val="128"/>
    </font>
    <font>
      <sz val="10"/>
      <name val="明朝"/>
      <family val="1"/>
      <charset val="128"/>
    </font>
    <font>
      <sz val="14"/>
      <name val="ＭＳ 明朝"/>
      <family val="1"/>
      <charset val="128"/>
    </font>
    <font>
      <b/>
      <sz val="10"/>
      <color indexed="12"/>
      <name val="Meiryo UI"/>
      <family val="3"/>
      <charset val="128"/>
    </font>
    <font>
      <sz val="11"/>
      <color theme="1"/>
      <name val="Meiryo UI"/>
      <family val="2"/>
      <charset val="128"/>
    </font>
    <font>
      <b/>
      <sz val="10"/>
      <color indexed="62"/>
      <name val="Meiryo UI"/>
      <family val="3"/>
      <charset val="128"/>
    </font>
    <font>
      <sz val="12"/>
      <color rgb="FFFF0000"/>
      <name val="Meiryo UI"/>
      <family val="3"/>
      <charset val="128"/>
    </font>
    <font>
      <b/>
      <sz val="14"/>
      <color rgb="FFFF0000"/>
      <name val="Meiryo UI"/>
      <family val="3"/>
      <charset val="128"/>
    </font>
    <font>
      <sz val="14"/>
      <color rgb="FFFF0000"/>
      <name val="Meiryo UI"/>
      <family val="3"/>
      <charset val="128"/>
    </font>
    <font>
      <b/>
      <sz val="18"/>
      <name val="Meiryo UI"/>
      <family val="3"/>
      <charset val="128"/>
    </font>
    <font>
      <b/>
      <sz val="10"/>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9"/>
      <color theme="1"/>
      <name val="Meiryo UI"/>
      <family val="3"/>
      <charset val="128"/>
    </font>
    <font>
      <sz val="11"/>
      <color theme="0"/>
      <name val="Meiryo UI"/>
      <family val="3"/>
      <charset val="128"/>
    </font>
    <font>
      <b/>
      <sz val="11"/>
      <color theme="1"/>
      <name val="Meiryo UI"/>
      <family val="3"/>
      <charset val="128"/>
    </font>
    <font>
      <sz val="10"/>
      <color theme="1" tint="0.499984740745262"/>
      <name val="Meiryo UI"/>
      <family val="3"/>
      <charset val="128"/>
    </font>
    <font>
      <b/>
      <sz val="9"/>
      <color indexed="81"/>
      <name val="Meiryo UI"/>
      <family val="3"/>
      <charset val="128"/>
    </font>
    <font>
      <sz val="9"/>
      <color theme="1" tint="0.499984740745262"/>
      <name val="Meiryo UI"/>
      <family val="3"/>
      <charset val="128"/>
    </font>
    <font>
      <sz val="9"/>
      <color indexed="81"/>
      <name val="Meiryo UI"/>
      <family val="3"/>
      <charset val="128"/>
    </font>
    <font>
      <sz val="11"/>
      <name val="ＭＳ Ｐゴシック"/>
      <family val="2"/>
      <charset val="128"/>
      <scheme val="minor"/>
    </font>
    <font>
      <u/>
      <sz val="9"/>
      <name val="Meiryo UI"/>
      <family val="3"/>
      <charset val="128"/>
    </font>
    <font>
      <b/>
      <sz val="11"/>
      <color theme="0" tint="-0.34998626667073579"/>
      <name val="Meiryo UI"/>
      <family val="3"/>
      <charset val="128"/>
    </font>
    <font>
      <sz val="11"/>
      <color theme="0" tint="-0.34998626667073579"/>
      <name val="Meiryo UI"/>
      <family val="3"/>
      <charset val="128"/>
    </font>
    <font>
      <u/>
      <sz val="11"/>
      <color theme="10"/>
      <name val="ＭＳ Ｐゴシック"/>
      <family val="2"/>
      <charset val="128"/>
      <scheme val="minor"/>
    </font>
    <font>
      <u/>
      <sz val="9"/>
      <color theme="1"/>
      <name val="Meiryo UI"/>
      <family val="3"/>
      <charset val="128"/>
    </font>
    <font>
      <sz val="9"/>
      <name val="ＭＳ Ｐゴシック"/>
      <family val="2"/>
      <charset val="128"/>
      <scheme val="minor"/>
    </font>
    <font>
      <sz val="9"/>
      <color theme="1"/>
      <name val="ＭＳ Ｐゴシック"/>
      <family val="2"/>
      <charset val="128"/>
      <scheme val="minor"/>
    </font>
    <font>
      <sz val="14"/>
      <color rgb="FF002060"/>
      <name val="Meiryo UI"/>
      <family val="3"/>
      <charset val="128"/>
    </font>
    <font>
      <sz val="11"/>
      <color theme="1" tint="0.34998626667073579"/>
      <name val="Meiryo UI"/>
      <family val="3"/>
      <charset val="128"/>
    </font>
    <font>
      <sz val="12"/>
      <color theme="1"/>
      <name val="ＭＳ Ｐゴシック"/>
      <family val="2"/>
      <charset val="128"/>
      <scheme val="minor"/>
    </font>
    <font>
      <sz val="11"/>
      <color theme="1" tint="0.34998626667073579"/>
      <name val="ＭＳ Ｐゴシック"/>
      <family val="2"/>
      <charset val="128"/>
      <scheme val="minor"/>
    </font>
    <font>
      <sz val="11"/>
      <color rgb="FFFF0000"/>
      <name val="ＭＳ Ｐゴシック"/>
      <family val="2"/>
      <charset val="128"/>
      <scheme val="minor"/>
    </font>
    <font>
      <sz val="11"/>
      <color rgb="FFFF0000"/>
      <name val="Meiryo UI"/>
      <family val="3"/>
      <charset val="128"/>
    </font>
    <font>
      <b/>
      <sz val="11"/>
      <color rgb="FFFF0000"/>
      <name val="Meiryo UI"/>
      <family val="3"/>
      <charset val="128"/>
    </font>
    <font>
      <sz val="7"/>
      <color theme="1"/>
      <name val="Meiryo UI"/>
      <family val="3"/>
      <charset val="128"/>
    </font>
    <font>
      <b/>
      <sz val="9"/>
      <color indexed="62"/>
      <name val="Meiryo UI"/>
      <family val="3"/>
      <charset val="128"/>
    </font>
    <font>
      <sz val="6"/>
      <name val="Meiryo UI"/>
      <family val="3"/>
      <charset val="128"/>
    </font>
    <font>
      <sz val="10.5"/>
      <name val="Meiryo UI"/>
      <family val="3"/>
      <charset val="128"/>
    </font>
    <font>
      <sz val="10.5"/>
      <color rgb="FF000000"/>
      <name val="Meiryo UI"/>
      <family val="3"/>
      <charset val="128"/>
    </font>
    <font>
      <sz val="10.5"/>
      <color rgb="FFFF0000"/>
      <name val="Meiryo UI"/>
      <family val="3"/>
      <charset val="128"/>
    </font>
    <font>
      <sz val="11"/>
      <color rgb="FF000000"/>
      <name val="メイリオ"/>
      <family val="3"/>
      <charset val="128"/>
    </font>
    <font>
      <sz val="12"/>
      <color theme="0"/>
      <name val="Meiryo UI"/>
      <family val="3"/>
      <charset val="128"/>
    </font>
    <font>
      <sz val="12"/>
      <color theme="1"/>
      <name val="Meiryo UI"/>
      <family val="3"/>
      <charset val="128"/>
    </font>
    <font>
      <b/>
      <sz val="11"/>
      <color theme="1"/>
      <name val="ＭＳ Ｐゴシック"/>
      <family val="3"/>
      <charset val="128"/>
      <scheme val="minor"/>
    </font>
    <font>
      <b/>
      <sz val="10.5"/>
      <color rgb="FF0070C0"/>
      <name val="Calibri"/>
      <family val="2"/>
    </font>
    <font>
      <b/>
      <sz val="10.5"/>
      <color rgb="FF0070C0"/>
      <name val="ＭＳ Ｐゴシック"/>
      <family val="3"/>
      <charset val="128"/>
      <scheme val="minor"/>
    </font>
  </fonts>
  <fills count="19">
    <fill>
      <patternFill patternType="none"/>
    </fill>
    <fill>
      <patternFill patternType="gray125"/>
    </fill>
    <fill>
      <patternFill patternType="solid">
        <fgColor rgb="FFCCECFF"/>
        <bgColor indexed="64"/>
      </patternFill>
    </fill>
    <fill>
      <patternFill patternType="solid">
        <fgColor rgb="FFE7F6FF"/>
        <bgColor indexed="64"/>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theme="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79998168889431442"/>
        <bgColor indexed="64"/>
      </patternFill>
    </fill>
  </fills>
  <borders count="190">
    <border>
      <left/>
      <right/>
      <top/>
      <bottom/>
      <diagonal/>
    </border>
    <border>
      <left/>
      <right/>
      <top style="medium">
        <color indexed="64"/>
      </top>
      <bottom style="medium">
        <color indexed="64"/>
      </bottom>
      <diagonal/>
    </border>
    <border>
      <left style="hair">
        <color indexed="64"/>
      </left>
      <right/>
      <top/>
      <bottom/>
      <diagonal/>
    </border>
    <border>
      <left style="hair">
        <color indexed="64"/>
      </left>
      <right/>
      <top/>
      <bottom style="hair">
        <color indexed="64"/>
      </bottom>
      <diagonal/>
    </border>
    <border>
      <left/>
      <right/>
      <top style="dotted">
        <color auto="1"/>
      </top>
      <bottom/>
      <diagonal/>
    </border>
    <border>
      <left/>
      <right/>
      <top style="thin">
        <color auto="1"/>
      </top>
      <bottom style="thin">
        <color auto="1"/>
      </bottom>
      <diagonal/>
    </border>
    <border>
      <left/>
      <right/>
      <top style="thin">
        <color auto="1"/>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hair">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diagonal/>
    </border>
    <border>
      <left style="hair">
        <color theme="1" tint="0.499984740745262"/>
      </left>
      <right/>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style="hair">
        <color theme="1" tint="0.499984740745262"/>
      </left>
      <right/>
      <top style="thin">
        <color theme="1" tint="0.499984740745262"/>
      </top>
      <bottom style="thin">
        <color theme="1" tint="0.499984740745262"/>
      </bottom>
      <diagonal/>
    </border>
    <border>
      <left style="hair">
        <color theme="1" tint="0.499984740745262"/>
      </left>
      <right/>
      <top/>
      <bottom/>
      <diagonal/>
    </border>
    <border>
      <left/>
      <right style="hair">
        <color theme="1" tint="0.499984740745262"/>
      </right>
      <top/>
      <bottom/>
      <diagonal/>
    </border>
    <border>
      <left/>
      <right style="hair">
        <color theme="1" tint="0.499984740745262"/>
      </right>
      <top/>
      <bottom style="thin">
        <color theme="1" tint="0.499984740745262"/>
      </bottom>
      <diagonal/>
    </border>
    <border>
      <left/>
      <right style="hair">
        <color theme="1" tint="0.499984740745262"/>
      </right>
      <top style="thin">
        <color theme="1" tint="0.499984740745262"/>
      </top>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hair">
        <color indexed="64"/>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hair">
        <color theme="1" tint="0.499984740745262"/>
      </bottom>
      <diagonal/>
    </border>
    <border>
      <left style="hair">
        <color theme="1" tint="0.499984740745262"/>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theme="1" tint="0.499984740745262"/>
      </left>
      <right/>
      <top style="medium">
        <color theme="1" tint="0.499984740745262"/>
      </top>
      <bottom/>
      <diagonal/>
    </border>
    <border>
      <left/>
      <right style="hair">
        <color indexed="64"/>
      </right>
      <top style="medium">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style="medium">
        <color theme="1" tint="0.499984740745262"/>
      </left>
      <right style="hair">
        <color theme="1" tint="0.499984740745262"/>
      </right>
      <top style="medium">
        <color theme="1" tint="0.499984740745262"/>
      </top>
      <bottom style="medium">
        <color theme="1" tint="0.499984740745262"/>
      </bottom>
      <diagonal/>
    </border>
    <border>
      <left style="medium">
        <color theme="1" tint="0.499984740745262"/>
      </left>
      <right style="hair">
        <color theme="1" tint="0.499984740745262"/>
      </right>
      <top style="medium">
        <color theme="1" tint="0.499984740745262"/>
      </top>
      <bottom/>
      <diagonal/>
    </border>
    <border>
      <left style="medium">
        <color theme="1" tint="0.499984740745262"/>
      </left>
      <right style="hair">
        <color theme="1" tint="0.499984740745262"/>
      </right>
      <top/>
      <bottom/>
      <diagonal/>
    </border>
    <border>
      <left style="medium">
        <color theme="1" tint="0.499984740745262"/>
      </left>
      <right style="hair">
        <color theme="1" tint="0.499984740745262"/>
      </right>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right style="hair">
        <color theme="1" tint="0.499984740745262"/>
      </right>
      <top style="thin">
        <color theme="1" tint="0.499984740745262"/>
      </top>
      <bottom style="medium">
        <color theme="1" tint="0.499984740745262"/>
      </bottom>
      <diagonal/>
    </border>
    <border>
      <left style="thin">
        <color theme="1" tint="0.499984740745262"/>
      </left>
      <right style="hair">
        <color theme="1" tint="0.499984740745262"/>
      </right>
      <top style="thin">
        <color theme="1" tint="0.499984740745262"/>
      </top>
      <bottom/>
      <diagonal/>
    </border>
    <border>
      <left style="thin">
        <color theme="1" tint="0.499984740745262"/>
      </left>
      <right style="hair">
        <color theme="1" tint="0.499984740745262"/>
      </right>
      <top/>
      <bottom/>
      <diagonal/>
    </border>
    <border>
      <left style="thin">
        <color theme="1" tint="0.499984740745262"/>
      </left>
      <right style="hair">
        <color theme="1" tint="0.499984740745262"/>
      </right>
      <top/>
      <bottom style="thin">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hair">
        <color theme="1" tint="0.499984740745262"/>
      </bottom>
      <diagonal/>
    </border>
    <border>
      <left/>
      <right style="hair">
        <color theme="1" tint="0.499984740745262"/>
      </right>
      <top style="medium">
        <color theme="1" tint="0.499984740745262"/>
      </top>
      <bottom/>
      <diagonal/>
    </border>
    <border>
      <left style="hair">
        <color theme="1" tint="0.499984740745262"/>
      </left>
      <right/>
      <top style="medium">
        <color theme="1" tint="0.499984740745262"/>
      </top>
      <bottom/>
      <diagonal/>
    </border>
    <border>
      <left style="hair">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hair">
        <color theme="1" tint="0.499984740745262"/>
      </left>
      <right/>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thin">
        <color theme="1" tint="0.499984740745262"/>
      </right>
      <top style="hair">
        <color theme="1" tint="0.499984740745262"/>
      </top>
      <bottom/>
      <diagonal/>
    </border>
    <border>
      <left style="thin">
        <color theme="1" tint="0.499984740745262"/>
      </left>
      <right/>
      <top style="hair">
        <color theme="1" tint="0.499984740745262"/>
      </top>
      <bottom/>
      <diagonal/>
    </border>
    <border>
      <left/>
      <right style="hair">
        <color theme="1" tint="0.499984740745262"/>
      </right>
      <top style="hair">
        <color theme="1" tint="0.499984740745262"/>
      </top>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thin">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1" tint="0.499984740745262"/>
      </bottom>
      <diagonal/>
    </border>
    <border>
      <left/>
      <right/>
      <top style="thin">
        <color theme="0"/>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thin">
        <color theme="1" tint="0.499984740745262"/>
      </right>
      <top style="hair">
        <color theme="1" tint="0.499984740745262"/>
      </top>
      <bottom style="thin">
        <color theme="1"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thin">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style="thin">
        <color theme="1" tint="0.499984740745262"/>
      </left>
      <right style="thin">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hair">
        <color theme="1" tint="0.499984740745262"/>
      </top>
      <bottom style="medium">
        <color theme="1" tint="0.499984740745262"/>
      </bottom>
      <diagonal/>
    </border>
    <border>
      <left/>
      <right/>
      <top style="hair">
        <color theme="1" tint="0.499984740745262"/>
      </top>
      <bottom style="medium">
        <color theme="1" tint="0.499984740745262"/>
      </bottom>
      <diagonal/>
    </border>
    <border>
      <left/>
      <right style="thin">
        <color theme="1" tint="0.499984740745262"/>
      </right>
      <top style="hair">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diagonal/>
    </border>
    <border>
      <left style="medium">
        <color theme="1" tint="0.499984740745262"/>
      </left>
      <right style="thin">
        <color theme="1" tint="0.499984740745262"/>
      </right>
      <top/>
      <bottom style="medium">
        <color theme="1" tint="0.499984740745262"/>
      </bottom>
      <diagonal/>
    </border>
    <border>
      <left/>
      <right style="thin">
        <color theme="0"/>
      </right>
      <top style="thin">
        <color theme="0"/>
      </top>
      <bottom style="thin">
        <color theme="1" tint="0.499984740745262"/>
      </bottom>
      <diagonal/>
    </border>
    <border>
      <left/>
      <right style="thin">
        <color auto="1"/>
      </right>
      <top style="thin">
        <color auto="1"/>
      </top>
      <bottom style="thin">
        <color auto="1"/>
      </bottom>
      <diagonal/>
    </border>
    <border>
      <left/>
      <right style="medium">
        <color theme="1" tint="0.499984740745262"/>
      </right>
      <top style="hair">
        <color theme="1" tint="0.499984740745262"/>
      </top>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medium">
        <color theme="1" tint="0.499984740745262"/>
      </right>
      <top/>
      <bottom style="hair">
        <color theme="1" tint="0.499984740745262"/>
      </bottom>
      <diagonal/>
    </border>
    <border>
      <left/>
      <right style="medium">
        <color theme="1" tint="0.499984740745262"/>
      </right>
      <top style="hair">
        <color theme="1" tint="0.499984740745262"/>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theme="0"/>
      </left>
      <right/>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bottom style="thin">
        <color theme="0" tint="-0.499984740745262"/>
      </bottom>
      <diagonal/>
    </border>
    <border diagonalUp="1">
      <left style="thin">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hair">
        <color theme="0" tint="-0.499984740745262"/>
      </bottom>
      <diagonal style="thin">
        <color theme="0" tint="-0.499984740745262"/>
      </diagonal>
    </border>
    <border diagonalUp="1">
      <left style="thin">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thin">
        <color theme="0" tint="-0.499984740745262"/>
      </bottom>
      <diagonal style="thin">
        <color theme="0" tint="-0.499984740745262"/>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indexed="64"/>
      </left>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bottom style="thin">
        <color theme="1" tint="0.499984740745262"/>
      </bottom>
      <diagonal/>
    </border>
    <border>
      <left style="thin">
        <color theme="1" tint="0.499984740745262"/>
      </left>
      <right style="medium">
        <color theme="1" tint="0.499984740745262"/>
      </right>
      <top style="thin">
        <color theme="1" tint="0.499984740745262"/>
      </top>
      <bottom style="hair">
        <color theme="1" tint="0.499984740745262"/>
      </bottom>
      <diagonal/>
    </border>
    <border>
      <left style="medium">
        <color theme="1" tint="0.499984740745262"/>
      </left>
      <right style="medium">
        <color theme="1" tint="0.499984740745262"/>
      </right>
      <top style="thin">
        <color theme="1" tint="0.499984740745262"/>
      </top>
      <bottom style="hair">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5">
    <xf numFmtId="0" fontId="0" fillId="0" borderId="0">
      <alignment vertical="center"/>
    </xf>
    <xf numFmtId="0" fontId="1" fillId="0" borderId="0">
      <alignment vertical="center"/>
    </xf>
    <xf numFmtId="176" fontId="1" fillId="0" borderId="0" applyFont="0" applyFill="0" applyBorder="0" applyAlignment="0" applyProtection="0">
      <alignment vertical="center"/>
    </xf>
    <xf numFmtId="0" fontId="15" fillId="0" borderId="0">
      <alignment vertical="center"/>
    </xf>
    <xf numFmtId="9" fontId="20" fillId="0" borderId="0" applyFont="0" applyFill="0" applyBorder="0" applyAlignment="0" applyProtection="0"/>
    <xf numFmtId="179" fontId="15" fillId="0" borderId="9"/>
    <xf numFmtId="179" fontId="15" fillId="0" borderId="9"/>
    <xf numFmtId="179" fontId="15" fillId="0" borderId="9"/>
    <xf numFmtId="0" fontId="21" fillId="0" borderId="0" applyNumberFormat="0" applyFill="0" applyBorder="0" applyAlignment="0" applyProtection="0"/>
    <xf numFmtId="180" fontId="22" fillId="0" borderId="6" applyAlignment="0" applyProtection="0"/>
    <xf numFmtId="181" fontId="23" fillId="0" borderId="0" applyFill="0" applyBorder="0" applyAlignment="0"/>
    <xf numFmtId="38" fontId="24" fillId="0" borderId="0" applyFont="0" applyFill="0" applyBorder="0" applyAlignment="0" applyProtection="0"/>
    <xf numFmtId="40" fontId="24" fillId="0" borderId="0" applyFont="0" applyFill="0" applyBorder="0" applyAlignment="0" applyProtection="0"/>
    <xf numFmtId="182" fontId="24" fillId="0" borderId="0" applyFont="0" applyFill="0" applyBorder="0" applyAlignment="0" applyProtection="0"/>
    <xf numFmtId="183" fontId="24" fillId="0" borderId="0" applyFont="0" applyFill="0" applyBorder="0" applyAlignment="0" applyProtection="0"/>
    <xf numFmtId="0" fontId="17" fillId="0" borderId="0">
      <alignment horizontal="left"/>
    </xf>
    <xf numFmtId="0" fontId="25" fillId="0" borderId="0" applyNumberFormat="0" applyFill="0" applyBorder="0" applyAlignment="0" applyProtection="0"/>
    <xf numFmtId="38" fontId="26" fillId="4" borderId="0" applyNumberFormat="0" applyBorder="0" applyAlignment="0" applyProtection="0"/>
    <xf numFmtId="0" fontId="27" fillId="5" borderId="0"/>
    <xf numFmtId="0" fontId="28" fillId="0" borderId="1" applyNumberFormat="0" applyAlignment="0" applyProtection="0">
      <alignment horizontal="left" vertical="center"/>
    </xf>
    <xf numFmtId="0" fontId="28" fillId="0" borderId="5">
      <alignment horizontal="left" vertical="center"/>
    </xf>
    <xf numFmtId="0" fontId="29" fillId="0" borderId="0" applyNumberFormat="0" applyFill="0" applyBorder="0" applyAlignment="0" applyProtection="0"/>
    <xf numFmtId="10" fontId="26" fillId="6" borderId="10" applyNumberFormat="0" applyBorder="0" applyAlignment="0" applyProtection="0"/>
    <xf numFmtId="1" fontId="30" fillId="0" borderId="0" applyProtection="0">
      <protection locked="0"/>
    </xf>
    <xf numFmtId="38" fontId="31" fillId="0" borderId="0" applyFont="0" applyFill="0" applyBorder="0" applyAlignment="0" applyProtection="0"/>
    <xf numFmtId="40" fontId="31" fillId="0" borderId="0" applyFont="0" applyFill="0" applyBorder="0" applyAlignment="0" applyProtection="0"/>
    <xf numFmtId="182" fontId="31" fillId="0" borderId="0" applyFont="0" applyFill="0" applyBorder="0" applyAlignment="0" applyProtection="0"/>
    <xf numFmtId="183" fontId="31" fillId="0" borderId="0" applyFont="0" applyFill="0" applyBorder="0" applyAlignment="0" applyProtection="0"/>
    <xf numFmtId="184" fontId="32" fillId="0" borderId="0"/>
    <xf numFmtId="0" fontId="33" fillId="0" borderId="0"/>
    <xf numFmtId="10" fontId="33" fillId="0" borderId="0" applyFont="0" applyFill="0" applyBorder="0" applyAlignment="0" applyProtection="0"/>
    <xf numFmtId="4" fontId="17" fillId="0" borderId="0">
      <alignment horizontal="right"/>
    </xf>
    <xf numFmtId="4" fontId="34" fillId="0" borderId="0">
      <alignment horizontal="right"/>
    </xf>
    <xf numFmtId="0" fontId="35" fillId="0" borderId="0">
      <alignment horizontal="left"/>
    </xf>
    <xf numFmtId="0" fontId="36" fillId="0" borderId="0"/>
    <xf numFmtId="0" fontId="37" fillId="0" borderId="0">
      <alignment horizontal="center"/>
    </xf>
    <xf numFmtId="4" fontId="24" fillId="0" borderId="0" applyFont="0" applyFill="0" applyBorder="0" applyAlignment="0" applyProtection="0"/>
    <xf numFmtId="185" fontId="33" fillId="0" borderId="0" applyFont="0" applyFill="0" applyBorder="0" applyAlignment="0" applyProtection="0"/>
    <xf numFmtId="0" fontId="38" fillId="0" borderId="0">
      <alignment vertical="center"/>
    </xf>
    <xf numFmtId="186" fontId="39" fillId="0" borderId="3">
      <protection locked="0"/>
    </xf>
    <xf numFmtId="186" fontId="39" fillId="0" borderId="3">
      <protection locked="0"/>
    </xf>
    <xf numFmtId="187" fontId="39" fillId="0" borderId="3">
      <protection locked="0"/>
    </xf>
    <xf numFmtId="188" fontId="33" fillId="0" borderId="0" applyFont="0" applyFill="0" applyBorder="0" applyAlignment="0" applyProtection="0"/>
    <xf numFmtId="183" fontId="24" fillId="0" borderId="0" applyFont="0" applyFill="0" applyBorder="0" applyAlignment="0" applyProtection="0"/>
    <xf numFmtId="177" fontId="30" fillId="0" borderId="0" applyFont="0" applyFill="0" applyBorder="0" applyAlignment="0" applyProtection="0"/>
    <xf numFmtId="176" fontId="15" fillId="0" borderId="0" applyFont="0" applyFill="0" applyBorder="0" applyAlignment="0" applyProtection="0"/>
    <xf numFmtId="0" fontId="15" fillId="0" borderId="0"/>
    <xf numFmtId="0" fontId="1" fillId="0" borderId="0">
      <alignment vertical="center"/>
    </xf>
    <xf numFmtId="0" fontId="40" fillId="0" borderId="0"/>
    <xf numFmtId="0" fontId="42" fillId="0" borderId="0">
      <alignment vertical="center"/>
    </xf>
    <xf numFmtId="0" fontId="15" fillId="0" borderId="0"/>
    <xf numFmtId="176" fontId="15" fillId="0" borderId="0" applyFont="0" applyFill="0" applyBorder="0" applyAlignment="0" applyProtection="0"/>
    <xf numFmtId="0" fontId="1" fillId="0" borderId="0">
      <alignment vertical="center"/>
    </xf>
    <xf numFmtId="0" fontId="6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1211">
    <xf numFmtId="0" fontId="0" fillId="0" borderId="0" xfId="0">
      <alignment vertical="center"/>
    </xf>
    <xf numFmtId="0" fontId="2" fillId="0" borderId="0" xfId="1" applyFont="1">
      <alignment vertical="center"/>
    </xf>
    <xf numFmtId="0" fontId="4" fillId="0" borderId="0" xfId="1" applyFont="1" applyAlignment="1">
      <alignment vertical="top"/>
    </xf>
    <xf numFmtId="0" fontId="5" fillId="0" borderId="0" xfId="1" applyFont="1" applyAlignment="1">
      <alignment vertical="top"/>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lignment vertical="center"/>
    </xf>
    <xf numFmtId="0" fontId="8" fillId="0" borderId="0" xfId="1" applyFont="1" applyAlignment="1">
      <alignment horizontal="center" vertical="top"/>
    </xf>
    <xf numFmtId="176" fontId="9" fillId="0" borderId="0" xfId="2" applyFont="1" applyFill="1" applyAlignment="1">
      <alignment horizontal="right" vertical="top"/>
    </xf>
    <xf numFmtId="0" fontId="4" fillId="0" borderId="4" xfId="1" applyFont="1" applyBorder="1">
      <alignment vertical="center"/>
    </xf>
    <xf numFmtId="0" fontId="9" fillId="0" borderId="0" xfId="1" applyFont="1">
      <alignment vertical="center"/>
    </xf>
    <xf numFmtId="0" fontId="4" fillId="0" borderId="0" xfId="1" applyFont="1" applyAlignment="1">
      <alignment horizontal="right" vertical="center"/>
    </xf>
    <xf numFmtId="0" fontId="4" fillId="0" borderId="0" xfId="1" applyFont="1">
      <alignment vertical="center"/>
    </xf>
    <xf numFmtId="0" fontId="5" fillId="0" borderId="0" xfId="1" applyFont="1">
      <alignment vertical="center"/>
    </xf>
    <xf numFmtId="49" fontId="2" fillId="3" borderId="53" xfId="1" applyNumberFormat="1" applyFont="1" applyFill="1" applyBorder="1" applyAlignment="1">
      <alignment horizontal="center" vertical="center" shrinkToFit="1"/>
    </xf>
    <xf numFmtId="0" fontId="8" fillId="2" borderId="60" xfId="1" applyFont="1" applyFill="1" applyBorder="1" applyAlignment="1">
      <alignment horizontal="center" vertical="center"/>
    </xf>
    <xf numFmtId="0" fontId="2" fillId="0" borderId="4" xfId="1" applyFont="1" applyBorder="1">
      <alignment vertical="center"/>
    </xf>
    <xf numFmtId="49" fontId="2" fillId="2" borderId="69" xfId="1" applyNumberFormat="1" applyFont="1" applyFill="1" applyBorder="1" applyAlignment="1">
      <alignment horizontal="center" vertical="center" wrapText="1"/>
    </xf>
    <xf numFmtId="0" fontId="4" fillId="0" borderId="0" xfId="0" applyFont="1">
      <alignment vertical="center"/>
    </xf>
    <xf numFmtId="49" fontId="2" fillId="2" borderId="65" xfId="1" applyNumberFormat="1" applyFont="1" applyFill="1" applyBorder="1" applyAlignment="1">
      <alignment horizontal="center" vertical="center" wrapText="1"/>
    </xf>
    <xf numFmtId="0" fontId="8" fillId="2" borderId="83" xfId="1" applyFont="1" applyFill="1" applyBorder="1" applyAlignment="1">
      <alignment horizontal="center" vertical="center"/>
    </xf>
    <xf numFmtId="0" fontId="7" fillId="0" borderId="0" xfId="1" applyFont="1">
      <alignment vertical="center"/>
    </xf>
    <xf numFmtId="0" fontId="48" fillId="0" borderId="0" xfId="1" applyFont="1">
      <alignment vertical="center"/>
    </xf>
    <xf numFmtId="0" fontId="50" fillId="0" borderId="0" xfId="0" applyFont="1">
      <alignment vertical="center"/>
    </xf>
    <xf numFmtId="0" fontId="50" fillId="0" borderId="19" xfId="0" applyFont="1" applyBorder="1" applyAlignment="1">
      <alignment horizontal="center" vertical="center"/>
    </xf>
    <xf numFmtId="0" fontId="50" fillId="0" borderId="0" xfId="0" applyFont="1" applyAlignment="1">
      <alignment horizontal="center" vertical="center"/>
    </xf>
    <xf numFmtId="0" fontId="50" fillId="0" borderId="37" xfId="0" applyFont="1" applyBorder="1" applyAlignment="1">
      <alignment horizontal="center" vertical="center"/>
    </xf>
    <xf numFmtId="0" fontId="50" fillId="0" borderId="84" xfId="0" applyFont="1" applyBorder="1" applyAlignment="1">
      <alignment horizontal="center" vertical="center"/>
    </xf>
    <xf numFmtId="0" fontId="50" fillId="0" borderId="85" xfId="0" applyFont="1" applyBorder="1" applyAlignment="1">
      <alignment horizontal="center" vertical="center"/>
    </xf>
    <xf numFmtId="0" fontId="50" fillId="0" borderId="86" xfId="0" applyFont="1" applyBorder="1" applyAlignment="1">
      <alignment horizontal="center" vertical="center"/>
    </xf>
    <xf numFmtId="0" fontId="50" fillId="0" borderId="53" xfId="0" applyFont="1" applyBorder="1" applyAlignment="1">
      <alignment horizontal="center" vertical="center"/>
    </xf>
    <xf numFmtId="0" fontId="50" fillId="0" borderId="41" xfId="0" applyFont="1" applyBorder="1" applyAlignment="1">
      <alignment horizontal="center" vertical="center"/>
    </xf>
    <xf numFmtId="0" fontId="49" fillId="0" borderId="0" xfId="0" applyFont="1" applyAlignment="1">
      <alignment horizontal="center" vertical="center"/>
    </xf>
    <xf numFmtId="0" fontId="51" fillId="0" borderId="0" xfId="0" applyFont="1" applyAlignment="1">
      <alignment horizontal="left" vertical="center" indent="1" shrinkToFit="1"/>
    </xf>
    <xf numFmtId="0" fontId="49" fillId="0" borderId="0" xfId="0" applyFont="1">
      <alignment vertical="center"/>
    </xf>
    <xf numFmtId="0" fontId="14" fillId="0" borderId="21" xfId="0" applyFont="1" applyBorder="1" applyAlignment="1">
      <alignment horizontal="center" vertical="center" shrinkToFit="1"/>
    </xf>
    <xf numFmtId="0" fontId="50" fillId="0" borderId="0" xfId="0" applyFont="1" applyAlignment="1">
      <alignment horizontal="center" vertical="center" shrinkToFit="1"/>
    </xf>
    <xf numFmtId="0" fontId="54" fillId="2" borderId="21" xfId="0" applyFont="1" applyFill="1" applyBorder="1">
      <alignment vertical="center"/>
    </xf>
    <xf numFmtId="0" fontId="54" fillId="2" borderId="70" xfId="0" applyFont="1" applyFill="1" applyBorder="1">
      <alignment vertical="center"/>
    </xf>
    <xf numFmtId="0" fontId="50" fillId="0" borderId="21" xfId="0" applyFont="1" applyBorder="1">
      <alignment vertical="center"/>
    </xf>
    <xf numFmtId="0" fontId="50" fillId="0" borderId="70" xfId="0" applyFont="1" applyBorder="1">
      <alignment vertical="center"/>
    </xf>
    <xf numFmtId="0" fontId="50" fillId="0" borderId="13" xfId="0" applyFont="1" applyBorder="1">
      <alignment vertical="center"/>
    </xf>
    <xf numFmtId="0" fontId="4" fillId="0" borderId="70" xfId="50" applyFont="1" applyBorder="1"/>
    <xf numFmtId="0" fontId="4" fillId="0" borderId="92" xfId="50" applyFont="1" applyBorder="1"/>
    <xf numFmtId="0" fontId="52" fillId="0" borderId="0" xfId="0" applyFont="1" applyAlignment="1">
      <alignment horizontal="left" vertical="center"/>
    </xf>
    <xf numFmtId="0" fontId="52" fillId="0" borderId="0" xfId="0" applyFont="1">
      <alignment vertical="center"/>
    </xf>
    <xf numFmtId="49" fontId="50" fillId="2" borderId="92" xfId="0" applyNumberFormat="1" applyFont="1" applyFill="1" applyBorder="1" applyAlignment="1">
      <alignment horizontal="center" vertical="center" shrinkToFit="1"/>
    </xf>
    <xf numFmtId="0" fontId="50" fillId="2" borderId="19" xfId="0" applyFont="1" applyFill="1" applyBorder="1" applyAlignment="1">
      <alignment horizontal="center" vertical="center" shrinkToFit="1"/>
    </xf>
    <xf numFmtId="0" fontId="50" fillId="2" borderId="94" xfId="0" applyFont="1" applyFill="1" applyBorder="1" applyAlignment="1">
      <alignment horizontal="center" vertical="center" shrinkToFit="1"/>
    </xf>
    <xf numFmtId="0" fontId="50" fillId="0" borderId="0" xfId="0" applyFont="1" applyAlignment="1">
      <alignment horizontal="left" vertical="center"/>
    </xf>
    <xf numFmtId="0" fontId="50" fillId="2" borderId="95" xfId="0" applyFont="1" applyFill="1" applyBorder="1" applyAlignment="1">
      <alignment horizontal="center" vertical="center" shrinkToFit="1"/>
    </xf>
    <xf numFmtId="0" fontId="53" fillId="7" borderId="89" xfId="0" applyFont="1" applyFill="1" applyBorder="1" applyAlignment="1">
      <alignment horizontal="left" vertical="center"/>
    </xf>
    <xf numFmtId="0" fontId="53" fillId="7" borderId="90" xfId="0" applyFont="1" applyFill="1" applyBorder="1">
      <alignment vertical="center"/>
    </xf>
    <xf numFmtId="0" fontId="53" fillId="7" borderId="91" xfId="0" applyFont="1" applyFill="1" applyBorder="1">
      <alignment vertical="center"/>
    </xf>
    <xf numFmtId="0" fontId="53" fillId="7" borderId="87" xfId="0" applyFont="1" applyFill="1" applyBorder="1">
      <alignment vertical="center"/>
    </xf>
    <xf numFmtId="0" fontId="53" fillId="7" borderId="88" xfId="0" applyFont="1" applyFill="1" applyBorder="1">
      <alignment vertical="center"/>
    </xf>
    <xf numFmtId="0" fontId="50" fillId="2" borderId="92" xfId="0" applyFont="1" applyFill="1" applyBorder="1" applyAlignment="1">
      <alignment horizontal="center" vertical="center" shrinkToFit="1"/>
    </xf>
    <xf numFmtId="0" fontId="4" fillId="0" borderId="22" xfId="50" applyFont="1" applyBorder="1"/>
    <xf numFmtId="0" fontId="4" fillId="0" borderId="0" xfId="50" applyFont="1"/>
    <xf numFmtId="189" fontId="51" fillId="0" borderId="15" xfId="0" applyNumberFormat="1" applyFont="1" applyBorder="1" applyAlignment="1">
      <alignment horizontal="center" vertical="center" shrinkToFit="1"/>
    </xf>
    <xf numFmtId="189" fontId="51" fillId="0" borderId="84" xfId="0" applyNumberFormat="1" applyFont="1" applyBorder="1" applyAlignment="1">
      <alignment horizontal="center" vertical="center" shrinkToFit="1"/>
    </xf>
    <xf numFmtId="189" fontId="51" fillId="0" borderId="17" xfId="0" applyNumberFormat="1" applyFont="1" applyBorder="1" applyAlignment="1">
      <alignment horizontal="center" vertical="center" shrinkToFit="1"/>
    </xf>
    <xf numFmtId="0" fontId="55" fillId="3" borderId="114" xfId="0" applyFont="1" applyFill="1" applyBorder="1" applyAlignment="1">
      <alignment vertical="center" shrinkToFit="1"/>
    </xf>
    <xf numFmtId="0" fontId="4" fillId="0" borderId="46" xfId="0" applyFont="1" applyBorder="1" applyAlignment="1">
      <alignment horizontal="center" vertical="center"/>
    </xf>
    <xf numFmtId="0" fontId="12" fillId="3" borderId="92" xfId="0" applyFont="1" applyFill="1" applyBorder="1" applyAlignment="1">
      <alignment horizontal="left" vertical="center" shrinkToFit="1"/>
    </xf>
    <xf numFmtId="0" fontId="8" fillId="2" borderId="21" xfId="0" applyFont="1" applyFill="1" applyBorder="1">
      <alignment vertical="center"/>
    </xf>
    <xf numFmtId="0" fontId="4" fillId="0" borderId="70" xfId="0" applyFont="1" applyBorder="1">
      <alignment vertical="center"/>
    </xf>
    <xf numFmtId="0" fontId="8" fillId="2" borderId="70" xfId="0" applyFont="1" applyFill="1" applyBorder="1">
      <alignment vertical="center"/>
    </xf>
    <xf numFmtId="0" fontId="4" fillId="0" borderId="21" xfId="50" applyFont="1" applyBorder="1"/>
    <xf numFmtId="0" fontId="4" fillId="0" borderId="70" xfId="50" applyFont="1" applyBorder="1" applyAlignment="1">
      <alignment wrapText="1"/>
    </xf>
    <xf numFmtId="0" fontId="8" fillId="2" borderId="19" xfId="0" applyFont="1" applyFill="1" applyBorder="1">
      <alignment vertical="center"/>
    </xf>
    <xf numFmtId="0" fontId="4" fillId="0" borderId="13" xfId="50" applyFont="1" applyBorder="1"/>
    <xf numFmtId="0" fontId="8" fillId="2" borderId="22" xfId="0" applyFont="1" applyFill="1" applyBorder="1">
      <alignment vertical="center"/>
    </xf>
    <xf numFmtId="0" fontId="4" fillId="0" borderId="13" xfId="0" applyFont="1" applyBorder="1">
      <alignment vertical="center"/>
    </xf>
    <xf numFmtId="0" fontId="4" fillId="0" borderId="21" xfId="0" applyFont="1" applyBorder="1">
      <alignment vertical="center"/>
    </xf>
    <xf numFmtId="0" fontId="8" fillId="2" borderId="92" xfId="0" applyFont="1" applyFill="1" applyBorder="1">
      <alignment vertical="center"/>
    </xf>
    <xf numFmtId="0" fontId="8" fillId="2" borderId="20" xfId="0" applyFont="1" applyFill="1" applyBorder="1">
      <alignment vertical="center"/>
    </xf>
    <xf numFmtId="0" fontId="8" fillId="2" borderId="70" xfId="0" applyFont="1" applyFill="1" applyBorder="1" applyAlignment="1">
      <alignment vertical="center" wrapText="1"/>
    </xf>
    <xf numFmtId="0" fontId="53" fillId="7" borderId="90" xfId="0" applyFont="1" applyFill="1" applyBorder="1" applyAlignment="1">
      <alignment horizontal="left" vertical="center"/>
    </xf>
    <xf numFmtId="0" fontId="61" fillId="2" borderId="70" xfId="0" applyFont="1" applyFill="1" applyBorder="1" applyAlignment="1">
      <alignment vertical="center" wrapText="1"/>
    </xf>
    <xf numFmtId="0" fontId="62" fillId="0" borderId="70" xfId="50" applyFont="1" applyBorder="1"/>
    <xf numFmtId="0" fontId="49" fillId="0" borderId="0" xfId="0" applyFont="1" applyAlignment="1">
      <alignment horizontal="center" vertical="center" wrapText="1" shrinkToFit="1"/>
    </xf>
    <xf numFmtId="189" fontId="2" fillId="0" borderId="0" xfId="0" applyNumberFormat="1" applyFont="1" applyAlignment="1">
      <alignment vertical="center" wrapText="1" shrinkToFit="1"/>
    </xf>
    <xf numFmtId="49" fontId="50" fillId="2" borderId="92" xfId="0" applyNumberFormat="1" applyFont="1" applyFill="1" applyBorder="1" applyAlignment="1">
      <alignment vertical="center" shrinkToFit="1"/>
    </xf>
    <xf numFmtId="0" fontId="50" fillId="0" borderId="21" xfId="50" applyFont="1" applyBorder="1"/>
    <xf numFmtId="0" fontId="50" fillId="0" borderId="70" xfId="50" applyFont="1" applyBorder="1"/>
    <xf numFmtId="0" fontId="54" fillId="2" borderId="19" xfId="0" applyFont="1" applyFill="1" applyBorder="1">
      <alignment vertical="center"/>
    </xf>
    <xf numFmtId="0" fontId="50" fillId="0" borderId="122" xfId="0" applyFont="1" applyBorder="1">
      <alignment vertical="center"/>
    </xf>
    <xf numFmtId="0" fontId="50" fillId="0" borderId="10" xfId="0" applyFont="1" applyBorder="1">
      <alignment vertical="center"/>
    </xf>
    <xf numFmtId="0" fontId="4" fillId="0" borderId="22" xfId="0" applyFont="1" applyBorder="1">
      <alignment vertical="center"/>
    </xf>
    <xf numFmtId="0" fontId="50" fillId="0" borderId="108" xfId="0" applyFont="1" applyBorder="1">
      <alignment vertical="center"/>
    </xf>
    <xf numFmtId="0" fontId="8" fillId="2" borderId="130" xfId="0" applyFont="1" applyFill="1" applyBorder="1">
      <alignment vertical="center"/>
    </xf>
    <xf numFmtId="0" fontId="4" fillId="0" borderId="131" xfId="0" applyFont="1" applyBorder="1">
      <alignment vertical="center"/>
    </xf>
    <xf numFmtId="0" fontId="54" fillId="2" borderId="131" xfId="0" applyFont="1" applyFill="1" applyBorder="1">
      <alignment vertical="center"/>
    </xf>
    <xf numFmtId="0" fontId="50" fillId="0" borderId="131" xfId="0" applyFont="1" applyBorder="1">
      <alignment vertical="center"/>
    </xf>
    <xf numFmtId="0" fontId="50" fillId="0" borderId="132" xfId="0" applyFont="1" applyBorder="1">
      <alignment vertical="center"/>
    </xf>
    <xf numFmtId="0" fontId="50" fillId="2" borderId="92" xfId="0" applyFont="1" applyFill="1" applyBorder="1" applyAlignment="1">
      <alignment vertical="center" textRotation="90" shrinkToFit="1"/>
    </xf>
    <xf numFmtId="0" fontId="50" fillId="2" borderId="94" xfId="0" applyFont="1" applyFill="1" applyBorder="1" applyAlignment="1">
      <alignment vertical="center" textRotation="90" shrinkToFit="1"/>
    </xf>
    <xf numFmtId="49" fontId="2" fillId="3" borderId="42" xfId="1" applyNumberFormat="1" applyFont="1" applyFill="1" applyBorder="1" applyAlignment="1">
      <alignment horizontal="center" vertical="center" shrinkToFit="1"/>
    </xf>
    <xf numFmtId="6" fontId="9" fillId="0" borderId="0" xfId="54" applyFont="1" applyFill="1" applyAlignment="1">
      <alignment horizontal="right" vertical="top"/>
    </xf>
    <xf numFmtId="0" fontId="72" fillId="0" borderId="70" xfId="50" applyFont="1" applyBorder="1"/>
    <xf numFmtId="0" fontId="73" fillId="2" borderId="92" xfId="0" applyFont="1" applyFill="1" applyBorder="1">
      <alignment vertical="center"/>
    </xf>
    <xf numFmtId="0" fontId="54" fillId="2" borderId="70" xfId="0" applyFont="1" applyFill="1" applyBorder="1" applyAlignment="1">
      <alignment vertical="center" wrapText="1"/>
    </xf>
    <xf numFmtId="0" fontId="10"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wrapText="1"/>
    </xf>
    <xf numFmtId="0" fontId="7" fillId="0" borderId="0" xfId="1" applyFont="1" applyAlignment="1">
      <alignment horizontal="left" vertical="center"/>
    </xf>
    <xf numFmtId="0" fontId="14" fillId="0" borderId="0" xfId="1" applyFont="1">
      <alignment vertical="center"/>
    </xf>
    <xf numFmtId="0" fontId="4" fillId="0" borderId="0" xfId="1" applyFont="1" applyAlignment="1">
      <alignment horizontal="center" vertical="center" wrapText="1"/>
    </xf>
    <xf numFmtId="0" fontId="4" fillId="0" borderId="0" xfId="1" applyFont="1" applyAlignment="1">
      <alignment horizontal="left" vertical="center"/>
    </xf>
    <xf numFmtId="0" fontId="8" fillId="0" borderId="31" xfId="1" applyFont="1" applyBorder="1" applyAlignment="1">
      <alignment horizontal="center" vertical="center"/>
    </xf>
    <xf numFmtId="0" fontId="10" fillId="0" borderId="31" xfId="3" applyFont="1" applyBorder="1" applyAlignment="1" applyProtection="1">
      <alignment horizontal="center" vertical="center"/>
      <protection locked="0"/>
    </xf>
    <xf numFmtId="0" fontId="2" fillId="0" borderId="58" xfId="1" applyFont="1" applyBorder="1">
      <alignment vertical="center"/>
    </xf>
    <xf numFmtId="0" fontId="2" fillId="0" borderId="0" xfId="1" applyFont="1" applyAlignment="1">
      <alignment vertical="center" wrapText="1"/>
    </xf>
    <xf numFmtId="0" fontId="2" fillId="0" borderId="0" xfId="1" applyFont="1" applyAlignment="1">
      <alignment horizontal="left" vertical="top"/>
    </xf>
    <xf numFmtId="0" fontId="4" fillId="0" borderId="0" xfId="1" quotePrefix="1" applyFont="1" applyAlignment="1">
      <alignment vertical="top"/>
    </xf>
    <xf numFmtId="0" fontId="2" fillId="0" borderId="0" xfId="1" applyFont="1" applyAlignment="1">
      <alignment horizontal="left" vertical="center"/>
    </xf>
    <xf numFmtId="0" fontId="4" fillId="0" borderId="34" xfId="1" applyFont="1" applyBorder="1" applyAlignment="1">
      <alignment horizontal="center" vertical="center"/>
    </xf>
    <xf numFmtId="49" fontId="5" fillId="0" borderId="34" xfId="1" applyNumberFormat="1" applyFont="1" applyBorder="1" applyAlignment="1">
      <alignment horizontal="center" vertical="center" shrinkToFit="1"/>
    </xf>
    <xf numFmtId="0" fontId="14" fillId="0" borderId="22" xfId="1" applyFont="1" applyBorder="1" applyAlignment="1" applyProtection="1">
      <alignment horizontal="left" vertical="top" shrinkToFit="1"/>
      <protection locked="0"/>
    </xf>
    <xf numFmtId="0" fontId="14" fillId="0" borderId="40" xfId="1" applyFont="1" applyBorder="1" applyAlignment="1" applyProtection="1">
      <alignment vertical="top" shrinkToFit="1"/>
      <protection locked="0"/>
    </xf>
    <xf numFmtId="49" fontId="14" fillId="0" borderId="40" xfId="1" applyNumberFormat="1" applyFont="1" applyBorder="1" applyAlignment="1" applyProtection="1">
      <alignment vertical="top" shrinkToFit="1"/>
      <protection locked="0"/>
    </xf>
    <xf numFmtId="0" fontId="67" fillId="0" borderId="0" xfId="1" applyFont="1">
      <alignment vertical="center"/>
    </xf>
    <xf numFmtId="49" fontId="67" fillId="0" borderId="0" xfId="1" applyNumberFormat="1" applyFont="1">
      <alignment vertical="center"/>
    </xf>
    <xf numFmtId="0" fontId="14" fillId="0" borderId="41" xfId="1" applyFont="1" applyBorder="1" applyAlignment="1" applyProtection="1">
      <alignment horizontal="center" vertical="center" shrinkToFit="1"/>
      <protection locked="0"/>
    </xf>
    <xf numFmtId="0" fontId="12" fillId="0" borderId="41" xfId="1" applyFont="1" applyBorder="1" applyAlignment="1">
      <alignment horizontal="center" vertical="center" shrinkToFit="1"/>
    </xf>
    <xf numFmtId="49" fontId="12" fillId="0" borderId="46" xfId="1" applyNumberFormat="1" applyFont="1" applyBorder="1" applyAlignment="1">
      <alignment vertical="center" shrinkToFit="1"/>
    </xf>
    <xf numFmtId="0" fontId="4" fillId="12" borderId="0" xfId="1" applyFont="1" applyFill="1">
      <alignment vertical="center"/>
    </xf>
    <xf numFmtId="0" fontId="8" fillId="12" borderId="0" xfId="1" applyFont="1" applyFill="1" applyAlignment="1">
      <alignment horizontal="right" vertical="center"/>
    </xf>
    <xf numFmtId="0" fontId="2" fillId="0" borderId="13" xfId="1" applyFont="1" applyBorder="1" applyAlignment="1">
      <alignment horizontal="center" vertical="center"/>
    </xf>
    <xf numFmtId="0" fontId="14" fillId="0" borderId="13" xfId="1" applyFont="1" applyBorder="1" applyAlignment="1">
      <alignment horizontal="center" vertical="center" shrinkToFit="1"/>
    </xf>
    <xf numFmtId="49" fontId="14" fillId="0" borderId="13" xfId="1" applyNumberFormat="1" applyFont="1" applyBorder="1" applyAlignment="1">
      <alignment horizontal="center" vertical="center"/>
    </xf>
    <xf numFmtId="0" fontId="14" fillId="0" borderId="13" xfId="1" applyFont="1" applyBorder="1">
      <alignment vertical="center"/>
    </xf>
    <xf numFmtId="0" fontId="14" fillId="0" borderId="13" xfId="1" applyFont="1" applyBorder="1" applyAlignment="1">
      <alignment horizontal="center" vertical="center"/>
    </xf>
    <xf numFmtId="0" fontId="4" fillId="0" borderId="13" xfId="1" applyFont="1" applyBorder="1">
      <alignment vertical="center"/>
    </xf>
    <xf numFmtId="0" fontId="9" fillId="0" borderId="11" xfId="1" applyFont="1" applyBorder="1">
      <alignment vertical="center"/>
    </xf>
    <xf numFmtId="0" fontId="4" fillId="0" borderId="0" xfId="1" applyFont="1" applyAlignment="1">
      <alignment horizontal="center"/>
    </xf>
    <xf numFmtId="0" fontId="14" fillId="0" borderId="0" xfId="3" applyFont="1" applyAlignment="1" applyProtection="1">
      <alignment horizontal="center" vertical="center"/>
      <protection locked="0"/>
    </xf>
    <xf numFmtId="0" fontId="14" fillId="0" borderId="19" xfId="3" applyFont="1" applyBorder="1" applyAlignment="1" applyProtection="1">
      <alignment horizontal="center" vertical="center"/>
      <protection locked="0"/>
    </xf>
    <xf numFmtId="49" fontId="12" fillId="0" borderId="0" xfId="1" applyNumberFormat="1" applyFont="1" applyAlignment="1">
      <alignment horizontal="right" vertical="center"/>
    </xf>
    <xf numFmtId="49" fontId="12" fillId="0" borderId="0" xfId="1" applyNumberFormat="1" applyFont="1" applyAlignment="1">
      <alignment horizontal="left" vertical="center"/>
    </xf>
    <xf numFmtId="49" fontId="12" fillId="0" borderId="0" xfId="1" applyNumberFormat="1" applyFont="1" applyAlignment="1">
      <alignment vertical="center" wrapText="1"/>
    </xf>
    <xf numFmtId="0" fontId="14" fillId="0" borderId="19" xfId="3" applyFont="1" applyBorder="1" applyAlignment="1">
      <alignment horizontal="center" vertical="center"/>
    </xf>
    <xf numFmtId="0" fontId="14" fillId="0" borderId="15" xfId="3" applyFont="1" applyBorder="1" applyAlignment="1" applyProtection="1">
      <alignment horizontal="center" vertical="center"/>
      <protection locked="0"/>
    </xf>
    <xf numFmtId="49" fontId="5" fillId="0" borderId="11" xfId="1" applyNumberFormat="1" applyFont="1" applyBorder="1" applyAlignment="1" applyProtection="1">
      <alignment horizontal="left" vertical="center" shrinkToFit="1"/>
      <protection locked="0"/>
    </xf>
    <xf numFmtId="49" fontId="2" fillId="0" borderId="38" xfId="1" applyNumberFormat="1" applyFont="1" applyBorder="1" applyAlignment="1">
      <alignment vertical="center" shrinkToFit="1"/>
    </xf>
    <xf numFmtId="0" fontId="14" fillId="0" borderId="17"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49" fontId="12" fillId="0" borderId="38" xfId="1" applyNumberFormat="1" applyFont="1" applyBorder="1" applyAlignment="1">
      <alignment horizontal="left" vertical="center" shrinkToFit="1"/>
    </xf>
    <xf numFmtId="0" fontId="14" fillId="0" borderId="78" xfId="3" applyFont="1" applyBorder="1" applyAlignment="1" applyProtection="1">
      <alignment horizontal="center" vertical="center"/>
      <protection locked="0"/>
    </xf>
    <xf numFmtId="0" fontId="14" fillId="0" borderId="99" xfId="3" applyFont="1" applyBorder="1" applyAlignment="1" applyProtection="1">
      <alignment horizontal="center" vertical="center"/>
      <protection locked="0"/>
    </xf>
    <xf numFmtId="49" fontId="5" fillId="0" borderId="0" xfId="3" applyNumberFormat="1" applyFont="1" applyAlignment="1">
      <alignment horizontal="center" vertical="center"/>
    </xf>
    <xf numFmtId="0" fontId="14" fillId="0" borderId="12" xfId="3" applyFont="1" applyBorder="1" applyAlignment="1">
      <alignment horizontal="center" vertical="center"/>
    </xf>
    <xf numFmtId="49" fontId="5" fillId="0" borderId="12" xfId="3" applyNumberFormat="1" applyFont="1" applyBorder="1" applyAlignment="1">
      <alignment horizontal="center" vertical="center"/>
    </xf>
    <xf numFmtId="49" fontId="12" fillId="0" borderId="39" xfId="1" applyNumberFormat="1" applyFont="1" applyBorder="1" applyAlignment="1">
      <alignment vertical="center" shrinkToFit="1"/>
    </xf>
    <xf numFmtId="49" fontId="4" fillId="0" borderId="11" xfId="1" applyNumberFormat="1" applyFont="1" applyBorder="1" applyAlignment="1">
      <alignment horizontal="center" vertical="center"/>
    </xf>
    <xf numFmtId="49" fontId="5" fillId="0" borderId="11" xfId="1" applyNumberFormat="1" applyFont="1" applyBorder="1" applyAlignment="1">
      <alignment horizontal="center" vertical="center" shrinkToFit="1"/>
    </xf>
    <xf numFmtId="49" fontId="5" fillId="0" borderId="11" xfId="1" applyNumberFormat="1" applyFont="1" applyBorder="1">
      <alignment vertical="center"/>
    </xf>
    <xf numFmtId="49" fontId="4" fillId="0" borderId="11" xfId="1" applyNumberFormat="1" applyFont="1" applyBorder="1">
      <alignment vertical="center"/>
    </xf>
    <xf numFmtId="49" fontId="4" fillId="0" borderId="11" xfId="1" applyNumberFormat="1" applyFont="1" applyBorder="1" applyAlignment="1">
      <alignment horizontal="left" vertical="center" shrinkToFit="1"/>
    </xf>
    <xf numFmtId="49" fontId="4" fillId="0" borderId="38" xfId="1" applyNumberFormat="1" applyFont="1" applyBorder="1" applyAlignment="1">
      <alignment horizontal="left" vertical="center" shrinkToFit="1"/>
    </xf>
    <xf numFmtId="0" fontId="4" fillId="0" borderId="0" xfId="1" applyFont="1" applyAlignment="1">
      <alignment horizontal="left" vertical="center" shrinkToFit="1"/>
    </xf>
    <xf numFmtId="0" fontId="4" fillId="0" borderId="0" xfId="1" applyFont="1" applyAlignment="1">
      <alignment horizontal="left" vertical="center" indent="1"/>
    </xf>
    <xf numFmtId="0" fontId="4" fillId="0" borderId="0" xfId="1" applyFont="1" applyAlignment="1">
      <alignment horizontal="left" vertical="center" indent="1" shrinkToFit="1"/>
    </xf>
    <xf numFmtId="49" fontId="14" fillId="0" borderId="13" xfId="1" applyNumberFormat="1" applyFont="1" applyBorder="1" applyAlignment="1" applyProtection="1">
      <alignment vertical="top" shrinkToFit="1"/>
      <protection locked="0"/>
    </xf>
    <xf numFmtId="49" fontId="14" fillId="0" borderId="13" xfId="1" applyNumberFormat="1" applyFont="1" applyBorder="1" applyAlignment="1" applyProtection="1">
      <alignment vertical="center" shrinkToFit="1"/>
      <protection locked="0"/>
    </xf>
    <xf numFmtId="49" fontId="14" fillId="0" borderId="41" xfId="1" applyNumberFormat="1" applyFont="1" applyBorder="1" applyAlignment="1" applyProtection="1">
      <alignment horizontal="center" vertical="center" shrinkToFit="1"/>
      <protection locked="0"/>
    </xf>
    <xf numFmtId="49" fontId="12" fillId="0" borderId="41" xfId="1" applyNumberFormat="1" applyFont="1" applyBorder="1" applyAlignment="1">
      <alignment vertical="center" wrapText="1"/>
    </xf>
    <xf numFmtId="0" fontId="4" fillId="0" borderId="0" xfId="1" applyFont="1" applyAlignment="1"/>
    <xf numFmtId="0" fontId="4" fillId="0" borderId="0" xfId="1" applyFon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left" vertical="center"/>
    </xf>
    <xf numFmtId="0" fontId="14" fillId="0" borderId="34" xfId="1" applyFont="1" applyBorder="1" applyAlignment="1" applyProtection="1">
      <alignment horizontal="center" vertical="center" shrinkToFit="1"/>
      <protection locked="0"/>
    </xf>
    <xf numFmtId="0" fontId="12" fillId="0" borderId="34" xfId="1" applyFont="1" applyBorder="1" applyAlignment="1">
      <alignment horizontal="center" vertical="center" shrinkToFit="1"/>
    </xf>
    <xf numFmtId="0" fontId="14" fillId="0" borderId="11" xfId="1" applyFont="1" applyBorder="1">
      <alignment vertical="center"/>
    </xf>
    <xf numFmtId="0" fontId="14" fillId="0" borderId="11" xfId="3" applyFont="1" applyBorder="1" applyAlignment="1">
      <alignment horizontal="center" vertical="center"/>
    </xf>
    <xf numFmtId="49" fontId="5" fillId="0" borderId="38" xfId="3" applyNumberFormat="1" applyFont="1" applyBorder="1" applyAlignment="1">
      <alignment horizontal="center" vertical="center"/>
    </xf>
    <xf numFmtId="0" fontId="14" fillId="0" borderId="0" xfId="3" applyFont="1" applyAlignment="1">
      <alignment horizontal="center" vertical="center"/>
    </xf>
    <xf numFmtId="49" fontId="5" fillId="0" borderId="37" xfId="3" applyNumberFormat="1" applyFont="1" applyBorder="1" applyAlignment="1">
      <alignment horizontal="center" vertical="center"/>
    </xf>
    <xf numFmtId="49" fontId="5" fillId="0" borderId="39" xfId="3" applyNumberFormat="1" applyFont="1" applyBorder="1" applyAlignment="1">
      <alignment horizontal="center" vertical="center"/>
    </xf>
    <xf numFmtId="0" fontId="4" fillId="0" borderId="11" xfId="1" applyFont="1" applyBorder="1" applyAlignment="1">
      <alignment horizontal="center" vertical="center"/>
    </xf>
    <xf numFmtId="0" fontId="5" fillId="0" borderId="11" xfId="1" applyFont="1" applyBorder="1" applyAlignment="1">
      <alignment horizontal="center" vertical="center" shrinkToFit="1"/>
    </xf>
    <xf numFmtId="0" fontId="14" fillId="0" borderId="13" xfId="1" applyFont="1" applyBorder="1" applyAlignment="1" applyProtection="1">
      <alignment vertical="top" shrinkToFit="1"/>
      <protection locked="0"/>
    </xf>
    <xf numFmtId="49" fontId="14" fillId="0" borderId="11" xfId="1" applyNumberFormat="1" applyFont="1" applyBorder="1" applyAlignment="1">
      <alignment horizontal="center" vertical="center" shrinkToFit="1"/>
    </xf>
    <xf numFmtId="0" fontId="14" fillId="0" borderId="0" xfId="0" applyFont="1" applyAlignment="1">
      <alignment horizontal="center" vertical="center"/>
    </xf>
    <xf numFmtId="0" fontId="14" fillId="0" borderId="55" xfId="3" applyFont="1" applyBorder="1" applyAlignment="1" applyProtection="1">
      <alignment horizontal="center" vertical="center"/>
      <protection locked="0"/>
    </xf>
    <xf numFmtId="49" fontId="12" fillId="0" borderId="34" xfId="1" applyNumberFormat="1" applyFont="1" applyBorder="1" applyAlignment="1">
      <alignment horizontal="left" vertical="center" shrinkToFit="1"/>
    </xf>
    <xf numFmtId="0" fontId="14" fillId="0" borderId="17" xfId="3" applyFont="1" applyBorder="1" applyAlignment="1">
      <alignment horizontal="center" vertical="center"/>
    </xf>
    <xf numFmtId="49" fontId="2" fillId="0" borderId="39" xfId="1" applyNumberFormat="1" applyFont="1" applyBorder="1" applyAlignment="1">
      <alignment vertical="center" shrinkToFit="1"/>
    </xf>
    <xf numFmtId="0" fontId="14" fillId="0" borderId="2" xfId="1" applyFont="1" applyBorder="1" applyAlignment="1" applyProtection="1">
      <alignment horizontal="center" vertical="center"/>
      <protection locked="0"/>
    </xf>
    <xf numFmtId="0" fontId="14" fillId="0" borderId="37" xfId="1" applyFont="1" applyBorder="1">
      <alignment vertical="center"/>
    </xf>
    <xf numFmtId="0" fontId="14" fillId="0" borderId="0" xfId="1" applyFont="1" applyAlignment="1" applyProtection="1">
      <alignment horizontal="center" vertical="center"/>
      <protection locked="0"/>
    </xf>
    <xf numFmtId="0" fontId="14" fillId="0" borderId="0" xfId="1" applyFont="1" applyAlignment="1">
      <alignment horizontal="center" vertical="center"/>
    </xf>
    <xf numFmtId="0" fontId="14" fillId="0" borderId="17" xfId="1" applyFont="1" applyBorder="1" applyAlignment="1" applyProtection="1">
      <alignment horizontal="center" vertical="center"/>
      <protection locked="0"/>
    </xf>
    <xf numFmtId="0" fontId="14" fillId="0" borderId="12" xfId="1" applyFont="1" applyBorder="1" applyAlignment="1">
      <alignment horizontal="center" vertical="center"/>
    </xf>
    <xf numFmtId="49" fontId="12" fillId="0" borderId="11" xfId="1" applyNumberFormat="1" applyFont="1" applyBorder="1" applyAlignment="1"/>
    <xf numFmtId="49" fontId="12" fillId="0" borderId="11" xfId="1" applyNumberFormat="1" applyFont="1" applyBorder="1" applyAlignment="1">
      <alignment horizontal="center" vertical="center"/>
    </xf>
    <xf numFmtId="49" fontId="12" fillId="0" borderId="38" xfId="1" applyNumberFormat="1" applyFont="1" applyBorder="1" applyAlignment="1"/>
    <xf numFmtId="0" fontId="14" fillId="0" borderId="81" xfId="3" applyFont="1" applyBorder="1" applyAlignment="1" applyProtection="1">
      <alignment horizontal="center" vertical="center"/>
      <protection locked="0"/>
    </xf>
    <xf numFmtId="0" fontId="14" fillId="0" borderId="79" xfId="3" applyFont="1" applyBorder="1" applyAlignment="1" applyProtection="1">
      <alignment horizontal="center" vertical="center"/>
      <protection locked="0"/>
    </xf>
    <xf numFmtId="49" fontId="12" fillId="0" borderId="123" xfId="1" applyNumberFormat="1" applyFont="1" applyBorder="1" applyAlignment="1">
      <alignment horizontal="left" vertical="center" shrinkToFit="1"/>
    </xf>
    <xf numFmtId="0" fontId="14" fillId="0" borderId="12" xfId="3" applyFont="1" applyBorder="1" applyAlignment="1" applyProtection="1">
      <alignment horizontal="center" vertical="center"/>
      <protection locked="0"/>
    </xf>
    <xf numFmtId="49" fontId="5" fillId="0" borderId="0" xfId="1" applyNumberFormat="1" applyFont="1" applyAlignment="1">
      <alignment horizontal="center" vertical="center" shrinkToFit="1"/>
    </xf>
    <xf numFmtId="49" fontId="5" fillId="0" borderId="0" xfId="1" applyNumberFormat="1" applyFont="1">
      <alignment vertical="center"/>
    </xf>
    <xf numFmtId="49" fontId="4" fillId="0" borderId="0" xfId="1" applyNumberFormat="1" applyFont="1">
      <alignment vertical="center"/>
    </xf>
    <xf numFmtId="49" fontId="4" fillId="0" borderId="0" xfId="1" applyNumberFormat="1" applyFont="1" applyAlignment="1">
      <alignment horizontal="left" vertical="center" shrinkToFit="1"/>
    </xf>
    <xf numFmtId="49" fontId="4" fillId="0" borderId="37" xfId="1" applyNumberFormat="1" applyFont="1" applyBorder="1" applyAlignment="1">
      <alignment horizontal="left" vertical="center" shrinkToFit="1"/>
    </xf>
    <xf numFmtId="49" fontId="14" fillId="0" borderId="11" xfId="1" applyNumberFormat="1" applyFont="1" applyBorder="1" applyAlignment="1">
      <alignment vertical="center" shrinkToFit="1"/>
    </xf>
    <xf numFmtId="0" fontId="45" fillId="0" borderId="31" xfId="3" applyFont="1" applyBorder="1" applyAlignment="1">
      <alignment horizontal="center" vertical="center"/>
    </xf>
    <xf numFmtId="0" fontId="46" fillId="0" borderId="0" xfId="3" applyFont="1" applyAlignment="1" applyProtection="1">
      <alignment horizontal="center" vertical="center"/>
      <protection locked="0"/>
    </xf>
    <xf numFmtId="0" fontId="46" fillId="0" borderId="15" xfId="3" applyFont="1" applyBorder="1" applyAlignment="1" applyProtection="1">
      <alignment horizontal="center" vertical="center"/>
      <protection locked="0"/>
    </xf>
    <xf numFmtId="0" fontId="46" fillId="0" borderId="11" xfId="3" applyFont="1" applyBorder="1" applyAlignment="1" applyProtection="1">
      <alignment horizontal="center" vertical="center"/>
      <protection locked="0"/>
    </xf>
    <xf numFmtId="0" fontId="46" fillId="0" borderId="19" xfId="3" applyFont="1" applyBorder="1" applyAlignment="1" applyProtection="1">
      <alignment horizontal="center" vertical="center"/>
      <protection locked="0"/>
    </xf>
    <xf numFmtId="49" fontId="46" fillId="0" borderId="41" xfId="1" applyNumberFormat="1" applyFont="1" applyBorder="1" applyAlignment="1" applyProtection="1">
      <alignment horizontal="center" vertical="center" shrinkToFit="1"/>
      <protection locked="0"/>
    </xf>
    <xf numFmtId="0" fontId="46" fillId="0" borderId="0" xfId="1" applyFont="1" applyAlignment="1" applyProtection="1">
      <alignment horizontal="center" vertical="center"/>
      <protection locked="0"/>
    </xf>
    <xf numFmtId="0" fontId="46" fillId="0" borderId="17" xfId="3" applyFont="1" applyBorder="1" applyAlignment="1" applyProtection="1">
      <alignment horizontal="center" vertical="center"/>
      <protection locked="0"/>
    </xf>
    <xf numFmtId="0" fontId="53" fillId="13" borderId="89" xfId="0" applyFont="1" applyFill="1" applyBorder="1" applyAlignment="1">
      <alignment horizontal="left" vertical="center"/>
    </xf>
    <xf numFmtId="0" fontId="54" fillId="13" borderId="70" xfId="0" applyFont="1" applyFill="1" applyBorder="1">
      <alignment vertical="center"/>
    </xf>
    <xf numFmtId="0" fontId="4" fillId="13" borderId="22" xfId="50" applyFont="1" applyFill="1" applyBorder="1"/>
    <xf numFmtId="0" fontId="4" fillId="13" borderId="70" xfId="50" applyFont="1" applyFill="1" applyBorder="1"/>
    <xf numFmtId="0" fontId="4" fillId="0" borderId="174" xfId="0" applyFont="1" applyBorder="1">
      <alignment vertical="center"/>
    </xf>
    <xf numFmtId="0" fontId="4" fillId="0" borderId="167" xfId="0" applyFont="1" applyBorder="1">
      <alignment vertical="center"/>
    </xf>
    <xf numFmtId="0" fontId="50" fillId="0" borderId="175" xfId="0" applyFont="1" applyBorder="1">
      <alignment vertical="center"/>
    </xf>
    <xf numFmtId="0" fontId="4" fillId="0" borderId="11" xfId="0" applyFont="1" applyBorder="1">
      <alignment vertical="center"/>
    </xf>
    <xf numFmtId="0" fontId="50" fillId="0" borderId="58" xfId="0" applyFont="1" applyBorder="1">
      <alignment vertical="center"/>
    </xf>
    <xf numFmtId="0" fontId="50" fillId="0" borderId="58" xfId="0" applyFont="1" applyBorder="1" applyAlignment="1">
      <alignment horizontal="left" vertical="center"/>
    </xf>
    <xf numFmtId="0" fontId="12" fillId="0" borderId="0" xfId="1" applyFont="1">
      <alignment vertical="center"/>
    </xf>
    <xf numFmtId="0" fontId="12" fillId="0" borderId="0" xfId="1" applyFont="1" applyAlignment="1">
      <alignment vertical="center" shrinkToFit="1"/>
    </xf>
    <xf numFmtId="49" fontId="12" fillId="0" borderId="0" xfId="1" applyNumberFormat="1" applyFont="1" applyAlignment="1">
      <alignment horizontal="left" vertical="center" shrinkToFit="1"/>
    </xf>
    <xf numFmtId="49" fontId="12" fillId="0" borderId="12" xfId="1" applyNumberFormat="1" applyFont="1" applyBorder="1" applyAlignment="1">
      <alignment horizontal="left" vertical="center" shrinkToFit="1"/>
    </xf>
    <xf numFmtId="49" fontId="12" fillId="0" borderId="0" xfId="1" applyNumberFormat="1" applyFont="1" applyAlignment="1">
      <alignment vertical="center" shrinkToFit="1"/>
    </xf>
    <xf numFmtId="49" fontId="2" fillId="0" borderId="37" xfId="1" applyNumberFormat="1" applyFont="1" applyBorder="1" applyAlignment="1">
      <alignment vertical="center" shrinkToFit="1"/>
    </xf>
    <xf numFmtId="49" fontId="12" fillId="0" borderId="11" xfId="1" applyNumberFormat="1" applyFont="1" applyBorder="1">
      <alignment vertical="center"/>
    </xf>
    <xf numFmtId="49" fontId="12" fillId="0" borderId="11"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2" fillId="0" borderId="45" xfId="1" applyNumberFormat="1" applyFont="1" applyBorder="1" applyAlignment="1">
      <alignment vertical="center" shrinkToFit="1"/>
    </xf>
    <xf numFmtId="49" fontId="12" fillId="0" borderId="12" xfId="1" applyNumberFormat="1" applyFont="1" applyBorder="1" applyAlignment="1">
      <alignment vertical="center" shrinkToFit="1"/>
    </xf>
    <xf numFmtId="49" fontId="12" fillId="0" borderId="79" xfId="1" applyNumberFormat="1" applyFont="1" applyBorder="1">
      <alignment vertical="center"/>
    </xf>
    <xf numFmtId="49" fontId="12" fillId="0" borderId="37" xfId="1" applyNumberFormat="1" applyFont="1" applyBorder="1" applyAlignment="1">
      <alignment vertical="center" shrinkToFit="1"/>
    </xf>
    <xf numFmtId="49" fontId="14" fillId="0" borderId="13" xfId="1" applyNumberFormat="1" applyFont="1" applyBorder="1" applyAlignment="1">
      <alignment vertical="center" shrinkToFit="1"/>
    </xf>
    <xf numFmtId="0" fontId="12" fillId="13" borderId="92" xfId="0" applyFont="1" applyFill="1" applyBorder="1" applyAlignment="1">
      <alignment horizontal="left" vertical="center" shrinkToFit="1"/>
    </xf>
    <xf numFmtId="0" fontId="12" fillId="13" borderId="114" xfId="0" applyFont="1" applyFill="1" applyBorder="1" applyAlignment="1">
      <alignment vertical="center" shrinkToFit="1"/>
    </xf>
    <xf numFmtId="0" fontId="50" fillId="0" borderId="167" xfId="0" applyFont="1" applyBorder="1">
      <alignment vertical="center"/>
    </xf>
    <xf numFmtId="0" fontId="50" fillId="0" borderId="188" xfId="0" applyFont="1" applyBorder="1">
      <alignment vertical="center"/>
    </xf>
    <xf numFmtId="0" fontId="50" fillId="0" borderId="168" xfId="0" applyFont="1" applyBorder="1">
      <alignment vertical="center"/>
    </xf>
    <xf numFmtId="0" fontId="50" fillId="0" borderId="169" xfId="0" applyFont="1" applyBorder="1">
      <alignment vertical="center"/>
    </xf>
    <xf numFmtId="0" fontId="50" fillId="0" borderId="170" xfId="0" applyFont="1" applyBorder="1">
      <alignment vertical="center"/>
    </xf>
    <xf numFmtId="0" fontId="50" fillId="0" borderId="189" xfId="0" applyFont="1" applyBorder="1">
      <alignment vertical="center"/>
    </xf>
    <xf numFmtId="0" fontId="50" fillId="0" borderId="171" xfId="0" applyFont="1" applyBorder="1">
      <alignment vertical="center"/>
    </xf>
    <xf numFmtId="0" fontId="50" fillId="0" borderId="165" xfId="0" applyFont="1" applyBorder="1">
      <alignment vertical="center"/>
    </xf>
    <xf numFmtId="0" fontId="50" fillId="0" borderId="6" xfId="0" applyFont="1" applyBorder="1">
      <alignment vertical="center"/>
    </xf>
    <xf numFmtId="0" fontId="50" fillId="0" borderId="187" xfId="0" applyFont="1" applyBorder="1">
      <alignment vertical="center"/>
    </xf>
    <xf numFmtId="0" fontId="50" fillId="0" borderId="166" xfId="0" applyFont="1" applyBorder="1">
      <alignment vertical="center"/>
    </xf>
    <xf numFmtId="0" fontId="4" fillId="0" borderId="16" xfId="50" applyFont="1" applyBorder="1"/>
    <xf numFmtId="0" fontId="4" fillId="0" borderId="114"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0" xfId="50" applyFont="1" applyBorder="1"/>
    <xf numFmtId="0" fontId="78" fillId="0" borderId="6" xfId="0" applyFont="1" applyBorder="1" applyAlignment="1">
      <alignment horizontal="left" vertical="center" wrapText="1"/>
    </xf>
    <xf numFmtId="0" fontId="79" fillId="0" borderId="0" xfId="0" applyFont="1" applyAlignment="1">
      <alignment horizontal="left" vertical="center" wrapText="1"/>
    </xf>
    <xf numFmtId="0" fontId="50" fillId="15" borderId="188" xfId="0" applyFont="1" applyFill="1" applyBorder="1">
      <alignment vertical="center"/>
    </xf>
    <xf numFmtId="0" fontId="50" fillId="15" borderId="187" xfId="0" applyFont="1" applyFill="1" applyBorder="1">
      <alignment vertical="center"/>
    </xf>
    <xf numFmtId="0" fontId="50" fillId="9" borderId="188" xfId="0" applyFont="1" applyFill="1" applyBorder="1">
      <alignment vertical="center"/>
    </xf>
    <xf numFmtId="0" fontId="50" fillId="0" borderId="6" xfId="0" applyFont="1" applyBorder="1" applyAlignment="1">
      <alignment vertical="center" wrapText="1"/>
    </xf>
    <xf numFmtId="0" fontId="80" fillId="0" borderId="165" xfId="0" applyFont="1" applyBorder="1" applyAlignment="1">
      <alignment horizontal="left" vertical="center"/>
    </xf>
    <xf numFmtId="0" fontId="80" fillId="0" borderId="167" xfId="0" applyFont="1" applyBorder="1" applyAlignment="1">
      <alignment horizontal="left" vertical="center"/>
    </xf>
    <xf numFmtId="0" fontId="50" fillId="16" borderId="188" xfId="0" applyFont="1" applyFill="1" applyBorder="1">
      <alignment vertical="center"/>
    </xf>
    <xf numFmtId="0" fontId="81" fillId="14" borderId="186" xfId="0" applyFont="1" applyFill="1" applyBorder="1" applyAlignment="1">
      <alignment horizontal="center" vertical="center"/>
    </xf>
    <xf numFmtId="0" fontId="81" fillId="14" borderId="10" xfId="0" applyFont="1" applyFill="1" applyBorder="1" applyAlignment="1">
      <alignment horizontal="center" vertical="center"/>
    </xf>
    <xf numFmtId="0" fontId="81" fillId="14" borderId="5" xfId="0" applyFont="1" applyFill="1" applyBorder="1" applyAlignment="1">
      <alignment horizontal="center" vertical="center"/>
    </xf>
    <xf numFmtId="0" fontId="81" fillId="14" borderId="122" xfId="0" applyFont="1" applyFill="1" applyBorder="1" applyAlignment="1">
      <alignment horizontal="center" vertical="center"/>
    </xf>
    <xf numFmtId="0" fontId="82" fillId="0" borderId="0" xfId="0" applyFont="1" applyAlignment="1">
      <alignment horizontal="center" vertical="center"/>
    </xf>
    <xf numFmtId="0" fontId="50" fillId="0" borderId="0" xfId="0" quotePrefix="1" applyFont="1">
      <alignment vertical="center"/>
    </xf>
    <xf numFmtId="0" fontId="50" fillId="17" borderId="187" xfId="0" applyFont="1" applyFill="1" applyBorder="1">
      <alignment vertical="center"/>
    </xf>
    <xf numFmtId="0" fontId="50" fillId="17" borderId="188" xfId="0" applyFont="1" applyFill="1" applyBorder="1">
      <alignment vertical="center"/>
    </xf>
    <xf numFmtId="0" fontId="72" fillId="0" borderId="187" xfId="0" applyFont="1" applyBorder="1">
      <alignment vertical="center"/>
    </xf>
    <xf numFmtId="0" fontId="72" fillId="0" borderId="188" xfId="0" applyFont="1" applyBorder="1">
      <alignment vertical="center"/>
    </xf>
    <xf numFmtId="0" fontId="50" fillId="0" borderId="0" xfId="0" quotePrefix="1" applyFont="1" applyAlignment="1">
      <alignment vertical="center" wrapText="1"/>
    </xf>
    <xf numFmtId="0" fontId="50" fillId="0" borderId="167" xfId="0" quotePrefix="1" applyFont="1" applyBorder="1">
      <alignment vertical="center"/>
    </xf>
    <xf numFmtId="0" fontId="4" fillId="12" borderId="0" xfId="0" applyFont="1" applyFill="1">
      <alignment vertical="center"/>
    </xf>
    <xf numFmtId="0" fontId="77" fillId="0" borderId="0" xfId="0" applyFont="1" applyAlignment="1">
      <alignment horizontal="left" vertical="center" wrapText="1"/>
    </xf>
    <xf numFmtId="0" fontId="81" fillId="14" borderId="186" xfId="0" applyFont="1" applyFill="1" applyBorder="1" applyAlignment="1">
      <alignment horizontal="left" vertical="center"/>
    </xf>
    <xf numFmtId="0" fontId="50" fillId="0" borderId="169" xfId="0" quotePrefix="1" applyFont="1" applyBorder="1">
      <alignment vertical="center"/>
    </xf>
    <xf numFmtId="0" fontId="50" fillId="0" borderId="188" xfId="0" applyFont="1" applyBorder="1" applyAlignment="1">
      <alignment vertical="center" wrapText="1"/>
    </xf>
    <xf numFmtId="0" fontId="50" fillId="0" borderId="189" xfId="0" applyFont="1" applyBorder="1" applyAlignment="1">
      <alignment vertical="center" wrapText="1"/>
    </xf>
    <xf numFmtId="0" fontId="4" fillId="0" borderId="187" xfId="0" applyFont="1" applyBorder="1">
      <alignment vertical="center"/>
    </xf>
    <xf numFmtId="0" fontId="4" fillId="0" borderId="168" xfId="0" applyFont="1" applyBorder="1">
      <alignment vertical="center"/>
    </xf>
    <xf numFmtId="0" fontId="4" fillId="0" borderId="188" xfId="0" applyFont="1" applyBorder="1">
      <alignment vertical="center"/>
    </xf>
    <xf numFmtId="0" fontId="50" fillId="0" borderId="167" xfId="0" applyFont="1" applyBorder="1" applyAlignment="1">
      <alignment vertical="center" wrapText="1"/>
    </xf>
    <xf numFmtId="0" fontId="72" fillId="0" borderId="0" xfId="0" applyFont="1">
      <alignment vertical="center"/>
    </xf>
    <xf numFmtId="0" fontId="50" fillId="12" borderId="0" xfId="0" applyFont="1" applyFill="1">
      <alignment vertical="center"/>
    </xf>
    <xf numFmtId="0" fontId="72" fillId="12" borderId="0" xfId="0" applyFont="1" applyFill="1">
      <alignment vertical="center"/>
    </xf>
    <xf numFmtId="0" fontId="50" fillId="0" borderId="167" xfId="0" quotePrefix="1" applyFont="1" applyBorder="1" applyAlignment="1">
      <alignment vertical="center"/>
    </xf>
    <xf numFmtId="0" fontId="50" fillId="18" borderId="167" xfId="0" applyFont="1" applyFill="1" applyBorder="1">
      <alignment vertical="center"/>
    </xf>
    <xf numFmtId="0" fontId="50" fillId="0" borderId="0" xfId="0" applyFont="1" applyBorder="1">
      <alignment vertical="center"/>
    </xf>
    <xf numFmtId="0" fontId="50" fillId="0" borderId="167" xfId="0" applyFont="1" applyFill="1" applyBorder="1">
      <alignment vertical="center"/>
    </xf>
    <xf numFmtId="0" fontId="2" fillId="0" borderId="0" xfId="0" applyFont="1" applyAlignment="1">
      <alignment horizontal="left" vertical="center" shrinkToFit="1"/>
    </xf>
    <xf numFmtId="0" fontId="2" fillId="0" borderId="34" xfId="0" applyFont="1" applyBorder="1" applyAlignment="1">
      <alignment horizontal="left" vertical="center" shrinkToFit="1"/>
    </xf>
    <xf numFmtId="0" fontId="50" fillId="0" borderId="85" xfId="0" applyFont="1" applyBorder="1" applyAlignment="1">
      <alignment horizontal="center" vertical="center" shrinkToFit="1"/>
    </xf>
    <xf numFmtId="0" fontId="4" fillId="0" borderId="41" xfId="0" applyFont="1" applyBorder="1" applyAlignment="1">
      <alignment horizontal="center" vertical="center" shrinkToFit="1"/>
    </xf>
    <xf numFmtId="189" fontId="50" fillId="0" borderId="0" xfId="0" applyNumberFormat="1" applyFont="1" applyAlignment="1">
      <alignment horizontal="center" vertical="center" shrinkToFit="1"/>
    </xf>
    <xf numFmtId="0" fontId="4" fillId="0" borderId="0" xfId="50" applyFont="1" applyBorder="1"/>
    <xf numFmtId="0" fontId="83" fillId="0" borderId="0" xfId="0" applyFont="1">
      <alignment vertical="center"/>
    </xf>
    <xf numFmtId="0" fontId="84" fillId="0" borderId="0" xfId="0" applyFont="1">
      <alignment vertical="center"/>
    </xf>
    <xf numFmtId="0" fontId="85" fillId="0" borderId="0" xfId="0" applyFont="1">
      <alignment vertical="center"/>
    </xf>
    <xf numFmtId="0" fontId="72" fillId="0" borderId="22" xfId="50" applyFont="1" applyBorder="1"/>
    <xf numFmtId="0" fontId="14" fillId="0" borderId="21" xfId="1" applyFont="1" applyBorder="1" applyAlignment="1" applyProtection="1">
      <alignment horizontal="center" vertical="center" shrinkToFit="1"/>
      <protection locked="0"/>
    </xf>
    <xf numFmtId="0" fontId="14" fillId="0" borderId="13" xfId="1" applyFont="1" applyBorder="1" applyAlignment="1" applyProtection="1">
      <alignment horizontal="center" vertical="center" shrinkToFit="1"/>
      <protection locked="0"/>
    </xf>
    <xf numFmtId="49" fontId="2" fillId="3" borderId="11" xfId="1" applyNumberFormat="1" applyFont="1" applyFill="1" applyBorder="1" applyAlignment="1">
      <alignment horizontal="center" vertical="center" shrinkToFit="1"/>
    </xf>
    <xf numFmtId="49" fontId="2" fillId="3" borderId="16" xfId="1" applyNumberFormat="1" applyFont="1" applyFill="1" applyBorder="1" applyAlignment="1">
      <alignment horizontal="center" vertical="center" shrinkToFit="1"/>
    </xf>
    <xf numFmtId="0" fontId="5" fillId="0" borderId="14" xfId="1" applyFont="1" applyBorder="1" applyAlignment="1" applyProtection="1">
      <alignment horizontal="left" vertical="center" indent="1" shrinkToFit="1"/>
      <protection locked="0"/>
    </xf>
    <xf numFmtId="0" fontId="5" fillId="0" borderId="51" xfId="1" applyFont="1" applyBorder="1" applyAlignment="1" applyProtection="1">
      <alignment horizontal="left" vertical="center" indent="1" shrinkToFit="1"/>
      <protection locked="0"/>
    </xf>
    <xf numFmtId="49" fontId="2" fillId="3" borderId="12" xfId="1" applyNumberFormat="1" applyFont="1" applyFill="1" applyBorder="1" applyAlignment="1">
      <alignment horizontal="center" vertical="center" shrinkToFit="1"/>
    </xf>
    <xf numFmtId="49" fontId="2" fillId="3" borderId="18" xfId="1" applyNumberFormat="1" applyFont="1" applyFill="1" applyBorder="1" applyAlignment="1">
      <alignment horizontal="center" vertical="center" shrinkToFit="1"/>
    </xf>
    <xf numFmtId="0" fontId="14" fillId="0" borderId="12" xfId="1" applyFont="1" applyBorder="1" applyAlignment="1" applyProtection="1">
      <alignment horizontal="left" vertical="center" indent="1" shrinkToFit="1"/>
      <protection locked="0"/>
    </xf>
    <xf numFmtId="0" fontId="14" fillId="0" borderId="39" xfId="1" applyFont="1" applyBorder="1" applyAlignment="1" applyProtection="1">
      <alignment horizontal="left" vertical="center" indent="1" shrinkToFit="1"/>
      <protection locked="0"/>
    </xf>
    <xf numFmtId="0" fontId="4" fillId="2" borderId="57"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0"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4" fillId="2" borderId="42" xfId="1" applyFont="1" applyFill="1" applyBorder="1" applyAlignment="1">
      <alignment horizontal="center" vertical="center" wrapText="1"/>
    </xf>
    <xf numFmtId="49" fontId="14" fillId="0" borderId="55" xfId="1" applyNumberFormat="1" applyFont="1" applyBorder="1" applyAlignment="1" applyProtection="1">
      <alignment horizontal="left" vertical="center" wrapText="1" indent="1"/>
      <protection locked="0"/>
    </xf>
    <xf numFmtId="49" fontId="14" fillId="0" borderId="34" xfId="1" applyNumberFormat="1" applyFont="1" applyBorder="1" applyAlignment="1" applyProtection="1">
      <alignment horizontal="left" vertical="center" wrapText="1" indent="1"/>
      <protection locked="0"/>
    </xf>
    <xf numFmtId="49" fontId="14" fillId="0" borderId="36" xfId="1" applyNumberFormat="1" applyFont="1" applyBorder="1" applyAlignment="1" applyProtection="1">
      <alignment horizontal="left" vertical="center" wrapText="1" indent="1"/>
      <protection locked="0"/>
    </xf>
    <xf numFmtId="49" fontId="14" fillId="0" borderId="19" xfId="1" applyNumberFormat="1" applyFont="1" applyBorder="1" applyAlignment="1" applyProtection="1">
      <alignment horizontal="left" vertical="center" wrapText="1" indent="1"/>
      <protection locked="0"/>
    </xf>
    <xf numFmtId="49" fontId="14" fillId="0" borderId="0" xfId="1" applyNumberFormat="1" applyFont="1" applyAlignment="1" applyProtection="1">
      <alignment horizontal="left" vertical="center" wrapText="1" indent="1"/>
      <protection locked="0"/>
    </xf>
    <xf numFmtId="49" fontId="14" fillId="0" borderId="37" xfId="1" applyNumberFormat="1" applyFont="1" applyBorder="1" applyAlignment="1" applyProtection="1">
      <alignment horizontal="left" vertical="center" wrapText="1" indent="1"/>
      <protection locked="0"/>
    </xf>
    <xf numFmtId="49" fontId="14" fillId="0" borderId="53" xfId="1" applyNumberFormat="1" applyFont="1" applyBorder="1" applyAlignment="1" applyProtection="1">
      <alignment horizontal="left" vertical="center" wrapText="1" indent="1"/>
      <protection locked="0"/>
    </xf>
    <xf numFmtId="49" fontId="14" fillId="0" borderId="41" xfId="1" applyNumberFormat="1" applyFont="1" applyBorder="1" applyAlignment="1" applyProtection="1">
      <alignment horizontal="left" vertical="center" wrapText="1" indent="1"/>
      <protection locked="0"/>
    </xf>
    <xf numFmtId="49" fontId="14" fillId="0" borderId="46" xfId="1" applyNumberFormat="1" applyFont="1" applyBorder="1" applyAlignment="1" applyProtection="1">
      <alignment horizontal="left" vertical="center" wrapText="1" indent="1"/>
      <protection locked="0"/>
    </xf>
    <xf numFmtId="49" fontId="2" fillId="3" borderId="13" xfId="1" applyNumberFormat="1" applyFont="1" applyFill="1" applyBorder="1" applyAlignment="1">
      <alignment horizontal="center" vertical="center" shrinkToFit="1"/>
    </xf>
    <xf numFmtId="49" fontId="2" fillId="3" borderId="22" xfId="1" applyNumberFormat="1" applyFont="1" applyFill="1" applyBorder="1" applyAlignment="1">
      <alignment horizontal="center" vertical="center" shrinkToFit="1"/>
    </xf>
    <xf numFmtId="49" fontId="14" fillId="0" borderId="13" xfId="1" applyNumberFormat="1" applyFont="1" applyBorder="1" applyAlignment="1" applyProtection="1">
      <alignment horizontal="left" vertical="center" indent="1" shrinkToFit="1"/>
      <protection locked="0"/>
    </xf>
    <xf numFmtId="49" fontId="2" fillId="3" borderId="21" xfId="1" applyNumberFormat="1" applyFont="1" applyFill="1" applyBorder="1" applyAlignment="1">
      <alignment horizontal="center" vertical="center"/>
    </xf>
    <xf numFmtId="49" fontId="2" fillId="3" borderId="13" xfId="1" applyNumberFormat="1" applyFont="1" applyFill="1" applyBorder="1" applyAlignment="1">
      <alignment horizontal="center" vertical="center"/>
    </xf>
    <xf numFmtId="49" fontId="2" fillId="3" borderId="22" xfId="1" applyNumberFormat="1" applyFont="1" applyFill="1" applyBorder="1" applyAlignment="1">
      <alignment horizontal="center" vertical="center"/>
    </xf>
    <xf numFmtId="49" fontId="14" fillId="0" borderId="21" xfId="1" applyNumberFormat="1" applyFont="1" applyBorder="1" applyAlignment="1" applyProtection="1">
      <alignment horizontal="center" vertical="center" shrinkToFit="1"/>
      <protection locked="0"/>
    </xf>
    <xf numFmtId="49" fontId="14" fillId="0" borderId="13" xfId="1" applyNumberFormat="1" applyFont="1" applyBorder="1" applyAlignment="1" applyProtection="1">
      <alignment horizontal="center" vertical="center" shrinkToFit="1"/>
      <protection locked="0"/>
    </xf>
    <xf numFmtId="49" fontId="2" fillId="3" borderId="15" xfId="1" applyNumberFormat="1" applyFont="1" applyFill="1" applyBorder="1" applyAlignment="1">
      <alignment horizontal="center" vertical="center" shrinkToFit="1"/>
    </xf>
    <xf numFmtId="0" fontId="0" fillId="0" borderId="53"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49" fontId="14" fillId="0" borderId="15" xfId="1" applyNumberFormat="1" applyFont="1" applyBorder="1" applyAlignment="1" applyProtection="1">
      <alignment horizontal="center" vertical="center" shrinkToFit="1"/>
      <protection locked="0"/>
    </xf>
    <xf numFmtId="49" fontId="14" fillId="0" borderId="11" xfId="1" applyNumberFormat="1" applyFont="1" applyBorder="1" applyAlignment="1" applyProtection="1">
      <alignment horizontal="center" vertical="center" shrinkToFit="1"/>
      <protection locked="0"/>
    </xf>
    <xf numFmtId="49" fontId="19" fillId="0" borderId="13" xfId="1" applyNumberFormat="1" applyFont="1" applyBorder="1" applyAlignment="1">
      <alignment vertical="center" wrapText="1"/>
    </xf>
    <xf numFmtId="49" fontId="19" fillId="0" borderId="40" xfId="1" applyNumberFormat="1" applyFont="1" applyBorder="1" applyAlignment="1">
      <alignment vertical="center" wrapText="1"/>
    </xf>
    <xf numFmtId="0" fontId="68" fillId="8" borderId="43" xfId="1" applyFont="1" applyFill="1" applyBorder="1" applyAlignment="1">
      <alignment horizontal="left" vertical="center" indent="1" shrinkToFit="1"/>
    </xf>
    <xf numFmtId="0" fontId="70" fillId="8" borderId="45" xfId="0" applyFont="1" applyFill="1" applyBorder="1" applyAlignment="1">
      <alignment horizontal="left" vertical="center" indent="1" shrinkToFit="1"/>
    </xf>
    <xf numFmtId="0" fontId="70" fillId="8" borderId="54" xfId="0" applyFont="1" applyFill="1" applyBorder="1" applyAlignment="1">
      <alignment horizontal="left" vertical="center" indent="1" shrinkToFit="1"/>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2" fillId="2" borderId="34" xfId="1" applyNumberFormat="1" applyFont="1" applyFill="1" applyBorder="1" applyAlignment="1">
      <alignment horizontal="center" vertical="center" wrapText="1" shrinkToFit="1"/>
    </xf>
    <xf numFmtId="49" fontId="2" fillId="2" borderId="34" xfId="1" applyNumberFormat="1" applyFont="1" applyFill="1" applyBorder="1" applyAlignment="1">
      <alignment horizontal="center" vertical="center" shrinkToFit="1"/>
    </xf>
    <xf numFmtId="49" fontId="2" fillId="3" borderId="55" xfId="1" applyNumberFormat="1" applyFont="1" applyFill="1" applyBorder="1" applyAlignment="1">
      <alignment horizontal="center" vertical="center" shrinkToFit="1"/>
    </xf>
    <xf numFmtId="49" fontId="2" fillId="3" borderId="35" xfId="1" applyNumberFormat="1" applyFont="1" applyFill="1" applyBorder="1" applyAlignment="1">
      <alignment horizontal="center" vertical="center" shrinkToFit="1"/>
    </xf>
    <xf numFmtId="49" fontId="4" fillId="0" borderId="34" xfId="1" applyNumberFormat="1" applyFont="1" applyBorder="1" applyAlignment="1">
      <alignment horizontal="left" vertical="center" wrapText="1" indent="1"/>
    </xf>
    <xf numFmtId="49" fontId="4" fillId="0" borderId="56" xfId="1" applyNumberFormat="1" applyFont="1" applyBorder="1" applyAlignment="1">
      <alignment horizontal="left" vertical="center" wrapText="1" indent="1"/>
    </xf>
    <xf numFmtId="49" fontId="4" fillId="0" borderId="33" xfId="1" applyNumberFormat="1" applyFont="1" applyBorder="1" applyAlignment="1">
      <alignment horizontal="left" vertical="center" wrapText="1" indent="1"/>
    </xf>
    <xf numFmtId="49" fontId="4" fillId="0" borderId="34" xfId="1" applyNumberFormat="1" applyFont="1" applyBorder="1" applyAlignment="1">
      <alignment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74" fillId="0" borderId="13" xfId="0" applyFont="1" applyBorder="1" applyAlignment="1" applyProtection="1">
      <alignment horizontal="left" vertical="center" wrapText="1" shrinkToFit="1"/>
      <protection locked="0"/>
    </xf>
    <xf numFmtId="0" fontId="74" fillId="0" borderId="13" xfId="0" applyFont="1" applyBorder="1" applyAlignment="1" applyProtection="1">
      <alignment horizontal="left" vertical="center" shrinkToFit="1"/>
      <protection locked="0"/>
    </xf>
    <xf numFmtId="0" fontId="74" fillId="0" borderId="40" xfId="0" applyFont="1" applyBorder="1" applyAlignment="1" applyProtection="1">
      <alignment horizontal="left" vertical="center" shrinkToFit="1"/>
      <protection locked="0"/>
    </xf>
    <xf numFmtId="0" fontId="68" fillId="8" borderId="21" xfId="1" applyFont="1" applyFill="1" applyBorder="1" applyAlignment="1">
      <alignment horizontal="left" vertical="center" indent="1" shrinkToFit="1"/>
    </xf>
    <xf numFmtId="0" fontId="68" fillId="8" borderId="13" xfId="1" applyFont="1" applyFill="1" applyBorder="1" applyAlignment="1">
      <alignment horizontal="left" vertical="center" indent="1" shrinkToFit="1"/>
    </xf>
    <xf numFmtId="0" fontId="68" fillId="8" borderId="40" xfId="1" applyFont="1" applyFill="1" applyBorder="1" applyAlignment="1">
      <alignment horizontal="left" vertical="center" indent="1" shrinkToFit="1"/>
    </xf>
    <xf numFmtId="49" fontId="2" fillId="2" borderId="52" xfId="1" applyNumberFormat="1" applyFont="1" applyFill="1" applyBorder="1" applyAlignment="1">
      <alignment vertical="center" shrinkToFit="1"/>
    </xf>
    <xf numFmtId="49" fontId="2" fillId="2" borderId="44" xfId="1" applyNumberFormat="1" applyFont="1" applyFill="1" applyBorder="1" applyAlignment="1">
      <alignment vertical="center" shrinkToFit="1"/>
    </xf>
    <xf numFmtId="49" fontId="4" fillId="0" borderId="45" xfId="1" applyNumberFormat="1" applyFont="1" applyBorder="1" applyAlignment="1">
      <alignment vertical="center" shrinkToFit="1"/>
    </xf>
    <xf numFmtId="49" fontId="12" fillId="0" borderId="45" xfId="1" applyNumberFormat="1" applyFont="1" applyBorder="1" applyAlignment="1">
      <alignment vertical="center" wrapText="1" shrinkToFit="1"/>
    </xf>
    <xf numFmtId="49" fontId="12" fillId="0" borderId="45" xfId="1" applyNumberFormat="1" applyFont="1" applyBorder="1" applyAlignment="1">
      <alignment vertical="center" shrinkToFit="1"/>
    </xf>
    <xf numFmtId="49" fontId="12" fillId="0" borderId="54" xfId="1" applyNumberFormat="1" applyFont="1" applyBorder="1" applyAlignment="1">
      <alignment vertical="center" shrinkToFit="1"/>
    </xf>
    <xf numFmtId="49" fontId="2" fillId="2" borderId="67" xfId="1" applyNumberFormat="1" applyFont="1" applyFill="1" applyBorder="1" applyAlignment="1">
      <alignment horizontal="center" vertical="center" wrapText="1"/>
    </xf>
    <xf numFmtId="49" fontId="2" fillId="2" borderId="0" xfId="1" applyNumberFormat="1" applyFont="1" applyFill="1" applyAlignment="1">
      <alignment horizontal="center" vertical="center" wrapText="1"/>
    </xf>
    <xf numFmtId="49" fontId="2" fillId="2" borderId="20" xfId="1" applyNumberFormat="1" applyFont="1" applyFill="1" applyBorder="1" applyAlignment="1">
      <alignment horizontal="center" vertical="center" wrapText="1"/>
    </xf>
    <xf numFmtId="49" fontId="2" fillId="3" borderId="19" xfId="1" applyNumberFormat="1" applyFont="1" applyFill="1" applyBorder="1" applyAlignment="1">
      <alignment horizontal="center" vertical="center" shrinkToFit="1"/>
    </xf>
    <xf numFmtId="49" fontId="2" fillId="3" borderId="20" xfId="1" applyNumberFormat="1" applyFont="1" applyFill="1" applyBorder="1" applyAlignment="1">
      <alignment horizontal="center" vertical="center" shrinkToFit="1"/>
    </xf>
    <xf numFmtId="49" fontId="2" fillId="3" borderId="17" xfId="1" applyNumberFormat="1" applyFont="1" applyFill="1" applyBorder="1" applyAlignment="1">
      <alignment horizontal="center" vertical="center" shrinkToFit="1"/>
    </xf>
    <xf numFmtId="49" fontId="12" fillId="0" borderId="0" xfId="1" applyNumberFormat="1" applyFont="1" applyAlignment="1">
      <alignment vertical="center" shrinkToFit="1"/>
    </xf>
    <xf numFmtId="49" fontId="12" fillId="0" borderId="12" xfId="1" applyNumberFormat="1" applyFont="1" applyBorder="1" applyAlignment="1">
      <alignment vertical="center" shrinkToFit="1"/>
    </xf>
    <xf numFmtId="49" fontId="5" fillId="0" borderId="11" xfId="1" applyNumberFormat="1" applyFont="1" applyBorder="1" applyAlignment="1" applyProtection="1">
      <alignment horizontal="center" vertical="center" shrinkToFit="1"/>
      <protection locked="0"/>
    </xf>
    <xf numFmtId="49" fontId="2" fillId="3" borderId="0" xfId="1" applyNumberFormat="1" applyFont="1" applyFill="1" applyAlignment="1">
      <alignment horizontal="center" vertical="center" shrinkToFit="1"/>
    </xf>
    <xf numFmtId="49" fontId="5" fillId="0" borderId="14" xfId="1" applyNumberFormat="1" applyFont="1" applyBorder="1" applyAlignment="1" applyProtection="1">
      <alignment horizontal="left" vertical="center" indent="1" shrinkToFit="1"/>
      <protection locked="0"/>
    </xf>
    <xf numFmtId="49" fontId="5" fillId="0" borderId="51" xfId="1" applyNumberFormat="1" applyFont="1" applyBorder="1" applyAlignment="1" applyProtection="1">
      <alignment horizontal="left" vertical="center" indent="1" shrinkToFit="1"/>
      <protection locked="0"/>
    </xf>
    <xf numFmtId="49" fontId="14" fillId="0" borderId="12" xfId="1" applyNumberFormat="1" applyFont="1" applyBorder="1" applyAlignment="1" applyProtection="1">
      <alignment horizontal="left" vertical="center" indent="1" shrinkToFit="1"/>
      <protection locked="0"/>
    </xf>
    <xf numFmtId="49" fontId="14" fillId="0" borderId="39" xfId="1" applyNumberFormat="1" applyFont="1" applyBorder="1" applyAlignment="1" applyProtection="1">
      <alignment horizontal="left" vertical="center" indent="1" shrinkToFit="1"/>
      <protection locked="0"/>
    </xf>
    <xf numFmtId="49" fontId="5" fillId="0" borderId="11" xfId="1" applyNumberFormat="1" applyFont="1" applyBorder="1" applyAlignment="1">
      <alignment vertical="center" shrinkToFit="1"/>
    </xf>
    <xf numFmtId="49" fontId="5" fillId="0" borderId="38" xfId="1" applyNumberFormat="1" applyFont="1" applyBorder="1" applyAlignment="1">
      <alignment vertical="center" shrinkToFit="1"/>
    </xf>
    <xf numFmtId="0" fontId="14" fillId="0" borderId="19" xfId="1" applyFont="1" applyBorder="1" applyAlignment="1" applyProtection="1">
      <alignment horizontal="left" vertical="center" indent="1" shrinkToFit="1"/>
      <protection locked="0"/>
    </xf>
    <xf numFmtId="0" fontId="14" fillId="0" borderId="0" xfId="1" applyFont="1" applyAlignment="1" applyProtection="1">
      <alignment horizontal="left" vertical="center" indent="1" shrinkToFit="1"/>
      <protection locked="0"/>
    </xf>
    <xf numFmtId="0" fontId="14" fillId="0" borderId="37" xfId="1" applyFont="1" applyBorder="1" applyAlignment="1" applyProtection="1">
      <alignment horizontal="left" vertical="center" indent="1" shrinkToFit="1"/>
      <protection locked="0"/>
    </xf>
    <xf numFmtId="49" fontId="12" fillId="0" borderId="47" xfId="1" applyNumberFormat="1" applyFont="1" applyBorder="1" applyAlignment="1">
      <alignment vertical="center" shrinkToFit="1"/>
    </xf>
    <xf numFmtId="49" fontId="12" fillId="0" borderId="50" xfId="1" applyNumberFormat="1" applyFont="1" applyBorder="1" applyAlignment="1">
      <alignment vertical="center" shrinkToFit="1"/>
    </xf>
    <xf numFmtId="49" fontId="12" fillId="0" borderId="11" xfId="1" applyNumberFormat="1" applyFont="1" applyBorder="1" applyAlignment="1">
      <alignment vertical="center" shrinkToFit="1"/>
    </xf>
    <xf numFmtId="49" fontId="12" fillId="0" borderId="12" xfId="1" applyNumberFormat="1" applyFont="1" applyBorder="1" applyAlignment="1">
      <alignment horizontal="left" vertical="center" shrinkToFit="1"/>
    </xf>
    <xf numFmtId="0" fontId="2" fillId="2" borderId="23"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27"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24" xfId="1" applyFont="1" applyFill="1" applyBorder="1" applyAlignment="1">
      <alignment horizontal="center" vertical="center" shrinkToFit="1"/>
    </xf>
    <xf numFmtId="0" fontId="2" fillId="2" borderId="18" xfId="1" applyFont="1" applyFill="1" applyBorder="1" applyAlignment="1">
      <alignment horizontal="center" vertical="center" shrinkToFit="1"/>
    </xf>
    <xf numFmtId="0" fontId="2" fillId="3" borderId="15"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0" fontId="2" fillId="3" borderId="19" xfId="1" applyFont="1" applyFill="1" applyBorder="1" applyAlignment="1">
      <alignment horizontal="center" vertical="center" shrinkToFit="1"/>
    </xf>
    <xf numFmtId="0" fontId="2" fillId="3" borderId="20" xfId="1" applyFont="1" applyFill="1" applyBorder="1" applyAlignment="1">
      <alignment horizontal="center" vertical="center" shrinkToFit="1"/>
    </xf>
    <xf numFmtId="0" fontId="2" fillId="3" borderId="17" xfId="1" applyFont="1" applyFill="1" applyBorder="1" applyAlignment="1">
      <alignment horizontal="center" vertical="center" shrinkToFit="1"/>
    </xf>
    <xf numFmtId="0" fontId="2" fillId="3" borderId="18" xfId="1" applyFont="1" applyFill="1" applyBorder="1" applyAlignment="1">
      <alignment horizontal="center" vertical="center" shrinkToFit="1"/>
    </xf>
    <xf numFmtId="49" fontId="12" fillId="0" borderId="11" xfId="1" applyNumberFormat="1" applyFont="1" applyBorder="1" applyAlignment="1">
      <alignment vertical="center"/>
    </xf>
    <xf numFmtId="49" fontId="12" fillId="0" borderId="30" xfId="1" applyNumberFormat="1" applyFont="1" applyBorder="1" applyAlignment="1">
      <alignment vertical="center"/>
    </xf>
    <xf numFmtId="0" fontId="0" fillId="0" borderId="11" xfId="0" applyBorder="1" applyAlignment="1">
      <alignment vertical="center" shrinkToFit="1"/>
    </xf>
    <xf numFmtId="49" fontId="12" fillId="0" borderId="11" xfId="1" applyNumberFormat="1" applyFont="1" applyBorder="1" applyAlignment="1">
      <alignment horizontal="right" vertical="center" shrinkToFit="1"/>
    </xf>
    <xf numFmtId="49" fontId="12" fillId="0" borderId="100" xfId="1" applyNumberFormat="1" applyFont="1" applyBorder="1" applyAlignment="1">
      <alignment vertical="center"/>
    </xf>
    <xf numFmtId="49" fontId="2" fillId="0" borderId="100" xfId="1" applyNumberFormat="1" applyFont="1" applyBorder="1" applyAlignment="1">
      <alignment vertical="center" shrinkToFit="1"/>
    </xf>
    <xf numFmtId="0" fontId="65" fillId="0" borderId="100" xfId="0" applyFont="1" applyBorder="1" applyAlignment="1">
      <alignment vertical="center" shrinkToFit="1"/>
    </xf>
    <xf numFmtId="0" fontId="65" fillId="0" borderId="129" xfId="0" applyFont="1" applyBorder="1" applyAlignment="1">
      <alignment vertical="center" shrinkToFit="1"/>
    </xf>
    <xf numFmtId="0" fontId="9" fillId="0" borderId="0" xfId="1" applyFont="1" applyAlignment="1">
      <alignment vertical="center" shrinkToFit="1"/>
    </xf>
    <xf numFmtId="49" fontId="2" fillId="3" borderId="21" xfId="1" applyNumberFormat="1" applyFont="1" applyFill="1" applyBorder="1" applyAlignment="1">
      <alignment horizontal="center" vertical="center" shrinkToFit="1"/>
    </xf>
    <xf numFmtId="0" fontId="14" fillId="0" borderId="19" xfId="1" applyFont="1" applyBorder="1" applyAlignment="1">
      <alignment vertical="center"/>
    </xf>
    <xf numFmtId="0" fontId="0" fillId="0" borderId="0" xfId="0"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124" xfId="0" applyBorder="1" applyAlignment="1">
      <alignment vertical="center"/>
    </xf>
    <xf numFmtId="0" fontId="0" fillId="0" borderId="125" xfId="0" applyBorder="1" applyAlignment="1">
      <alignment vertical="center"/>
    </xf>
    <xf numFmtId="0" fontId="0" fillId="0" borderId="126" xfId="0" applyBorder="1" applyAlignment="1">
      <alignment vertical="center"/>
    </xf>
    <xf numFmtId="0" fontId="12" fillId="0" borderId="79" xfId="1" applyFont="1" applyBorder="1" applyAlignment="1">
      <alignment vertical="center" shrinkToFit="1"/>
    </xf>
    <xf numFmtId="0" fontId="2" fillId="0" borderId="79" xfId="1" applyFont="1" applyBorder="1" applyAlignment="1">
      <alignment vertical="center" shrinkToFit="1"/>
    </xf>
    <xf numFmtId="0" fontId="65" fillId="0" borderId="79" xfId="0" applyFont="1" applyBorder="1" applyAlignment="1">
      <alignment vertical="center" shrinkToFit="1"/>
    </xf>
    <xf numFmtId="0" fontId="65" fillId="0" borderId="123" xfId="0" applyFont="1" applyBorder="1" applyAlignment="1">
      <alignment vertical="center" shrinkToFit="1"/>
    </xf>
    <xf numFmtId="0" fontId="14" fillId="0" borderId="27" xfId="1" applyFont="1" applyBorder="1" applyAlignment="1">
      <alignment vertical="center"/>
    </xf>
    <xf numFmtId="0" fontId="0" fillId="0" borderId="127" xfId="0" applyBorder="1" applyAlignment="1">
      <alignment vertical="center"/>
    </xf>
    <xf numFmtId="0" fontId="2" fillId="0" borderId="0" xfId="1" applyFont="1" applyAlignment="1">
      <alignment vertical="center" shrinkToFit="1"/>
    </xf>
    <xf numFmtId="0" fontId="65" fillId="0" borderId="0" xfId="0" applyFont="1" applyAlignment="1">
      <alignment vertical="center" shrinkToFit="1"/>
    </xf>
    <xf numFmtId="0" fontId="65" fillId="0" borderId="37" xfId="0" applyFont="1" applyBorder="1" applyAlignment="1">
      <alignment vertical="center" shrinkToFit="1"/>
    </xf>
    <xf numFmtId="0" fontId="2" fillId="0" borderId="125" xfId="1" applyFont="1" applyBorder="1" applyAlignment="1">
      <alignment vertical="center" shrinkToFit="1"/>
    </xf>
    <xf numFmtId="0" fontId="66" fillId="0" borderId="125" xfId="0" applyFont="1" applyBorder="1" applyAlignment="1">
      <alignment vertical="center" shrinkToFit="1"/>
    </xf>
    <xf numFmtId="0" fontId="66" fillId="0" borderId="128" xfId="0" applyFont="1" applyBorder="1" applyAlignment="1">
      <alignment vertical="center" shrinkToFit="1"/>
    </xf>
    <xf numFmtId="49" fontId="14" fillId="0" borderId="19" xfId="1" applyNumberFormat="1" applyFont="1" applyBorder="1" applyAlignment="1" applyProtection="1">
      <alignment horizontal="left" vertical="center" indent="1"/>
      <protection locked="0"/>
    </xf>
    <xf numFmtId="49" fontId="14" fillId="0" borderId="0" xfId="1" applyNumberFormat="1" applyFont="1" applyAlignment="1" applyProtection="1">
      <alignment horizontal="left" vertical="center" indent="1"/>
      <protection locked="0"/>
    </xf>
    <xf numFmtId="49" fontId="14" fillId="0" borderId="37" xfId="1" applyNumberFormat="1" applyFont="1" applyBorder="1" applyAlignment="1" applyProtection="1">
      <alignment horizontal="left" vertical="center" indent="1"/>
      <protection locked="0"/>
    </xf>
    <xf numFmtId="49" fontId="14" fillId="0" borderId="12" xfId="1" applyNumberFormat="1" applyFont="1" applyBorder="1" applyAlignment="1" applyProtection="1">
      <alignment horizontal="left" vertical="center" indent="1"/>
      <protection locked="0"/>
    </xf>
    <xf numFmtId="49" fontId="14" fillId="0" borderId="39" xfId="1" applyNumberFormat="1" applyFont="1" applyBorder="1" applyAlignment="1" applyProtection="1">
      <alignment horizontal="left" vertical="center" indent="1"/>
      <protection locked="0"/>
    </xf>
    <xf numFmtId="49" fontId="2" fillId="2" borderId="47" xfId="1" applyNumberFormat="1" applyFont="1" applyFill="1" applyBorder="1" applyAlignment="1">
      <alignment horizontal="center" vertical="center" wrapText="1" shrinkToFit="1"/>
    </xf>
    <xf numFmtId="49" fontId="2" fillId="2" borderId="48" xfId="1" applyNumberFormat="1" applyFont="1" applyFill="1" applyBorder="1" applyAlignment="1">
      <alignment horizontal="center" vertical="center" wrapText="1" shrinkToFit="1"/>
    </xf>
    <xf numFmtId="49" fontId="2" fillId="3" borderId="49" xfId="1" applyNumberFormat="1" applyFont="1" applyFill="1" applyBorder="1" applyAlignment="1">
      <alignment horizontal="center" vertical="center" shrinkToFit="1"/>
    </xf>
    <xf numFmtId="49" fontId="2" fillId="3" borderId="48" xfId="1" applyNumberFormat="1" applyFont="1" applyFill="1" applyBorder="1" applyAlignment="1">
      <alignment horizontal="center" vertical="center" shrinkToFit="1"/>
    </xf>
    <xf numFmtId="49" fontId="4" fillId="0" borderId="49" xfId="1" applyNumberFormat="1" applyFont="1" applyBorder="1" applyAlignment="1">
      <alignment horizontal="left" vertical="center" indent="1" shrinkToFit="1"/>
    </xf>
    <xf numFmtId="49" fontId="4" fillId="0" borderId="47" xfId="1" applyNumberFormat="1" applyFont="1" applyBorder="1" applyAlignment="1">
      <alignment horizontal="left" vertical="center" indent="1" shrinkToFit="1"/>
    </xf>
    <xf numFmtId="49" fontId="4" fillId="0" borderId="50" xfId="1" applyNumberFormat="1" applyFont="1" applyBorder="1" applyAlignment="1">
      <alignment horizontal="left" vertical="center" indent="1" shrinkToFit="1"/>
    </xf>
    <xf numFmtId="49" fontId="12" fillId="2" borderId="66" xfId="1" applyNumberFormat="1" applyFont="1" applyFill="1" applyBorder="1" applyAlignment="1">
      <alignment horizontal="center" vertical="center" shrinkToFit="1"/>
    </xf>
    <xf numFmtId="49" fontId="12" fillId="2" borderId="67" xfId="1" applyNumberFormat="1" applyFont="1" applyFill="1" applyBorder="1" applyAlignment="1">
      <alignment horizontal="center" vertical="center" shrinkToFit="1"/>
    </xf>
    <xf numFmtId="49" fontId="12" fillId="2" borderId="68" xfId="1" applyNumberFormat="1" applyFont="1" applyFill="1" applyBorder="1" applyAlignment="1">
      <alignment horizontal="center" vertical="center" shrinkToFit="1"/>
    </xf>
    <xf numFmtId="0" fontId="2" fillId="2" borderId="23" xfId="1" applyFont="1" applyFill="1" applyBorder="1" applyAlignment="1">
      <alignment horizontal="center" vertical="center" wrapText="1" shrinkToFit="1"/>
    </xf>
    <xf numFmtId="0" fontId="2" fillId="2" borderId="16" xfId="1" applyFont="1" applyFill="1" applyBorder="1" applyAlignment="1">
      <alignment horizontal="center" vertical="center" wrapText="1" shrinkToFit="1"/>
    </xf>
    <xf numFmtId="0" fontId="2" fillId="2" borderId="27" xfId="1" applyFont="1" applyFill="1" applyBorder="1" applyAlignment="1">
      <alignment horizontal="center" vertical="center" wrapText="1" shrinkToFit="1"/>
    </xf>
    <xf numFmtId="0" fontId="2" fillId="2" borderId="20" xfId="1" applyFont="1" applyFill="1" applyBorder="1" applyAlignment="1">
      <alignment horizontal="center" vertical="center" wrapText="1" shrinkToFit="1"/>
    </xf>
    <xf numFmtId="0" fontId="2" fillId="2" borderId="24" xfId="1" applyFont="1" applyFill="1" applyBorder="1" applyAlignment="1">
      <alignment horizontal="center" vertical="center" wrapText="1" shrinkToFit="1"/>
    </xf>
    <xf numFmtId="0" fontId="2" fillId="2" borderId="18" xfId="1" applyFont="1" applyFill="1" applyBorder="1" applyAlignment="1">
      <alignment horizontal="center" vertical="center" wrapText="1" shrinkToFit="1"/>
    </xf>
    <xf numFmtId="0" fontId="12" fillId="0" borderId="0" xfId="1" applyFont="1" applyAlignment="1">
      <alignment vertical="center" shrinkToFit="1"/>
    </xf>
    <xf numFmtId="49" fontId="5" fillId="0" borderId="0" xfId="1" applyNumberFormat="1" applyFont="1" applyAlignment="1" applyProtection="1">
      <alignment horizontal="left" vertical="center" shrinkToFit="1"/>
      <protection locked="0"/>
    </xf>
    <xf numFmtId="49" fontId="12" fillId="0" borderId="11" xfId="1" applyNumberFormat="1" applyFont="1" applyBorder="1" applyAlignment="1">
      <alignment horizontal="left" vertical="center" shrinkToFit="1"/>
    </xf>
    <xf numFmtId="49" fontId="12" fillId="0" borderId="0" xfId="1" applyNumberFormat="1" applyFont="1" applyAlignment="1">
      <alignment horizontal="left" vertical="center" shrinkToFit="1"/>
    </xf>
    <xf numFmtId="49" fontId="2" fillId="0" borderId="0" xfId="1" applyNumberFormat="1" applyFont="1" applyAlignment="1">
      <alignment horizontal="left" vertical="center" shrinkToFit="1"/>
    </xf>
    <xf numFmtId="49" fontId="2" fillId="0" borderId="37" xfId="1" applyNumberFormat="1" applyFont="1" applyBorder="1" applyAlignment="1">
      <alignment horizontal="left" vertical="center" shrinkToFit="1"/>
    </xf>
    <xf numFmtId="49" fontId="2" fillId="0" borderId="12" xfId="1" applyNumberFormat="1" applyFont="1" applyBorder="1" applyAlignment="1">
      <alignment horizontal="left" vertical="center" shrinkToFit="1"/>
    </xf>
    <xf numFmtId="49" fontId="2" fillId="0" borderId="39" xfId="1" applyNumberFormat="1" applyFont="1" applyBorder="1" applyAlignment="1">
      <alignment horizontal="left" vertical="center" shrinkToFit="1"/>
    </xf>
    <xf numFmtId="49" fontId="2" fillId="0" borderId="0" xfId="1" applyNumberFormat="1" applyFont="1" applyAlignment="1">
      <alignment vertical="center"/>
    </xf>
    <xf numFmtId="49" fontId="2" fillId="0" borderId="37" xfId="1" applyNumberFormat="1" applyFont="1" applyBorder="1" applyAlignment="1">
      <alignment vertical="center"/>
    </xf>
    <xf numFmtId="49" fontId="14" fillId="0" borderId="0" xfId="1" applyNumberFormat="1" applyFont="1" applyAlignment="1" applyProtection="1">
      <alignment horizontal="center" vertical="center" shrinkToFit="1"/>
      <protection locked="0"/>
    </xf>
    <xf numFmtId="49" fontId="2" fillId="0" borderId="0" xfId="1" applyNumberFormat="1" applyFont="1" applyAlignment="1">
      <alignment vertical="center" shrinkToFit="1"/>
    </xf>
    <xf numFmtId="49" fontId="2" fillId="0" borderId="37" xfId="1" applyNumberFormat="1" applyFont="1" applyBorder="1" applyAlignment="1">
      <alignment vertical="center" shrinkToFit="1"/>
    </xf>
    <xf numFmtId="0" fontId="2" fillId="2" borderId="66" xfId="1" applyFont="1" applyFill="1" applyBorder="1" applyAlignment="1">
      <alignment horizontal="center" vertical="center"/>
    </xf>
    <xf numFmtId="0" fontId="2" fillId="2" borderId="67" xfId="1" applyFont="1" applyFill="1" applyBorder="1" applyAlignment="1">
      <alignment horizontal="center" vertical="center"/>
    </xf>
    <xf numFmtId="0" fontId="2" fillId="2" borderId="68" xfId="1" applyFont="1" applyFill="1" applyBorder="1" applyAlignment="1">
      <alignment horizontal="center" vertical="center"/>
    </xf>
    <xf numFmtId="0" fontId="9" fillId="3" borderId="140" xfId="1" applyFont="1" applyFill="1" applyBorder="1" applyAlignment="1">
      <alignment horizontal="center" vertical="center"/>
    </xf>
    <xf numFmtId="0" fontId="9" fillId="3" borderId="141" xfId="1" applyFont="1" applyFill="1" applyBorder="1" applyAlignment="1">
      <alignment horizontal="center" vertical="center"/>
    </xf>
    <xf numFmtId="0" fontId="9" fillId="3" borderId="142" xfId="1" applyFont="1" applyFill="1" applyBorder="1" applyAlignment="1">
      <alignment horizontal="center" vertical="center"/>
    </xf>
    <xf numFmtId="0" fontId="5" fillId="0" borderId="145" xfId="1" applyFont="1" applyBorder="1" applyAlignment="1" applyProtection="1">
      <alignment horizontal="center" vertical="center"/>
      <protection locked="0"/>
    </xf>
    <xf numFmtId="0" fontId="5" fillId="0" borderId="146" xfId="1" applyFont="1" applyBorder="1" applyAlignment="1" applyProtection="1">
      <alignment horizontal="center" vertical="center"/>
      <protection locked="0"/>
    </xf>
    <xf numFmtId="0" fontId="5" fillId="0" borderId="155" xfId="1" applyFont="1" applyBorder="1" applyAlignment="1" applyProtection="1">
      <alignment horizontal="center" vertical="center"/>
      <protection locked="0"/>
    </xf>
    <xf numFmtId="0" fontId="5" fillId="0" borderId="156" xfId="1" applyFont="1" applyBorder="1" applyAlignment="1" applyProtection="1">
      <alignment horizontal="center" vertical="center"/>
      <protection locked="0"/>
    </xf>
    <xf numFmtId="0" fontId="5" fillId="0" borderId="147" xfId="1" applyFont="1" applyBorder="1" applyAlignment="1" applyProtection="1">
      <alignment horizontal="center" vertical="center"/>
      <protection locked="0"/>
    </xf>
    <xf numFmtId="0" fontId="5" fillId="0" borderId="157" xfId="1" applyFont="1" applyBorder="1" applyAlignment="1" applyProtection="1">
      <alignment horizontal="center" vertical="center"/>
      <protection locked="0"/>
    </xf>
    <xf numFmtId="0" fontId="5" fillId="11" borderId="159" xfId="1" applyFont="1" applyFill="1" applyBorder="1" applyAlignment="1" applyProtection="1">
      <alignment horizontal="center" vertical="center"/>
      <protection locked="0"/>
    </xf>
    <xf numFmtId="0" fontId="5" fillId="11" borderId="160" xfId="1" applyFont="1" applyFill="1" applyBorder="1" applyAlignment="1" applyProtection="1">
      <alignment horizontal="center" vertical="center"/>
      <protection locked="0"/>
    </xf>
    <xf numFmtId="0" fontId="5" fillId="11" borderId="162" xfId="1" applyFont="1" applyFill="1" applyBorder="1" applyAlignment="1" applyProtection="1">
      <alignment horizontal="center" vertical="center"/>
      <protection locked="0"/>
    </xf>
    <xf numFmtId="0" fontId="5" fillId="11" borderId="163" xfId="1" applyFont="1" applyFill="1" applyBorder="1" applyAlignment="1" applyProtection="1">
      <alignment horizontal="center" vertical="center"/>
      <protection locked="0"/>
    </xf>
    <xf numFmtId="0" fontId="5" fillId="11" borderId="161" xfId="1" applyFont="1" applyFill="1" applyBorder="1" applyAlignment="1" applyProtection="1">
      <alignment horizontal="center" vertical="center"/>
      <protection locked="0"/>
    </xf>
    <xf numFmtId="0" fontId="5" fillId="11" borderId="164" xfId="1" applyFont="1" applyFill="1" applyBorder="1" applyAlignment="1" applyProtection="1">
      <alignment horizontal="center" vertical="center"/>
      <protection locked="0"/>
    </xf>
    <xf numFmtId="0" fontId="9" fillId="2" borderId="137" xfId="1" applyFont="1" applyFill="1" applyBorder="1" applyAlignment="1">
      <alignment horizontal="center" vertical="center"/>
    </xf>
    <xf numFmtId="0" fontId="9" fillId="2" borderId="138" xfId="1" applyFont="1" applyFill="1" applyBorder="1" applyAlignment="1">
      <alignment horizontal="center" vertical="center"/>
    </xf>
    <xf numFmtId="0" fontId="9" fillId="2" borderId="139" xfId="1" applyFont="1" applyFill="1" applyBorder="1" applyAlignment="1">
      <alignment horizontal="center" vertical="center"/>
    </xf>
    <xf numFmtId="0" fontId="5" fillId="0" borderId="0" xfId="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44" xfId="0" applyBorder="1" applyAlignment="1" applyProtection="1">
      <alignment horizontal="center" vertical="center" shrinkToFit="1"/>
      <protection locked="0"/>
    </xf>
    <xf numFmtId="0" fontId="5" fillId="0" borderId="143" xfId="1" applyFont="1" applyBorder="1" applyAlignment="1" applyProtection="1">
      <alignment horizontal="center" vertical="center"/>
      <protection locked="0"/>
    </xf>
    <xf numFmtId="0" fontId="0" fillId="0" borderId="143" xfId="0" applyBorder="1" applyAlignment="1" applyProtection="1">
      <alignment vertical="center"/>
      <protection locked="0"/>
    </xf>
    <xf numFmtId="0" fontId="12" fillId="0" borderId="0" xfId="1" applyFont="1" applyAlignment="1">
      <alignment vertical="center"/>
    </xf>
    <xf numFmtId="0" fontId="0" fillId="0" borderId="144" xfId="0" applyBorder="1" applyAlignment="1">
      <alignment vertical="center"/>
    </xf>
    <xf numFmtId="0" fontId="2" fillId="0" borderId="137" xfId="1" applyFont="1" applyBorder="1" applyAlignment="1">
      <alignment vertical="center"/>
    </xf>
    <xf numFmtId="0" fontId="0" fillId="0" borderId="138" xfId="0" applyBorder="1" applyAlignment="1">
      <alignment vertical="center"/>
    </xf>
    <xf numFmtId="0" fontId="0" fillId="0" borderId="139" xfId="0" applyBorder="1" applyAlignment="1">
      <alignment vertical="center"/>
    </xf>
    <xf numFmtId="0" fontId="0" fillId="0" borderId="152" xfId="0" applyBorder="1" applyAlignment="1" applyProtection="1">
      <alignment vertical="center"/>
      <protection locked="0"/>
    </xf>
    <xf numFmtId="0" fontId="0" fillId="0" borderId="153" xfId="0" applyBorder="1" applyAlignment="1">
      <alignment vertical="center"/>
    </xf>
    <xf numFmtId="0" fontId="0" fillId="0" borderId="154" xfId="0" applyBorder="1" applyAlignment="1">
      <alignment vertical="center"/>
    </xf>
    <xf numFmtId="0" fontId="4" fillId="0" borderId="143" xfId="1" applyFont="1" applyBorder="1" applyAlignment="1">
      <alignment vertical="center"/>
    </xf>
    <xf numFmtId="0" fontId="0" fillId="0" borderId="152" xfId="0" applyBorder="1" applyAlignment="1">
      <alignment vertical="center"/>
    </xf>
    <xf numFmtId="0" fontId="5" fillId="0" borderId="148" xfId="1" applyFont="1" applyBorder="1" applyAlignment="1" applyProtection="1">
      <alignment horizontal="center" vertical="center"/>
      <protection locked="0"/>
    </xf>
    <xf numFmtId="0" fontId="5" fillId="0" borderId="149" xfId="1" applyFont="1" applyBorder="1" applyAlignment="1" applyProtection="1">
      <alignment horizontal="center" vertical="center"/>
      <protection locked="0"/>
    </xf>
    <xf numFmtId="0" fontId="5" fillId="0" borderId="150"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51" xfId="1" applyFont="1" applyBorder="1" applyAlignment="1" applyProtection="1">
      <alignment horizontal="center" vertical="center"/>
      <protection locked="0"/>
    </xf>
    <xf numFmtId="0" fontId="5" fillId="0" borderId="152" xfId="1" applyFont="1" applyBorder="1" applyAlignment="1" applyProtection="1">
      <alignment horizontal="center" vertical="center"/>
      <protection locked="0"/>
    </xf>
    <xf numFmtId="0" fontId="5" fillId="0" borderId="153" xfId="1" applyFont="1" applyBorder="1" applyAlignment="1" applyProtection="1">
      <alignment horizontal="center" vertical="center"/>
      <protection locked="0"/>
    </xf>
    <xf numFmtId="0" fontId="5" fillId="0" borderId="158" xfId="1" applyFont="1" applyBorder="1" applyAlignment="1" applyProtection="1">
      <alignment horizontal="center" vertical="center"/>
      <protection locked="0"/>
    </xf>
    <xf numFmtId="0" fontId="4" fillId="0" borderId="0" xfId="1" applyFont="1" applyAlignment="1">
      <alignment vertical="center"/>
    </xf>
    <xf numFmtId="0" fontId="69" fillId="0" borderId="0" xfId="0" applyFont="1" applyAlignment="1" applyProtection="1">
      <alignment horizontal="center" vertical="center" shrinkToFit="1"/>
      <protection locked="0"/>
    </xf>
    <xf numFmtId="0" fontId="69" fillId="0" borderId="144" xfId="0" applyFont="1" applyBorder="1" applyAlignment="1" applyProtection="1">
      <alignment horizontal="center" vertical="center" shrinkToFit="1"/>
      <protection locked="0"/>
    </xf>
    <xf numFmtId="0" fontId="69" fillId="0" borderId="153" xfId="0" applyFont="1" applyBorder="1" applyAlignment="1" applyProtection="1">
      <alignment horizontal="center" vertical="center" shrinkToFit="1"/>
      <protection locked="0"/>
    </xf>
    <xf numFmtId="0" fontId="69" fillId="0" borderId="154" xfId="0" applyFont="1" applyBorder="1" applyAlignment="1" applyProtection="1">
      <alignment horizontal="center" vertical="center" shrinkToFit="1"/>
      <protection locked="0"/>
    </xf>
    <xf numFmtId="0" fontId="2" fillId="0" borderId="15"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20"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49" fontId="14" fillId="0" borderId="15" xfId="1" applyNumberFormat="1" applyFont="1" applyBorder="1" applyAlignment="1" applyProtection="1">
      <alignment horizontal="center" vertical="top" wrapText="1"/>
      <protection locked="0"/>
    </xf>
    <xf numFmtId="49" fontId="14" fillId="0" borderId="11" xfId="1" applyNumberFormat="1" applyFont="1" applyBorder="1" applyAlignment="1" applyProtection="1">
      <alignment horizontal="center" vertical="top" wrapText="1"/>
      <protection locked="0"/>
    </xf>
    <xf numFmtId="49" fontId="14" fillId="0" borderId="16" xfId="1" applyNumberFormat="1" applyFont="1" applyBorder="1" applyAlignment="1" applyProtection="1">
      <alignment horizontal="center" vertical="top" wrapText="1"/>
      <protection locked="0"/>
    </xf>
    <xf numFmtId="49" fontId="14" fillId="0" borderId="19" xfId="1" applyNumberFormat="1" applyFont="1" applyBorder="1" applyAlignment="1" applyProtection="1">
      <alignment horizontal="center" vertical="top" wrapText="1"/>
      <protection locked="0"/>
    </xf>
    <xf numFmtId="49" fontId="14" fillId="0" borderId="0" xfId="1" applyNumberFormat="1" applyFont="1" applyAlignment="1" applyProtection="1">
      <alignment horizontal="center" vertical="top" wrapText="1"/>
      <protection locked="0"/>
    </xf>
    <xf numFmtId="49" fontId="14" fillId="0" borderId="20" xfId="1" applyNumberFormat="1" applyFont="1" applyBorder="1" applyAlignment="1" applyProtection="1">
      <alignment horizontal="center" vertical="top" wrapText="1"/>
      <protection locked="0"/>
    </xf>
    <xf numFmtId="49" fontId="14" fillId="0" borderId="17" xfId="1" applyNumberFormat="1" applyFont="1" applyBorder="1" applyAlignment="1" applyProtection="1">
      <alignment horizontal="center" vertical="top" wrapText="1"/>
      <protection locked="0"/>
    </xf>
    <xf numFmtId="49" fontId="14" fillId="0" borderId="12" xfId="1" applyNumberFormat="1" applyFont="1" applyBorder="1" applyAlignment="1" applyProtection="1">
      <alignment horizontal="center" vertical="top" wrapText="1"/>
      <protection locked="0"/>
    </xf>
    <xf numFmtId="49" fontId="14" fillId="0" borderId="18" xfId="1" applyNumberFormat="1" applyFont="1" applyBorder="1" applyAlignment="1" applyProtection="1">
      <alignment horizontal="center" vertical="top" wrapText="1"/>
      <protection locked="0"/>
    </xf>
    <xf numFmtId="0" fontId="9" fillId="2" borderId="134" xfId="1" applyFont="1" applyFill="1" applyBorder="1" applyAlignment="1">
      <alignment horizontal="center" vertical="center"/>
    </xf>
    <xf numFmtId="0" fontId="9" fillId="2" borderId="135" xfId="1" applyFont="1" applyFill="1" applyBorder="1" applyAlignment="1">
      <alignment horizontal="center" vertical="center"/>
    </xf>
    <xf numFmtId="0" fontId="9" fillId="2" borderId="136" xfId="1" applyFont="1" applyFill="1" applyBorder="1" applyAlignment="1">
      <alignment horizontal="center" vertical="center"/>
    </xf>
    <xf numFmtId="0" fontId="2" fillId="3" borderId="134" xfId="1" applyFont="1" applyFill="1" applyBorder="1" applyAlignment="1">
      <alignment horizontal="center" vertical="center"/>
    </xf>
    <xf numFmtId="0" fontId="2" fillId="3" borderId="135" xfId="1" applyFont="1" applyFill="1" applyBorder="1" applyAlignment="1">
      <alignment horizontal="center" vertical="center"/>
    </xf>
    <xf numFmtId="0" fontId="2" fillId="3" borderId="136"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22" xfId="1" applyFont="1" applyFill="1" applyBorder="1" applyAlignment="1">
      <alignment horizontal="center" vertical="center"/>
    </xf>
    <xf numFmtId="0" fontId="2" fillId="3" borderId="21" xfId="1" applyFont="1" applyFill="1" applyBorder="1" applyAlignment="1">
      <alignment horizontal="center" vertical="center"/>
    </xf>
    <xf numFmtId="0" fontId="2" fillId="3" borderId="22" xfId="1" applyFont="1" applyFill="1" applyBorder="1" applyAlignment="1">
      <alignment horizontal="center" vertical="center"/>
    </xf>
    <xf numFmtId="0" fontId="14" fillId="0" borderId="22" xfId="1" applyFont="1" applyBorder="1" applyAlignment="1" applyProtection="1">
      <alignment horizontal="center" vertical="center" shrinkToFit="1"/>
      <protection locked="0"/>
    </xf>
    <xf numFmtId="49" fontId="14" fillId="0" borderId="21" xfId="1" applyNumberFormat="1" applyFont="1" applyBorder="1" applyAlignment="1" applyProtection="1">
      <alignment horizontal="center" vertical="center"/>
      <protection locked="0"/>
    </xf>
    <xf numFmtId="49" fontId="14" fillId="0" borderId="13" xfId="1" applyNumberFormat="1" applyFont="1" applyBorder="1" applyAlignment="1" applyProtection="1">
      <alignment horizontal="center" vertical="center"/>
      <protection locked="0"/>
    </xf>
    <xf numFmtId="49" fontId="14" fillId="0" borderId="22" xfId="1" applyNumberFormat="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0" fontId="14" fillId="0" borderId="22" xfId="1" applyFont="1" applyBorder="1" applyAlignment="1" applyProtection="1">
      <alignment horizontal="center" vertical="center"/>
      <protection locked="0"/>
    </xf>
    <xf numFmtId="49" fontId="2" fillId="2" borderId="41" xfId="1" applyNumberFormat="1" applyFont="1" applyFill="1" applyBorder="1" applyAlignment="1">
      <alignment horizontal="center" vertical="center" wrapText="1" shrinkToFit="1"/>
    </xf>
    <xf numFmtId="49" fontId="2" fillId="2" borderId="41" xfId="1" applyNumberFormat="1" applyFont="1" applyFill="1" applyBorder="1" applyAlignment="1">
      <alignment horizontal="center" vertical="center" shrinkToFit="1"/>
    </xf>
    <xf numFmtId="49" fontId="2" fillId="2" borderId="42" xfId="1" applyNumberFormat="1" applyFont="1" applyFill="1" applyBorder="1" applyAlignment="1">
      <alignment horizontal="center" vertical="center" shrinkToFit="1"/>
    </xf>
    <xf numFmtId="49" fontId="2" fillId="3" borderId="43" xfId="1" applyNumberFormat="1" applyFont="1" applyFill="1" applyBorder="1" applyAlignment="1">
      <alignment horizontal="center" vertical="center" shrinkToFit="1"/>
    </xf>
    <xf numFmtId="49" fontId="2" fillId="3" borderId="44" xfId="1" applyNumberFormat="1" applyFont="1" applyFill="1" applyBorder="1" applyAlignment="1">
      <alignment horizontal="center" vertical="center" shrinkToFit="1"/>
    </xf>
    <xf numFmtId="49" fontId="4" fillId="0" borderId="41" xfId="1" applyNumberFormat="1" applyFont="1" applyBorder="1" applyAlignment="1">
      <alignment horizontal="left" vertical="center" wrapText="1" indent="1"/>
    </xf>
    <xf numFmtId="49" fontId="4" fillId="0" borderId="41" xfId="1" applyNumberFormat="1" applyFont="1" applyBorder="1" applyAlignment="1">
      <alignment vertical="center"/>
    </xf>
    <xf numFmtId="0" fontId="14" fillId="0" borderId="21" xfId="1" applyFont="1" applyBorder="1" applyAlignment="1" applyProtection="1">
      <alignment horizontal="left" vertical="center" indent="1" shrinkToFit="1"/>
      <protection locked="0"/>
    </xf>
    <xf numFmtId="0" fontId="14" fillId="0" borderId="13" xfId="1" applyFont="1" applyBorder="1" applyAlignment="1" applyProtection="1">
      <alignment horizontal="left" vertical="center" indent="1" shrinkToFit="1"/>
      <protection locked="0"/>
    </xf>
    <xf numFmtId="49" fontId="14" fillId="0" borderId="21" xfId="1" applyNumberFormat="1" applyFont="1" applyBorder="1" applyAlignment="1" applyProtection="1">
      <alignment horizontal="left" vertical="center" indent="1" shrinkToFit="1"/>
      <protection locked="0"/>
    </xf>
    <xf numFmtId="49" fontId="14" fillId="0" borderId="22" xfId="1" applyNumberFormat="1" applyFont="1" applyBorder="1" applyAlignment="1" applyProtection="1">
      <alignment horizontal="left" vertical="center" indent="1" shrinkToFit="1"/>
      <protection locked="0"/>
    </xf>
    <xf numFmtId="0" fontId="0" fillId="0" borderId="12" xfId="0" applyBorder="1" applyAlignment="1">
      <alignment horizontal="center" vertical="center" shrinkToFit="1"/>
    </xf>
    <xf numFmtId="0" fontId="0" fillId="0" borderId="13"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12" fillId="2" borderId="31" xfId="1" applyFont="1" applyFill="1" applyBorder="1" applyAlignment="1">
      <alignment vertical="center" shrinkToFit="1"/>
    </xf>
    <xf numFmtId="0" fontId="12" fillId="2" borderId="64" xfId="1" applyFont="1" applyFill="1" applyBorder="1" applyAlignment="1">
      <alignment vertical="center" shrinkToFit="1"/>
    </xf>
    <xf numFmtId="49" fontId="10" fillId="0" borderId="77" xfId="1" applyNumberFormat="1" applyFont="1" applyBorder="1" applyAlignment="1" applyProtection="1">
      <alignment horizontal="left" vertical="center" indent="1" shrinkToFit="1"/>
      <protection locked="0"/>
    </xf>
    <xf numFmtId="49" fontId="10" fillId="0" borderId="31" xfId="1" applyNumberFormat="1" applyFont="1" applyBorder="1" applyAlignment="1" applyProtection="1">
      <alignment horizontal="left" vertical="center" indent="1" shrinkToFit="1"/>
      <protection locked="0"/>
    </xf>
    <xf numFmtId="49" fontId="10" fillId="0" borderId="32" xfId="1" applyNumberFormat="1" applyFont="1" applyBorder="1" applyAlignment="1" applyProtection="1">
      <alignment horizontal="left" vertical="center" indent="1" shrinkToFit="1"/>
      <protection locked="0"/>
    </xf>
    <xf numFmtId="0" fontId="12" fillId="2" borderId="73"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76" xfId="1" applyFont="1" applyFill="1" applyBorder="1" applyAlignment="1">
      <alignment horizontal="center" vertical="center" wrapText="1"/>
    </xf>
    <xf numFmtId="49" fontId="2" fillId="3" borderId="34" xfId="1" applyNumberFormat="1" applyFont="1" applyFill="1" applyBorder="1" applyAlignment="1">
      <alignment horizontal="center" vertical="center" shrinkToFit="1"/>
    </xf>
    <xf numFmtId="49" fontId="5" fillId="0" borderId="34" xfId="1" applyNumberFormat="1" applyFont="1" applyBorder="1" applyAlignment="1" applyProtection="1">
      <alignment horizontal="center" vertical="center" shrinkToFit="1"/>
      <protection locked="0"/>
    </xf>
    <xf numFmtId="49" fontId="5" fillId="0" borderId="34" xfId="1" applyNumberFormat="1" applyFont="1" applyBorder="1" applyAlignment="1">
      <alignment vertical="center" shrinkToFit="1"/>
    </xf>
    <xf numFmtId="49" fontId="5" fillId="0" borderId="36" xfId="1" applyNumberFormat="1" applyFont="1" applyBorder="1" applyAlignment="1">
      <alignment vertical="center" shrinkToFit="1"/>
    </xf>
    <xf numFmtId="0" fontId="14" fillId="0" borderId="17" xfId="1" applyFont="1" applyBorder="1" applyAlignment="1" applyProtection="1">
      <alignment horizontal="left" vertical="center" indent="1" shrinkToFit="1"/>
      <protection locked="0"/>
    </xf>
    <xf numFmtId="0" fontId="4" fillId="0" borderId="15" xfId="1" applyFont="1" applyBorder="1" applyAlignment="1" applyProtection="1">
      <alignment horizontal="center" vertical="top" wrapText="1"/>
      <protection locked="0"/>
    </xf>
    <xf numFmtId="0" fontId="4" fillId="0" borderId="11" xfId="1" applyFont="1" applyBorder="1" applyAlignment="1" applyProtection="1">
      <alignment horizontal="center" vertical="top" wrapText="1"/>
      <protection locked="0"/>
    </xf>
    <xf numFmtId="0" fontId="4" fillId="0" borderId="38" xfId="1" applyFont="1" applyBorder="1" applyAlignment="1" applyProtection="1">
      <alignment horizontal="center" vertical="top" wrapText="1"/>
      <protection locked="0"/>
    </xf>
    <xf numFmtId="0" fontId="4" fillId="0" borderId="19" xfId="1" applyFont="1" applyBorder="1" applyAlignment="1" applyProtection="1">
      <alignment horizontal="center" vertical="top" wrapText="1"/>
      <protection locked="0"/>
    </xf>
    <xf numFmtId="0" fontId="4" fillId="0" borderId="0" xfId="1" applyFont="1" applyAlignment="1" applyProtection="1">
      <alignment horizontal="center" vertical="top" wrapText="1"/>
      <protection locked="0"/>
    </xf>
    <xf numFmtId="0" fontId="4" fillId="0" borderId="37" xfId="1" applyFont="1" applyBorder="1" applyAlignment="1" applyProtection="1">
      <alignment horizontal="center" vertical="top" wrapText="1"/>
      <protection locked="0"/>
    </xf>
    <xf numFmtId="0" fontId="4" fillId="0" borderId="17" xfId="1" applyFont="1" applyBorder="1" applyAlignment="1" applyProtection="1">
      <alignment horizontal="center" vertical="top" wrapText="1"/>
      <protection locked="0"/>
    </xf>
    <xf numFmtId="0" fontId="4" fillId="0" borderId="12" xfId="1" applyFont="1" applyBorder="1" applyAlignment="1" applyProtection="1">
      <alignment horizontal="center" vertical="top" wrapText="1"/>
      <protection locked="0"/>
    </xf>
    <xf numFmtId="0" fontId="4" fillId="0" borderId="39" xfId="1" applyFont="1" applyBorder="1" applyAlignment="1" applyProtection="1">
      <alignment horizontal="center" vertical="top" wrapText="1"/>
      <protection locked="0"/>
    </xf>
    <xf numFmtId="49" fontId="2" fillId="3" borderId="15" xfId="1" applyNumberFormat="1" applyFont="1" applyFill="1" applyBorder="1" applyAlignment="1">
      <alignment horizontal="center" vertical="center"/>
    </xf>
    <xf numFmtId="49" fontId="2" fillId="3" borderId="11" xfId="1" applyNumberFormat="1" applyFont="1" applyFill="1" applyBorder="1" applyAlignment="1">
      <alignment horizontal="center" vertical="center"/>
    </xf>
    <xf numFmtId="49" fontId="2" fillId="3" borderId="16" xfId="1" applyNumberFormat="1" applyFont="1" applyFill="1" applyBorder="1" applyAlignment="1">
      <alignment horizontal="center" vertical="center"/>
    </xf>
    <xf numFmtId="0" fontId="7" fillId="0" borderId="0" xfId="1" applyFont="1" applyAlignment="1">
      <alignment horizontal="center" vertical="center"/>
    </xf>
    <xf numFmtId="178" fontId="10" fillId="0" borderId="77" xfId="1" applyNumberFormat="1" applyFont="1" applyBorder="1" applyAlignment="1" applyProtection="1">
      <alignment horizontal="left" vertical="center" indent="1" shrinkToFit="1"/>
      <protection locked="0"/>
    </xf>
    <xf numFmtId="178" fontId="10" fillId="0" borderId="31" xfId="1" applyNumberFormat="1" applyFont="1" applyBorder="1" applyAlignment="1" applyProtection="1">
      <alignment horizontal="left" vertical="center" indent="1" shrinkToFit="1"/>
      <protection locked="0"/>
    </xf>
    <xf numFmtId="178" fontId="10" fillId="0" borderId="32" xfId="1" applyNumberFormat="1" applyFont="1" applyBorder="1" applyAlignment="1" applyProtection="1">
      <alignment horizontal="left" vertical="center" indent="1" shrinkToFit="1"/>
      <protection locked="0"/>
    </xf>
    <xf numFmtId="0" fontId="12" fillId="2" borderId="13" xfId="1" applyFont="1" applyFill="1" applyBorder="1" applyAlignment="1">
      <alignment vertical="center" shrinkToFit="1"/>
    </xf>
    <xf numFmtId="0" fontId="12" fillId="2" borderId="22" xfId="1" applyFont="1" applyFill="1" applyBorder="1" applyAlignment="1">
      <alignment vertical="center" shrinkToFit="1"/>
    </xf>
    <xf numFmtId="0" fontId="10" fillId="0" borderId="21" xfId="1" applyFont="1" applyBorder="1" applyAlignment="1" applyProtection="1">
      <alignment horizontal="left" vertical="center" indent="1" shrinkToFit="1"/>
      <protection locked="0"/>
    </xf>
    <xf numFmtId="0" fontId="10" fillId="0" borderId="13" xfId="1" applyFont="1" applyBorder="1" applyAlignment="1" applyProtection="1">
      <alignment horizontal="left" vertical="center" indent="1" shrinkToFit="1"/>
      <protection locked="0"/>
    </xf>
    <xf numFmtId="0" fontId="10" fillId="0" borderId="22" xfId="1" applyFont="1" applyBorder="1" applyAlignment="1" applyProtection="1">
      <alignment horizontal="left" vertical="center" indent="1" shrinkToFit="1"/>
      <protection locked="0"/>
    </xf>
    <xf numFmtId="0" fontId="13" fillId="0" borderId="31" xfId="1" applyFont="1" applyBorder="1" applyAlignment="1">
      <alignment vertical="center"/>
    </xf>
    <xf numFmtId="0" fontId="13" fillId="0" borderId="32" xfId="1" applyFont="1" applyBorder="1" applyAlignment="1">
      <alignment vertical="center"/>
    </xf>
    <xf numFmtId="49" fontId="2" fillId="2" borderId="74" xfId="1" applyNumberFormat="1" applyFont="1" applyFill="1" applyBorder="1" applyAlignment="1">
      <alignment horizontal="center" vertical="center" wrapText="1"/>
    </xf>
    <xf numFmtId="49" fontId="2" fillId="2" borderId="75" xfId="1" applyNumberFormat="1" applyFont="1" applyFill="1" applyBorder="1" applyAlignment="1">
      <alignment horizontal="center" vertical="center" wrapText="1"/>
    </xf>
    <xf numFmtId="49" fontId="2" fillId="3" borderId="75" xfId="1" applyNumberFormat="1" applyFont="1" applyFill="1" applyBorder="1" applyAlignment="1">
      <alignment horizontal="center" vertical="center" shrinkToFit="1"/>
    </xf>
    <xf numFmtId="49" fontId="14" fillId="0" borderId="43" xfId="1" applyNumberFormat="1" applyFont="1" applyBorder="1" applyAlignment="1" applyProtection="1">
      <alignment horizontal="left" vertical="center" indent="1" shrinkToFit="1"/>
      <protection locked="0"/>
    </xf>
    <xf numFmtId="49" fontId="14" fillId="0" borderId="45" xfId="1" applyNumberFormat="1" applyFont="1" applyBorder="1" applyAlignment="1" applyProtection="1">
      <alignment horizontal="left" vertical="center" indent="1" shrinkToFit="1"/>
      <protection locked="0"/>
    </xf>
    <xf numFmtId="49" fontId="14" fillId="0" borderId="54" xfId="1" applyNumberFormat="1" applyFont="1" applyBorder="1" applyAlignment="1" applyProtection="1">
      <alignment horizontal="left" vertical="center" indent="1" shrinkToFit="1"/>
      <protection locked="0"/>
    </xf>
    <xf numFmtId="49" fontId="14" fillId="0" borderId="40" xfId="1" applyNumberFormat="1" applyFont="1" applyBorder="1" applyAlignment="1" applyProtection="1">
      <alignment horizontal="center" vertical="center" shrinkToFit="1"/>
      <protection locked="0"/>
    </xf>
    <xf numFmtId="0" fontId="4" fillId="8" borderId="21" xfId="1" applyFont="1" applyFill="1" applyBorder="1" applyAlignment="1">
      <alignment horizontal="left" vertical="center" indent="1" shrinkToFit="1"/>
    </xf>
    <xf numFmtId="0" fontId="4" fillId="8" borderId="13" xfId="1" applyFont="1" applyFill="1" applyBorder="1" applyAlignment="1">
      <alignment horizontal="left" vertical="center" indent="1" shrinkToFit="1"/>
    </xf>
    <xf numFmtId="0" fontId="4" fillId="8" borderId="40" xfId="1" applyFont="1" applyFill="1" applyBorder="1" applyAlignment="1">
      <alignment horizontal="left" vertical="center" indent="1" shrinkToFit="1"/>
    </xf>
    <xf numFmtId="49" fontId="5" fillId="0" borderId="25" xfId="1" applyNumberFormat="1" applyFont="1" applyBorder="1" applyAlignment="1" applyProtection="1">
      <alignment horizontal="left" vertical="center" indent="1" shrinkToFit="1"/>
      <protection locked="0"/>
    </xf>
    <xf numFmtId="49" fontId="2" fillId="2" borderId="28" xfId="1" applyNumberFormat="1" applyFont="1" applyFill="1" applyBorder="1" applyAlignment="1">
      <alignment horizontal="center" vertical="center" wrapText="1"/>
    </xf>
    <xf numFmtId="49" fontId="2" fillId="2" borderId="24" xfId="1" applyNumberFormat="1" applyFont="1" applyFill="1" applyBorder="1" applyAlignment="1">
      <alignment horizontal="center" vertical="center" wrapText="1"/>
    </xf>
    <xf numFmtId="49" fontId="2" fillId="2" borderId="18" xfId="1" applyNumberFormat="1" applyFont="1" applyFill="1" applyBorder="1" applyAlignment="1">
      <alignment horizontal="center" vertical="center" wrapText="1"/>
    </xf>
    <xf numFmtId="49" fontId="2" fillId="2" borderId="26" xfId="1" applyNumberFormat="1" applyFont="1" applyFill="1" applyBorder="1" applyAlignment="1">
      <alignment horizontal="center" vertical="center" wrapText="1"/>
    </xf>
    <xf numFmtId="49" fontId="2" fillId="2" borderId="22" xfId="1" applyNumberFormat="1" applyFont="1" applyFill="1" applyBorder="1" applyAlignment="1">
      <alignment horizontal="center" vertical="center" wrapText="1"/>
    </xf>
    <xf numFmtId="49" fontId="2" fillId="2" borderId="23" xfId="1" applyNumberFormat="1" applyFont="1" applyFill="1" applyBorder="1" applyAlignment="1">
      <alignment horizontal="center" vertical="center" wrapText="1"/>
    </xf>
    <xf numFmtId="49" fontId="2" fillId="2" borderId="16" xfId="1" applyNumberFormat="1" applyFont="1" applyFill="1" applyBorder="1" applyAlignment="1">
      <alignment horizontal="center" vertical="center" wrapText="1"/>
    </xf>
    <xf numFmtId="49" fontId="12" fillId="0" borderId="37" xfId="1" applyNumberFormat="1" applyFont="1" applyBorder="1" applyAlignment="1">
      <alignment vertical="center" shrinkToFit="1"/>
    </xf>
    <xf numFmtId="49" fontId="5" fillId="0" borderId="0" xfId="1" applyNumberFormat="1" applyFont="1" applyAlignment="1" applyProtection="1">
      <alignment horizontal="center" vertical="center" shrinkToFit="1"/>
      <protection locked="0"/>
    </xf>
    <xf numFmtId="0" fontId="2" fillId="2" borderId="30"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9" xfId="1" applyFont="1" applyFill="1" applyBorder="1" applyAlignment="1">
      <alignment horizontal="center" vertical="center"/>
    </xf>
    <xf numFmtId="49" fontId="12" fillId="0" borderId="79" xfId="1" applyNumberFormat="1" applyFont="1" applyBorder="1" applyAlignment="1">
      <alignment vertical="center"/>
    </xf>
    <xf numFmtId="49" fontId="12" fillId="0" borderId="82" xfId="1" applyNumberFormat="1" applyFont="1" applyBorder="1" applyAlignment="1">
      <alignment vertical="center"/>
    </xf>
    <xf numFmtId="49" fontId="12" fillId="0" borderId="79" xfId="1" applyNumberFormat="1" applyFont="1" applyBorder="1" applyAlignment="1">
      <alignment vertical="center" shrinkToFit="1"/>
    </xf>
    <xf numFmtId="0" fontId="0" fillId="0" borderId="79" xfId="0" applyBorder="1" applyAlignment="1">
      <alignment vertical="center" shrinkToFit="1"/>
    </xf>
    <xf numFmtId="49" fontId="2" fillId="0" borderId="12" xfId="1" applyNumberFormat="1" applyFont="1" applyBorder="1" applyAlignment="1">
      <alignment vertical="center" shrinkToFit="1"/>
    </xf>
    <xf numFmtId="0" fontId="65" fillId="0" borderId="12" xfId="0" applyFont="1" applyBorder="1" applyAlignment="1">
      <alignment vertical="center" shrinkToFit="1"/>
    </xf>
    <xf numFmtId="0" fontId="65" fillId="0" borderId="39" xfId="0" applyFont="1" applyBorder="1" applyAlignment="1">
      <alignment vertical="center" shrinkToFit="1"/>
    </xf>
    <xf numFmtId="49" fontId="12" fillId="0" borderId="79" xfId="1" applyNumberFormat="1" applyFont="1" applyBorder="1" applyAlignment="1">
      <alignment horizontal="right" vertical="center" shrinkToFit="1"/>
    </xf>
    <xf numFmtId="49" fontId="14" fillId="0" borderId="79" xfId="1" applyNumberFormat="1" applyFont="1" applyBorder="1" applyAlignment="1" applyProtection="1">
      <alignment horizontal="center" vertical="center" shrinkToFit="1"/>
      <protection locked="0"/>
    </xf>
    <xf numFmtId="49" fontId="12" fillId="0" borderId="19" xfId="1" applyNumberFormat="1" applyFont="1" applyBorder="1" applyAlignment="1">
      <alignment horizontal="center" vertical="center"/>
    </xf>
    <xf numFmtId="49" fontId="2" fillId="0" borderId="79" xfId="1" applyNumberFormat="1" applyFont="1" applyBorder="1" applyAlignment="1">
      <alignment vertical="center" shrinkToFit="1"/>
    </xf>
    <xf numFmtId="0" fontId="12" fillId="0" borderId="27" xfId="1"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6" xfId="0" applyFont="1" applyBorder="1" applyAlignment="1">
      <alignment vertical="center"/>
    </xf>
    <xf numFmtId="0" fontId="12" fillId="0" borderId="17" xfId="0" applyFont="1" applyBorder="1" applyAlignment="1">
      <alignment vertical="center"/>
    </xf>
    <xf numFmtId="0" fontId="12" fillId="0" borderId="12" xfId="0" applyFont="1" applyBorder="1" applyAlignment="1">
      <alignment vertical="center"/>
    </xf>
    <xf numFmtId="0" fontId="12" fillId="0" borderId="18" xfId="0" applyFont="1" applyBorder="1" applyAlignment="1">
      <alignment vertical="center"/>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49" fontId="12" fillId="2" borderId="72" xfId="1" applyNumberFormat="1" applyFont="1" applyFill="1" applyBorder="1" applyAlignment="1">
      <alignment horizontal="center" vertical="center" shrinkToFit="1"/>
    </xf>
    <xf numFmtId="49" fontId="12" fillId="2" borderId="28" xfId="1" applyNumberFormat="1" applyFont="1" applyFill="1" applyBorder="1" applyAlignment="1">
      <alignment horizontal="center" vertical="center" shrinkToFit="1"/>
    </xf>
    <xf numFmtId="49" fontId="12" fillId="2" borderId="29" xfId="1" applyNumberFormat="1" applyFont="1" applyFill="1" applyBorder="1" applyAlignment="1">
      <alignment horizontal="center" vertical="center" shrinkToFit="1"/>
    </xf>
    <xf numFmtId="0" fontId="2" fillId="2" borderId="73"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3" borderId="34" xfId="1" applyFont="1" applyFill="1" applyBorder="1" applyAlignment="1">
      <alignment horizontal="center" vertical="center" shrinkToFit="1"/>
    </xf>
    <xf numFmtId="0" fontId="2" fillId="3" borderId="35" xfId="1" applyFont="1" applyFill="1" applyBorder="1" applyAlignment="1">
      <alignment horizontal="center" vertical="center" shrinkToFit="1"/>
    </xf>
    <xf numFmtId="0" fontId="2" fillId="3" borderId="0" xfId="1" applyFont="1" applyFill="1" applyAlignment="1">
      <alignment horizontal="center" vertical="center" shrinkToFit="1"/>
    </xf>
    <xf numFmtId="0" fontId="2" fillId="3" borderId="12" xfId="1" applyFont="1" applyFill="1" applyBorder="1" applyAlignment="1">
      <alignment horizontal="center" vertical="center" shrinkToFit="1"/>
    </xf>
    <xf numFmtId="49" fontId="12" fillId="0" borderId="34" xfId="1" applyNumberFormat="1" applyFont="1" applyBorder="1" applyAlignment="1">
      <alignment vertical="center" shrinkToFit="1"/>
    </xf>
    <xf numFmtId="0" fontId="2" fillId="0" borderId="34" xfId="0" applyFont="1" applyBorder="1" applyAlignment="1">
      <alignment vertical="center"/>
    </xf>
    <xf numFmtId="0" fontId="2" fillId="0" borderId="36" xfId="0" applyFont="1" applyBorder="1" applyAlignment="1">
      <alignment vertical="center"/>
    </xf>
    <xf numFmtId="49" fontId="5" fillId="0" borderId="12" xfId="1" applyNumberFormat="1" applyFont="1" applyBorder="1" applyAlignment="1" applyProtection="1">
      <alignment horizontal="left" vertical="center" shrinkToFit="1"/>
      <protection locked="0"/>
    </xf>
    <xf numFmtId="0" fontId="5" fillId="0" borderId="0" xfId="1" applyFont="1" applyAlignment="1">
      <alignment vertical="center"/>
    </xf>
    <xf numFmtId="0" fontId="49" fillId="2" borderId="57" xfId="0" applyFont="1" applyFill="1" applyBorder="1" applyAlignment="1">
      <alignment horizontal="center" vertical="center" shrinkToFit="1"/>
    </xf>
    <xf numFmtId="0" fontId="49" fillId="2" borderId="34" xfId="0" applyFont="1" applyFill="1" applyBorder="1" applyAlignment="1">
      <alignment horizontal="center" vertical="center" shrinkToFit="1"/>
    </xf>
    <xf numFmtId="0" fontId="49" fillId="2" borderId="35" xfId="0" applyFont="1" applyFill="1" applyBorder="1" applyAlignment="1">
      <alignment horizontal="center" vertical="center" shrinkToFit="1"/>
    </xf>
    <xf numFmtId="0" fontId="49" fillId="2" borderId="58" xfId="0" applyFont="1" applyFill="1" applyBorder="1" applyAlignment="1">
      <alignment horizontal="center" vertical="center" shrinkToFit="1"/>
    </xf>
    <xf numFmtId="0" fontId="49" fillId="2" borderId="0" xfId="0" applyFont="1" applyFill="1" applyAlignment="1">
      <alignment horizontal="center" vertical="center" shrinkToFit="1"/>
    </xf>
    <xf numFmtId="0" fontId="49" fillId="2" borderId="20" xfId="0" applyFont="1" applyFill="1" applyBorder="1" applyAlignment="1">
      <alignment horizontal="center" vertical="center" shrinkToFit="1"/>
    </xf>
    <xf numFmtId="0" fontId="49" fillId="2" borderId="59" xfId="0" applyFont="1" applyFill="1" applyBorder="1" applyAlignment="1">
      <alignment horizontal="center" vertical="center" shrinkToFit="1"/>
    </xf>
    <xf numFmtId="0" fontId="49" fillId="2" borderId="41" xfId="0" applyFont="1" applyFill="1" applyBorder="1" applyAlignment="1">
      <alignment horizontal="center" vertical="center" shrinkToFit="1"/>
    </xf>
    <xf numFmtId="0" fontId="49" fillId="2" borderId="42" xfId="0" applyFont="1" applyFill="1" applyBorder="1" applyAlignment="1">
      <alignment horizontal="center" vertical="center" shrinkToFit="1"/>
    </xf>
    <xf numFmtId="0" fontId="12" fillId="3" borderId="49"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48" xfId="0" applyFont="1" applyFill="1" applyBorder="1" applyAlignment="1">
      <alignment horizontal="center" vertical="center"/>
    </xf>
    <xf numFmtId="0" fontId="49" fillId="3" borderId="49" xfId="0" applyFont="1" applyFill="1" applyBorder="1" applyAlignment="1">
      <alignment horizontal="center" vertical="center"/>
    </xf>
    <xf numFmtId="0" fontId="49" fillId="3" borderId="47" xfId="0" applyFont="1" applyFill="1" applyBorder="1" applyAlignment="1">
      <alignment horizontal="center" vertical="center"/>
    </xf>
    <xf numFmtId="0" fontId="49" fillId="3" borderId="48" xfId="0" applyFont="1" applyFill="1" applyBorder="1" applyAlignment="1">
      <alignment horizontal="center" vertical="center"/>
    </xf>
    <xf numFmtId="0" fontId="55" fillId="3" borderId="49" xfId="0" applyFont="1" applyFill="1" applyBorder="1" applyAlignment="1">
      <alignment horizontal="center" vertical="center"/>
    </xf>
    <xf numFmtId="0" fontId="55" fillId="3" borderId="47" xfId="0" applyFont="1" applyFill="1" applyBorder="1" applyAlignment="1">
      <alignment horizontal="center" vertical="center"/>
    </xf>
    <xf numFmtId="0" fontId="55" fillId="3" borderId="48" xfId="0" applyFont="1" applyFill="1" applyBorder="1" applyAlignment="1">
      <alignment horizontal="center" vertical="center"/>
    </xf>
    <xf numFmtId="0" fontId="49" fillId="3" borderId="50" xfId="0" applyFont="1" applyFill="1" applyBorder="1" applyAlignment="1">
      <alignment horizontal="center" vertical="center"/>
    </xf>
    <xf numFmtId="0" fontId="4" fillId="0" borderId="2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71"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71" xfId="0" applyFont="1" applyBorder="1" applyAlignment="1">
      <alignment horizontal="center" vertical="center" shrinkToFit="1"/>
    </xf>
    <xf numFmtId="49" fontId="51" fillId="0" borderId="25" xfId="0" applyNumberFormat="1" applyFont="1" applyBorder="1" applyAlignment="1">
      <alignment horizontal="center" vertical="center"/>
    </xf>
    <xf numFmtId="49" fontId="51" fillId="0" borderId="14" xfId="0" applyNumberFormat="1" applyFont="1" applyBorder="1" applyAlignment="1">
      <alignment horizontal="center" vertical="center"/>
    </xf>
    <xf numFmtId="49" fontId="51" fillId="0" borderId="71" xfId="0" applyNumberFormat="1" applyFont="1" applyBorder="1" applyAlignment="1">
      <alignment horizontal="center" vertical="center"/>
    </xf>
    <xf numFmtId="189" fontId="51" fillId="0" borderId="25" xfId="0" applyNumberFormat="1" applyFont="1" applyBorder="1" applyAlignment="1">
      <alignment horizontal="center" vertical="center"/>
    </xf>
    <xf numFmtId="189" fontId="51" fillId="0" borderId="14" xfId="0" applyNumberFormat="1" applyFont="1" applyBorder="1" applyAlignment="1">
      <alignment horizontal="center" vertical="center"/>
    </xf>
    <xf numFmtId="189" fontId="51" fillId="0" borderId="71" xfId="0" applyNumberFormat="1" applyFont="1" applyBorder="1" applyAlignment="1">
      <alignment horizontal="center" vertical="center"/>
    </xf>
    <xf numFmtId="0" fontId="50" fillId="0" borderId="25" xfId="0" applyFont="1" applyBorder="1" applyAlignment="1">
      <alignment horizontal="center" vertical="center"/>
    </xf>
    <xf numFmtId="0" fontId="50" fillId="0" borderId="14" xfId="0" applyFont="1" applyBorder="1" applyAlignment="1">
      <alignment horizontal="center" vertical="center"/>
    </xf>
    <xf numFmtId="0" fontId="50" fillId="0" borderId="71" xfId="0" applyFont="1" applyBorder="1" applyAlignment="1">
      <alignment horizontal="center"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93" xfId="0" applyFont="1" applyBorder="1" applyAlignment="1">
      <alignment horizontal="center" vertical="center" shrinkToFit="1"/>
    </xf>
    <xf numFmtId="0" fontId="50" fillId="0" borderId="84" xfId="0" applyFont="1" applyBorder="1" applyAlignment="1">
      <alignment horizontal="center" vertical="center" shrinkToFit="1"/>
    </xf>
    <xf numFmtId="0" fontId="50" fillId="0" borderId="85" xfId="0" applyFont="1" applyBorder="1" applyAlignment="1">
      <alignment horizontal="center" vertical="center" shrinkToFit="1"/>
    </xf>
    <xf numFmtId="0" fontId="50" fillId="0" borderId="93" xfId="0" applyFont="1" applyBorder="1" applyAlignment="1">
      <alignment horizontal="center" vertical="center" shrinkToFit="1"/>
    </xf>
    <xf numFmtId="49" fontId="51" fillId="0" borderId="84" xfId="0" applyNumberFormat="1" applyFont="1" applyBorder="1" applyAlignment="1">
      <alignment horizontal="center" vertical="center"/>
    </xf>
    <xf numFmtId="49" fontId="51" fillId="0" borderId="85" xfId="0" applyNumberFormat="1" applyFont="1" applyBorder="1" applyAlignment="1">
      <alignment horizontal="center" vertical="center"/>
    </xf>
    <xf numFmtId="49" fontId="51" fillId="0" borderId="93" xfId="0" applyNumberFormat="1" applyFont="1" applyBorder="1" applyAlignment="1">
      <alignment horizontal="center" vertical="center"/>
    </xf>
    <xf numFmtId="189" fontId="55" fillId="8" borderId="84" xfId="0" applyNumberFormat="1" applyFont="1" applyFill="1" applyBorder="1" applyAlignment="1">
      <alignment horizontal="center" vertical="center" wrapText="1"/>
    </xf>
    <xf numFmtId="189" fontId="55" fillId="8" borderId="85" xfId="0" applyNumberFormat="1" applyFont="1" applyFill="1" applyBorder="1" applyAlignment="1">
      <alignment horizontal="center" vertical="center" wrapText="1"/>
    </xf>
    <xf numFmtId="189" fontId="55" fillId="8" borderId="93" xfId="0" applyNumberFormat="1" applyFont="1" applyFill="1" applyBorder="1" applyAlignment="1">
      <alignment horizontal="center" vertical="center" wrapText="1"/>
    </xf>
    <xf numFmtId="0" fontId="4" fillId="0" borderId="5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50" fillId="0" borderId="53" xfId="0"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42" xfId="0" applyFont="1" applyBorder="1" applyAlignment="1">
      <alignment horizontal="center" vertical="center" shrinkToFit="1"/>
    </xf>
    <xf numFmtId="49" fontId="51" fillId="0" borderId="115" xfId="0" applyNumberFormat="1" applyFont="1" applyBorder="1" applyAlignment="1">
      <alignment horizontal="center" vertical="center"/>
    </xf>
    <xf numFmtId="49" fontId="51" fillId="0" borderId="116" xfId="0" applyNumberFormat="1" applyFont="1" applyBorder="1" applyAlignment="1">
      <alignment horizontal="center" vertical="center"/>
    </xf>
    <xf numFmtId="49" fontId="51" fillId="0" borderId="117" xfId="0" applyNumberFormat="1" applyFont="1" applyBorder="1" applyAlignment="1">
      <alignment horizontal="center" vertical="center"/>
    </xf>
    <xf numFmtId="189" fontId="55" fillId="8" borderId="53" xfId="0" applyNumberFormat="1" applyFont="1" applyFill="1" applyBorder="1" applyAlignment="1">
      <alignment horizontal="center" vertical="center"/>
    </xf>
    <xf numFmtId="189" fontId="55" fillId="8" borderId="41" xfId="0" applyNumberFormat="1" applyFont="1" applyFill="1" applyBorder="1" applyAlignment="1">
      <alignment horizontal="center" vertical="center"/>
    </xf>
    <xf numFmtId="189" fontId="55" fillId="8" borderId="42" xfId="0" applyNumberFormat="1" applyFont="1" applyFill="1" applyBorder="1" applyAlignment="1">
      <alignment horizontal="center" vertical="center"/>
    </xf>
    <xf numFmtId="0" fontId="7" fillId="0" borderId="0" xfId="1" applyFont="1" applyAlignment="1">
      <alignment horizontal="right" vertical="center" shrinkToFit="1"/>
    </xf>
    <xf numFmtId="0" fontId="7" fillId="0" borderId="0" xfId="1" applyFont="1" applyAlignment="1">
      <alignment horizontal="center" vertical="center" shrinkToFit="1"/>
    </xf>
    <xf numFmtId="0" fontId="7" fillId="0" borderId="0" xfId="1" applyFont="1" applyAlignment="1">
      <alignment vertical="center" shrinkToFit="1"/>
    </xf>
    <xf numFmtId="189" fontId="51" fillId="0" borderId="84" xfId="0" applyNumberFormat="1" applyFont="1" applyBorder="1" applyAlignment="1">
      <alignment horizontal="center" vertical="center"/>
    </xf>
    <xf numFmtId="189" fontId="51" fillId="0" borderId="85" xfId="0" applyNumberFormat="1" applyFont="1" applyBorder="1" applyAlignment="1">
      <alignment horizontal="center" vertical="center"/>
    </xf>
    <xf numFmtId="189" fontId="51" fillId="0" borderId="93" xfId="0" applyNumberFormat="1" applyFont="1" applyBorder="1" applyAlignment="1">
      <alignment horizontal="center" vertical="center"/>
    </xf>
    <xf numFmtId="0" fontId="50" fillId="10" borderId="85" xfId="0" applyFont="1" applyFill="1" applyBorder="1" applyAlignment="1">
      <alignment horizontal="center" vertical="center"/>
    </xf>
    <xf numFmtId="189" fontId="55" fillId="8" borderId="81" xfId="0" applyNumberFormat="1" applyFont="1" applyFill="1" applyBorder="1" applyAlignment="1">
      <alignment horizontal="center" vertical="center" wrapText="1"/>
    </xf>
    <xf numFmtId="189" fontId="55" fillId="8" borderId="79" xfId="0" applyNumberFormat="1" applyFont="1" applyFill="1" applyBorder="1" applyAlignment="1">
      <alignment horizontal="center" vertical="center" wrapText="1"/>
    </xf>
    <xf numFmtId="189" fontId="55" fillId="8" borderId="80" xfId="0" applyNumberFormat="1" applyFont="1" applyFill="1" applyBorder="1" applyAlignment="1">
      <alignment horizontal="center" vertical="center" wrapText="1"/>
    </xf>
    <xf numFmtId="0" fontId="52" fillId="3" borderId="70" xfId="0" applyFont="1" applyFill="1" applyBorder="1" applyAlignment="1">
      <alignment horizontal="center" vertical="center" shrinkToFit="1"/>
    </xf>
    <xf numFmtId="0" fontId="52" fillId="3" borderId="21" xfId="0" applyFont="1" applyFill="1" applyBorder="1" applyAlignment="1">
      <alignment horizontal="center" vertical="center" shrinkToFit="1"/>
    </xf>
    <xf numFmtId="0" fontId="52" fillId="3" borderId="13" xfId="0" applyFont="1" applyFill="1" applyBorder="1" applyAlignment="1">
      <alignment horizontal="center" vertical="center" shrinkToFit="1"/>
    </xf>
    <xf numFmtId="0" fontId="52" fillId="3" borderId="40" xfId="0" applyFont="1" applyFill="1" applyBorder="1" applyAlignment="1">
      <alignment horizontal="center" vertical="center" shrinkToFit="1"/>
    </xf>
    <xf numFmtId="0" fontId="49" fillId="3" borderId="15" xfId="0" applyFont="1" applyFill="1" applyBorder="1" applyAlignment="1">
      <alignment horizontal="center" vertical="center" shrinkToFit="1"/>
    </xf>
    <xf numFmtId="0" fontId="49" fillId="3" borderId="11" xfId="0" applyFont="1" applyFill="1" applyBorder="1" applyAlignment="1">
      <alignment horizontal="center" vertical="center" shrinkToFit="1"/>
    </xf>
    <xf numFmtId="0" fontId="49" fillId="3" borderId="16" xfId="0" applyFont="1" applyFill="1" applyBorder="1" applyAlignment="1">
      <alignment horizontal="center" vertical="center" shrinkToFit="1"/>
    </xf>
    <xf numFmtId="0" fontId="49" fillId="3" borderId="17" xfId="0" applyFont="1" applyFill="1" applyBorder="1" applyAlignment="1">
      <alignment horizontal="center" vertical="center" shrinkToFit="1"/>
    </xf>
    <xf numFmtId="0" fontId="49" fillId="3" borderId="12" xfId="0" applyFont="1" applyFill="1" applyBorder="1" applyAlignment="1">
      <alignment horizontal="center" vertical="center" shrinkToFit="1"/>
    </xf>
    <xf numFmtId="0" fontId="49" fillId="3" borderId="18" xfId="0" applyFont="1" applyFill="1" applyBorder="1" applyAlignment="1">
      <alignment horizontal="center" vertical="center" shrinkToFit="1"/>
    </xf>
    <xf numFmtId="189" fontId="50" fillId="0" borderId="15" xfId="0" applyNumberFormat="1" applyFont="1" applyBorder="1" applyAlignment="1">
      <alignment horizontal="center" vertical="center" shrinkToFit="1"/>
    </xf>
    <xf numFmtId="189" fontId="50" fillId="0" borderId="11" xfId="0" applyNumberFormat="1" applyFont="1" applyBorder="1" applyAlignment="1">
      <alignment horizontal="center" vertical="center" shrinkToFit="1"/>
    </xf>
    <xf numFmtId="189" fontId="50" fillId="0" borderId="16" xfId="0" applyNumberFormat="1" applyFont="1" applyBorder="1" applyAlignment="1">
      <alignment horizontal="center" vertical="center" shrinkToFit="1"/>
    </xf>
    <xf numFmtId="189" fontId="50" fillId="0" borderId="17" xfId="0" applyNumberFormat="1" applyFont="1" applyBorder="1" applyAlignment="1">
      <alignment horizontal="center" vertical="center" shrinkToFit="1"/>
    </xf>
    <xf numFmtId="189" fontId="50" fillId="0" borderId="12" xfId="0" applyNumberFormat="1" applyFont="1" applyBorder="1" applyAlignment="1">
      <alignment horizontal="center" vertical="center" shrinkToFit="1"/>
    </xf>
    <xf numFmtId="189" fontId="50" fillId="0" borderId="18" xfId="0" applyNumberFormat="1" applyFont="1" applyBorder="1" applyAlignment="1">
      <alignment horizontal="center" vertical="center" shrinkToFit="1"/>
    </xf>
    <xf numFmtId="189" fontId="52" fillId="8" borderId="15" xfId="0" applyNumberFormat="1" applyFont="1" applyFill="1" applyBorder="1" applyAlignment="1">
      <alignment vertical="center" wrapText="1" shrinkToFit="1"/>
    </xf>
    <xf numFmtId="189" fontId="52" fillId="8" borderId="11" xfId="0" applyNumberFormat="1" applyFont="1" applyFill="1" applyBorder="1" applyAlignment="1">
      <alignment vertical="center" wrapText="1" shrinkToFit="1"/>
    </xf>
    <xf numFmtId="189" fontId="52" fillId="8" borderId="38" xfId="0" applyNumberFormat="1" applyFont="1" applyFill="1" applyBorder="1" applyAlignment="1">
      <alignment vertical="center" wrapText="1" shrinkToFit="1"/>
    </xf>
    <xf numFmtId="189" fontId="52" fillId="8" borderId="17" xfId="0" applyNumberFormat="1" applyFont="1" applyFill="1" applyBorder="1" applyAlignment="1">
      <alignment vertical="center" wrapText="1" shrinkToFit="1"/>
    </xf>
    <xf numFmtId="189" fontId="52" fillId="8" borderId="12" xfId="0" applyNumberFormat="1" applyFont="1" applyFill="1" applyBorder="1" applyAlignment="1">
      <alignment vertical="center" wrapText="1" shrinkToFit="1"/>
    </xf>
    <xf numFmtId="189" fontId="52" fillId="8" borderId="39" xfId="0" applyNumberFormat="1" applyFont="1" applyFill="1" applyBorder="1" applyAlignment="1">
      <alignment vertical="center" wrapText="1" shrinkToFit="1"/>
    </xf>
    <xf numFmtId="0" fontId="2" fillId="0" borderId="34" xfId="0" applyFont="1" applyBorder="1" applyAlignment="1">
      <alignment horizontal="left" vertical="center" shrinkToFit="1"/>
    </xf>
    <xf numFmtId="0" fontId="59" fillId="0" borderId="34" xfId="0" applyFont="1" applyBorder="1" applyAlignment="1">
      <alignment horizontal="left" vertical="center"/>
    </xf>
    <xf numFmtId="0" fontId="2" fillId="0" borderId="0" xfId="0" applyFont="1" applyAlignment="1">
      <alignment horizontal="left" vertical="center" shrinkToFit="1"/>
    </xf>
    <xf numFmtId="0" fontId="59" fillId="0" borderId="0" xfId="0" applyFont="1" applyAlignment="1">
      <alignment horizontal="left" vertical="center"/>
    </xf>
    <xf numFmtId="0" fontId="50" fillId="2" borderId="55" xfId="0" applyFont="1" applyFill="1" applyBorder="1" applyAlignment="1">
      <alignment vertical="center" shrinkToFit="1"/>
    </xf>
    <xf numFmtId="0" fontId="50" fillId="2" borderId="34" xfId="0" applyFont="1" applyFill="1" applyBorder="1" applyAlignment="1">
      <alignment vertical="center" shrinkToFit="1"/>
    </xf>
    <xf numFmtId="0" fontId="52" fillId="2" borderId="34" xfId="0" applyFont="1" applyFill="1" applyBorder="1" applyAlignment="1">
      <alignment vertical="center" shrinkToFit="1"/>
    </xf>
    <xf numFmtId="0" fontId="52" fillId="2" borderId="36" xfId="0" applyFont="1" applyFill="1" applyBorder="1" applyAlignment="1">
      <alignment vertical="center" shrinkToFit="1"/>
    </xf>
    <xf numFmtId="189" fontId="52" fillId="8" borderId="45" xfId="0" applyNumberFormat="1" applyFont="1" applyFill="1" applyBorder="1" applyAlignment="1">
      <alignment vertical="center" wrapText="1" shrinkToFit="1"/>
    </xf>
    <xf numFmtId="189" fontId="52" fillId="8" borderId="45" xfId="0" applyNumberFormat="1" applyFont="1" applyFill="1" applyBorder="1" applyAlignment="1">
      <alignment vertical="center" shrinkToFit="1"/>
    </xf>
    <xf numFmtId="189" fontId="52" fillId="8" borderId="54" xfId="0" applyNumberFormat="1" applyFont="1" applyFill="1" applyBorder="1" applyAlignment="1">
      <alignment vertical="center" shrinkToFit="1"/>
    </xf>
    <xf numFmtId="49" fontId="50" fillId="2" borderId="118" xfId="0" applyNumberFormat="1" applyFont="1" applyFill="1" applyBorder="1" applyAlignment="1">
      <alignment horizontal="center" vertical="center" shrinkToFit="1"/>
    </xf>
    <xf numFmtId="49" fontId="50" fillId="2" borderId="119" xfId="0" applyNumberFormat="1" applyFont="1" applyFill="1" applyBorder="1" applyAlignment="1">
      <alignment horizontal="center" vertical="center" shrinkToFit="1"/>
    </xf>
    <xf numFmtId="49" fontId="50" fillId="2" borderId="120" xfId="0" applyNumberFormat="1" applyFont="1" applyFill="1" applyBorder="1" applyAlignment="1">
      <alignment horizontal="center" vertical="center" shrinkToFit="1"/>
    </xf>
    <xf numFmtId="0" fontId="50" fillId="2" borderId="112" xfId="0" applyFont="1" applyFill="1" applyBorder="1" applyAlignment="1">
      <alignment vertical="center" shrinkToFit="1"/>
    </xf>
    <xf numFmtId="0" fontId="50" fillId="2" borderId="110" xfId="0" applyFont="1" applyFill="1" applyBorder="1" applyAlignment="1">
      <alignment vertical="center" shrinkToFit="1"/>
    </xf>
    <xf numFmtId="0" fontId="50" fillId="2" borderId="49" xfId="0" applyFont="1" applyFill="1" applyBorder="1" applyAlignment="1">
      <alignment vertical="center" shrinkToFit="1"/>
    </xf>
    <xf numFmtId="0" fontId="52" fillId="2" borderId="48" xfId="0" applyFont="1" applyFill="1" applyBorder="1" applyAlignment="1">
      <alignment vertical="center" shrinkToFit="1"/>
    </xf>
    <xf numFmtId="0" fontId="52" fillId="2" borderId="110" xfId="0" applyFont="1" applyFill="1" applyBorder="1" applyAlignment="1">
      <alignment vertical="center" shrinkToFit="1"/>
    </xf>
    <xf numFmtId="0" fontId="52" fillId="2" borderId="111" xfId="0" applyFont="1" applyFill="1" applyBorder="1" applyAlignment="1">
      <alignment vertical="center" shrinkToFit="1"/>
    </xf>
    <xf numFmtId="0" fontId="52" fillId="3" borderId="22" xfId="0" applyFont="1" applyFill="1" applyBorder="1" applyAlignment="1">
      <alignment horizontal="center" vertical="center" shrinkToFit="1"/>
    </xf>
    <xf numFmtId="49" fontId="50" fillId="2" borderId="57" xfId="0" applyNumberFormat="1" applyFont="1" applyFill="1" applyBorder="1" applyAlignment="1">
      <alignment horizontal="center" vertical="center" shrinkToFit="1"/>
    </xf>
    <xf numFmtId="49" fontId="50" fillId="2" borderId="58" xfId="0" applyNumberFormat="1" applyFont="1" applyFill="1" applyBorder="1" applyAlignment="1">
      <alignment horizontal="center" vertical="center" shrinkToFit="1"/>
    </xf>
    <xf numFmtId="49" fontId="50" fillId="2" borderId="59" xfId="0" applyNumberFormat="1" applyFont="1" applyFill="1" applyBorder="1" applyAlignment="1">
      <alignment horizontal="center" vertical="center" shrinkToFit="1"/>
    </xf>
    <xf numFmtId="0" fontId="49" fillId="3" borderId="19" xfId="0" applyFont="1" applyFill="1" applyBorder="1" applyAlignment="1">
      <alignment horizontal="center" vertical="center" shrinkToFit="1"/>
    </xf>
    <xf numFmtId="0" fontId="49" fillId="3" borderId="0" xfId="0" applyFont="1" applyFill="1" applyAlignment="1">
      <alignment horizontal="center" vertical="center" shrinkToFit="1"/>
    </xf>
    <xf numFmtId="0" fontId="49" fillId="3" borderId="20" xfId="0" applyFont="1" applyFill="1" applyBorder="1" applyAlignment="1">
      <alignment horizontal="center" vertical="center" shrinkToFit="1"/>
    </xf>
    <xf numFmtId="189" fontId="50" fillId="0" borderId="70" xfId="0" applyNumberFormat="1" applyFont="1" applyBorder="1" applyAlignment="1">
      <alignment horizontal="center" vertical="center" shrinkToFit="1"/>
    </xf>
    <xf numFmtId="189" fontId="50" fillId="0" borderId="16" xfId="0" applyNumberFormat="1" applyFont="1" applyBorder="1" applyAlignment="1">
      <alignment vertical="center" shrinkToFit="1"/>
    </xf>
    <xf numFmtId="189" fontId="50" fillId="0" borderId="108" xfId="0" applyNumberFormat="1" applyFont="1" applyBorder="1" applyAlignment="1">
      <alignment vertical="center" shrinkToFit="1"/>
    </xf>
    <xf numFmtId="189" fontId="52" fillId="8" borderId="19" xfId="0" applyNumberFormat="1" applyFont="1" applyFill="1" applyBorder="1" applyAlignment="1">
      <alignment vertical="center" wrapText="1" shrinkToFit="1"/>
    </xf>
    <xf numFmtId="189" fontId="52" fillId="8" borderId="0" xfId="0" applyNumberFormat="1" applyFont="1" applyFill="1" applyAlignment="1">
      <alignment vertical="center" wrapText="1" shrinkToFit="1"/>
    </xf>
    <xf numFmtId="189" fontId="52" fillId="8" borderId="37" xfId="0" applyNumberFormat="1" applyFont="1" applyFill="1" applyBorder="1" applyAlignment="1">
      <alignment vertical="center" wrapText="1" shrinkToFit="1"/>
    </xf>
    <xf numFmtId="189" fontId="50" fillId="0" borderId="93" xfId="0" applyNumberFormat="1" applyFont="1" applyBorder="1" applyAlignment="1">
      <alignment vertical="center" shrinkToFit="1"/>
    </xf>
    <xf numFmtId="189" fontId="50" fillId="0" borderId="113" xfId="0" applyNumberFormat="1" applyFont="1" applyBorder="1" applyAlignment="1">
      <alignment vertical="center" shrinkToFit="1"/>
    </xf>
    <xf numFmtId="189" fontId="50" fillId="0" borderId="18" xfId="0" applyNumberFormat="1" applyFont="1" applyBorder="1" applyAlignment="1">
      <alignment vertical="center" shrinkToFit="1"/>
    </xf>
    <xf numFmtId="189" fontId="50" fillId="0" borderId="114" xfId="0" applyNumberFormat="1" applyFont="1" applyBorder="1" applyAlignment="1">
      <alignment vertical="center" shrinkToFit="1"/>
    </xf>
    <xf numFmtId="189" fontId="4" fillId="0" borderId="15" xfId="0" applyNumberFormat="1" applyFont="1" applyBorder="1" applyAlignment="1">
      <alignment horizontal="center" vertical="center" shrinkToFit="1"/>
    </xf>
    <xf numFmtId="189" fontId="4" fillId="0" borderId="11" xfId="0" applyNumberFormat="1" applyFont="1" applyBorder="1" applyAlignment="1">
      <alignment horizontal="center" vertical="center" shrinkToFit="1"/>
    </xf>
    <xf numFmtId="189" fontId="4" fillId="0" borderId="16" xfId="0" applyNumberFormat="1" applyFont="1" applyBorder="1" applyAlignment="1">
      <alignment horizontal="center" vertical="center" shrinkToFit="1"/>
    </xf>
    <xf numFmtId="189" fontId="4" fillId="0" borderId="84" xfId="0" applyNumberFormat="1" applyFont="1" applyBorder="1" applyAlignment="1">
      <alignment horizontal="center" vertical="center" shrinkToFit="1"/>
    </xf>
    <xf numFmtId="189" fontId="4" fillId="0" borderId="85" xfId="0" applyNumberFormat="1" applyFont="1" applyBorder="1" applyAlignment="1">
      <alignment horizontal="center" vertical="center" shrinkToFit="1"/>
    </xf>
    <xf numFmtId="189" fontId="4" fillId="0" borderId="93" xfId="0" applyNumberFormat="1" applyFont="1" applyBorder="1" applyAlignment="1">
      <alignment horizontal="center" vertical="center" shrinkToFit="1"/>
    </xf>
    <xf numFmtId="0" fontId="49" fillId="3" borderId="43" xfId="0" applyFont="1" applyFill="1" applyBorder="1" applyAlignment="1">
      <alignment horizontal="center" vertical="center" shrinkToFit="1"/>
    </xf>
    <xf numFmtId="0" fontId="49" fillId="3" borderId="45" xfId="0" applyFont="1" applyFill="1" applyBorder="1" applyAlignment="1">
      <alignment horizontal="center" vertical="center" shrinkToFit="1"/>
    </xf>
    <xf numFmtId="0" fontId="49" fillId="3" borderId="44" xfId="0" applyFont="1" applyFill="1" applyBorder="1" applyAlignment="1">
      <alignment horizontal="center" vertical="center" shrinkToFit="1"/>
    </xf>
    <xf numFmtId="189" fontId="50" fillId="0" borderId="43" xfId="0" applyNumberFormat="1" applyFont="1" applyBorder="1" applyAlignment="1">
      <alignment horizontal="center" vertical="center" shrinkToFit="1"/>
    </xf>
    <xf numFmtId="189" fontId="50" fillId="0" borderId="45" xfId="0" applyNumberFormat="1" applyFont="1" applyBorder="1" applyAlignment="1">
      <alignment horizontal="center" vertical="center" shrinkToFit="1"/>
    </xf>
    <xf numFmtId="189" fontId="50" fillId="0" borderId="75" xfId="0" applyNumberFormat="1" applyFont="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189" fontId="4" fillId="0" borderId="17" xfId="0" applyNumberFormat="1" applyFont="1" applyBorder="1" applyAlignment="1">
      <alignment horizontal="center" vertical="center" shrinkToFit="1"/>
    </xf>
    <xf numFmtId="189" fontId="4" fillId="0" borderId="12" xfId="0" applyNumberFormat="1" applyFont="1" applyBorder="1" applyAlignment="1">
      <alignment horizontal="center" vertical="center" shrinkToFit="1"/>
    </xf>
    <xf numFmtId="189" fontId="4" fillId="0" borderId="18" xfId="0" applyNumberFormat="1" applyFont="1" applyBorder="1" applyAlignment="1">
      <alignment horizontal="center" vertical="center" shrinkToFit="1"/>
    </xf>
    <xf numFmtId="0" fontId="49" fillId="3" borderId="15" xfId="0" applyFont="1" applyFill="1" applyBorder="1" applyAlignment="1">
      <alignment horizontal="center" vertical="center" wrapText="1" shrinkToFit="1"/>
    </xf>
    <xf numFmtId="0" fontId="49" fillId="3" borderId="11" xfId="0" applyFont="1" applyFill="1" applyBorder="1" applyAlignment="1">
      <alignment horizontal="center" vertical="center" wrapText="1" shrinkToFit="1"/>
    </xf>
    <xf numFmtId="0" fontId="49" fillId="3" borderId="16" xfId="0" applyFont="1" applyFill="1" applyBorder="1" applyAlignment="1">
      <alignment horizontal="center" vertical="center" wrapText="1" shrinkToFit="1"/>
    </xf>
    <xf numFmtId="0" fontId="49" fillId="3" borderId="19" xfId="0" applyFont="1" applyFill="1" applyBorder="1" applyAlignment="1">
      <alignment horizontal="center" vertical="center" wrapText="1" shrinkToFit="1"/>
    </xf>
    <xf numFmtId="0" fontId="49" fillId="3" borderId="0" xfId="0" applyFont="1" applyFill="1" applyAlignment="1">
      <alignment horizontal="center" vertical="center" wrapText="1" shrinkToFit="1"/>
    </xf>
    <xf numFmtId="0" fontId="49" fillId="3" borderId="20" xfId="0" applyFont="1" applyFill="1" applyBorder="1" applyAlignment="1">
      <alignment horizontal="center" vertical="center" wrapText="1" shrinkToFit="1"/>
    </xf>
    <xf numFmtId="0" fontId="49" fillId="3" borderId="17" xfId="0" applyFont="1" applyFill="1" applyBorder="1" applyAlignment="1">
      <alignment horizontal="center" vertical="center" wrapText="1" shrinkToFit="1"/>
    </xf>
    <xf numFmtId="0" fontId="49" fillId="3" borderId="12" xfId="0" applyFont="1" applyFill="1" applyBorder="1" applyAlignment="1">
      <alignment horizontal="center" vertical="center" wrapText="1" shrinkToFit="1"/>
    </xf>
    <xf numFmtId="0" fontId="49" fillId="3" borderId="18" xfId="0" applyFont="1" applyFill="1" applyBorder="1" applyAlignment="1">
      <alignment horizontal="center" vertical="center" wrapText="1" shrinkToFit="1"/>
    </xf>
    <xf numFmtId="0" fontId="12" fillId="3" borderId="16"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189" fontId="4" fillId="0" borderId="25" xfId="0" applyNumberFormat="1" applyFont="1" applyBorder="1" applyAlignment="1">
      <alignment horizontal="center" vertical="center" shrinkToFit="1"/>
    </xf>
    <xf numFmtId="189" fontId="4" fillId="0" borderId="14" xfId="0" applyNumberFormat="1" applyFont="1" applyBorder="1" applyAlignment="1">
      <alignment horizontal="center" vertical="center" shrinkToFit="1"/>
    </xf>
    <xf numFmtId="189" fontId="4" fillId="0" borderId="71" xfId="0" applyNumberFormat="1" applyFont="1" applyBorder="1" applyAlignment="1">
      <alignment horizontal="center" vertical="center" shrinkToFit="1"/>
    </xf>
    <xf numFmtId="189" fontId="4" fillId="0" borderId="19" xfId="0" applyNumberFormat="1" applyFont="1" applyBorder="1" applyAlignment="1">
      <alignment horizontal="center" vertical="center" shrinkToFit="1"/>
    </xf>
    <xf numFmtId="189" fontId="4" fillId="0" borderId="0" xfId="0" applyNumberFormat="1" applyFont="1" applyAlignment="1">
      <alignment horizontal="center" vertical="center" shrinkToFit="1"/>
    </xf>
    <xf numFmtId="189" fontId="4" fillId="0" borderId="20" xfId="0" applyNumberFormat="1" applyFont="1" applyBorder="1" applyAlignment="1">
      <alignment horizontal="center" vertical="center" shrinkToFit="1"/>
    </xf>
    <xf numFmtId="0" fontId="12" fillId="3" borderId="15" xfId="53" applyFont="1" applyFill="1" applyBorder="1" applyAlignment="1">
      <alignment horizontal="center" vertical="center" textRotation="255" wrapText="1"/>
    </xf>
    <xf numFmtId="0" fontId="12" fillId="3" borderId="11" xfId="53" applyFont="1" applyFill="1" applyBorder="1" applyAlignment="1">
      <alignment horizontal="center" vertical="center" textRotation="255" wrapText="1"/>
    </xf>
    <xf numFmtId="0" fontId="12" fillId="3" borderId="19" xfId="53" applyFont="1" applyFill="1" applyBorder="1" applyAlignment="1">
      <alignment horizontal="center" vertical="center" textRotation="255" wrapText="1"/>
    </xf>
    <xf numFmtId="0" fontId="12" fillId="3" borderId="0" xfId="53" applyFont="1" applyFill="1" applyBorder="1" applyAlignment="1">
      <alignment horizontal="center" vertical="center" textRotation="255" wrapText="1"/>
    </xf>
    <xf numFmtId="0" fontId="12" fillId="3" borderId="53" xfId="53" applyFont="1" applyFill="1" applyBorder="1" applyAlignment="1">
      <alignment horizontal="center" vertical="center" textRotation="255" wrapText="1"/>
    </xf>
    <xf numFmtId="0" fontId="12" fillId="3" borderId="41" xfId="53" applyFont="1" applyFill="1" applyBorder="1" applyAlignment="1">
      <alignment horizontal="center" vertical="center" textRotation="255" wrapText="1"/>
    </xf>
    <xf numFmtId="0" fontId="12" fillId="3" borderId="15" xfId="53" applyFont="1" applyFill="1" applyBorder="1" applyAlignment="1">
      <alignment horizontal="center" vertical="center" wrapText="1"/>
    </xf>
    <xf numFmtId="0" fontId="12" fillId="3" borderId="11" xfId="53" applyFont="1" applyFill="1" applyBorder="1" applyAlignment="1">
      <alignment horizontal="center" vertical="center" wrapText="1"/>
    </xf>
    <xf numFmtId="0" fontId="12" fillId="3" borderId="16" xfId="53" applyFont="1" applyFill="1" applyBorder="1" applyAlignment="1">
      <alignment horizontal="center" vertical="center" wrapText="1"/>
    </xf>
    <xf numFmtId="0" fontId="12" fillId="3" borderId="17" xfId="53" applyFont="1" applyFill="1" applyBorder="1" applyAlignment="1">
      <alignment horizontal="center" vertical="center" wrapText="1"/>
    </xf>
    <xf numFmtId="0" fontId="12" fillId="3" borderId="12" xfId="53" applyFont="1" applyFill="1" applyBorder="1" applyAlignment="1">
      <alignment horizontal="center" vertical="center" wrapText="1"/>
    </xf>
    <xf numFmtId="0" fontId="12" fillId="3" borderId="18" xfId="53" applyFont="1" applyFill="1" applyBorder="1" applyAlignment="1">
      <alignment horizontal="center" vertical="center" wrapText="1"/>
    </xf>
    <xf numFmtId="189" fontId="50" fillId="9" borderId="15" xfId="0" applyNumberFormat="1" applyFont="1" applyFill="1" applyBorder="1" applyAlignment="1">
      <alignment horizontal="center" vertical="center" shrinkToFit="1"/>
    </xf>
    <xf numFmtId="189" fontId="50" fillId="9" borderId="11" xfId="0" applyNumberFormat="1" applyFont="1" applyFill="1" applyBorder="1" applyAlignment="1">
      <alignment horizontal="center" vertical="center" shrinkToFit="1"/>
    </xf>
    <xf numFmtId="189" fontId="50" fillId="9" borderId="16" xfId="0" applyNumberFormat="1" applyFont="1" applyFill="1" applyBorder="1" applyAlignment="1">
      <alignment horizontal="center" vertical="center" shrinkToFit="1"/>
    </xf>
    <xf numFmtId="189" fontId="50" fillId="9" borderId="17" xfId="0" applyNumberFormat="1" applyFont="1" applyFill="1" applyBorder="1" applyAlignment="1">
      <alignment horizontal="center" vertical="center" shrinkToFit="1"/>
    </xf>
    <xf numFmtId="189" fontId="50" fillId="9" borderId="12" xfId="0" applyNumberFormat="1" applyFont="1" applyFill="1" applyBorder="1" applyAlignment="1">
      <alignment horizontal="center" vertical="center" shrinkToFit="1"/>
    </xf>
    <xf numFmtId="189" fontId="50" fillId="9" borderId="18" xfId="0" applyNumberFormat="1" applyFont="1" applyFill="1" applyBorder="1" applyAlignment="1">
      <alignment horizontal="center" vertical="center" shrinkToFit="1"/>
    </xf>
    <xf numFmtId="0" fontId="12" fillId="3" borderId="19" xfId="53" applyFont="1" applyFill="1" applyBorder="1" applyAlignment="1">
      <alignment horizontal="center" vertical="center" wrapText="1"/>
    </xf>
    <xf numFmtId="0" fontId="12" fillId="3" borderId="0" xfId="53" applyFont="1" applyFill="1" applyBorder="1" applyAlignment="1">
      <alignment horizontal="center" vertical="center" wrapText="1"/>
    </xf>
    <xf numFmtId="0" fontId="12" fillId="3" borderId="20" xfId="53" applyFont="1" applyFill="1" applyBorder="1" applyAlignment="1">
      <alignment horizontal="center" vertical="center" wrapText="1"/>
    </xf>
    <xf numFmtId="0" fontId="55" fillId="3" borderId="16" xfId="0" applyFont="1" applyFill="1" applyBorder="1" applyAlignment="1">
      <alignment horizontal="center" vertical="center" wrapText="1" shrinkToFit="1"/>
    </xf>
    <xf numFmtId="0" fontId="55" fillId="3" borderId="18" xfId="0" applyFont="1" applyFill="1" applyBorder="1" applyAlignment="1">
      <alignment horizontal="center" vertical="center" wrapText="1" shrinkToFit="1"/>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71" xfId="0" applyFont="1" applyBorder="1" applyAlignment="1">
      <alignment horizontal="center" vertical="center"/>
    </xf>
    <xf numFmtId="0" fontId="12" fillId="3" borderId="172" xfId="53" applyFont="1" applyFill="1" applyBorder="1" applyAlignment="1">
      <alignment horizontal="center" vertical="center" wrapText="1"/>
    </xf>
    <xf numFmtId="0" fontId="12" fillId="3" borderId="170" xfId="53" applyFont="1" applyFill="1" applyBorder="1" applyAlignment="1">
      <alignment horizontal="center" vertical="center" wrapText="1"/>
    </xf>
    <xf numFmtId="0" fontId="12" fillId="3" borderId="173" xfId="53" applyFont="1" applyFill="1" applyBorder="1" applyAlignment="1">
      <alignment horizontal="center" vertical="center" wrapText="1"/>
    </xf>
    <xf numFmtId="189" fontId="2" fillId="8" borderId="15" xfId="0" applyNumberFormat="1" applyFont="1" applyFill="1" applyBorder="1" applyAlignment="1">
      <alignment vertical="center" wrapText="1" shrinkToFit="1"/>
    </xf>
    <xf numFmtId="189" fontId="2" fillId="8" borderId="11" xfId="0" applyNumberFormat="1" applyFont="1" applyFill="1" applyBorder="1" applyAlignment="1">
      <alignment vertical="center" wrapText="1" shrinkToFit="1"/>
    </xf>
    <xf numFmtId="189" fontId="2" fillId="8" borderId="38" xfId="0" applyNumberFormat="1" applyFont="1" applyFill="1" applyBorder="1" applyAlignment="1">
      <alignment vertical="center" wrapText="1" shrinkToFit="1"/>
    </xf>
    <xf numFmtId="189" fontId="2" fillId="8" borderId="17" xfId="0" applyNumberFormat="1" applyFont="1" applyFill="1" applyBorder="1" applyAlignment="1">
      <alignment vertical="center" wrapText="1" shrinkToFit="1"/>
    </xf>
    <xf numFmtId="189" fontId="2" fillId="8" borderId="12" xfId="0" applyNumberFormat="1" applyFont="1" applyFill="1" applyBorder="1" applyAlignment="1">
      <alignment vertical="center" wrapText="1" shrinkToFit="1"/>
    </xf>
    <xf numFmtId="189" fontId="2" fillId="8" borderId="39" xfId="0" applyNumberFormat="1" applyFont="1" applyFill="1" applyBorder="1" applyAlignment="1">
      <alignment vertical="center" wrapText="1" shrinkToFit="1"/>
    </xf>
    <xf numFmtId="189" fontId="52" fillId="8" borderId="15" xfId="0" applyNumberFormat="1" applyFont="1" applyFill="1" applyBorder="1" applyAlignment="1">
      <alignment horizontal="left" vertical="center" wrapText="1" shrinkToFit="1"/>
    </xf>
    <xf numFmtId="189" fontId="52" fillId="8" borderId="11" xfId="0" applyNumberFormat="1" applyFont="1" applyFill="1" applyBorder="1" applyAlignment="1">
      <alignment horizontal="left" vertical="center" wrapText="1" shrinkToFit="1"/>
    </xf>
    <xf numFmtId="189" fontId="52" fillId="8" borderId="38" xfId="0" applyNumberFormat="1" applyFont="1" applyFill="1" applyBorder="1" applyAlignment="1">
      <alignment horizontal="left" vertical="center" wrapText="1" shrinkToFit="1"/>
    </xf>
    <xf numFmtId="189" fontId="52" fillId="8" borderId="19" xfId="0" applyNumberFormat="1" applyFont="1" applyFill="1" applyBorder="1" applyAlignment="1">
      <alignment horizontal="left" vertical="center" wrapText="1" shrinkToFit="1"/>
    </xf>
    <xf numFmtId="189" fontId="52" fillId="8" borderId="0" xfId="0" applyNumberFormat="1" applyFont="1" applyFill="1" applyAlignment="1">
      <alignment horizontal="left" vertical="center" wrapText="1" shrinkToFit="1"/>
    </xf>
    <xf numFmtId="189" fontId="52" fillId="8" borderId="37" xfId="0" applyNumberFormat="1" applyFont="1" applyFill="1" applyBorder="1" applyAlignment="1">
      <alignment horizontal="left" vertical="center" wrapText="1" shrinkToFit="1"/>
    </xf>
    <xf numFmtId="189" fontId="52" fillId="8" borderId="17" xfId="0" applyNumberFormat="1" applyFont="1" applyFill="1" applyBorder="1" applyAlignment="1">
      <alignment horizontal="left" vertical="center" wrapText="1" shrinkToFit="1"/>
    </xf>
    <xf numFmtId="189" fontId="52" fillId="8" borderId="12" xfId="0" applyNumberFormat="1" applyFont="1" applyFill="1" applyBorder="1" applyAlignment="1">
      <alignment horizontal="left" vertical="center" wrapText="1" shrinkToFit="1"/>
    </xf>
    <xf numFmtId="189" fontId="52" fillId="8" borderId="39" xfId="0" applyNumberFormat="1" applyFont="1" applyFill="1" applyBorder="1" applyAlignment="1">
      <alignment horizontal="left" vertical="center" wrapText="1" shrinkToFit="1"/>
    </xf>
    <xf numFmtId="0" fontId="49" fillId="3" borderId="53" xfId="0" applyFont="1" applyFill="1" applyBorder="1" applyAlignment="1">
      <alignment horizontal="center" vertical="center" wrapText="1" shrinkToFit="1"/>
    </xf>
    <xf numFmtId="0" fontId="49" fillId="3" borderId="41" xfId="0" applyFont="1" applyFill="1" applyBorder="1" applyAlignment="1">
      <alignment horizontal="center" vertical="center" wrapText="1" shrinkToFit="1"/>
    </xf>
    <xf numFmtId="0" fontId="49" fillId="3" borderId="42" xfId="0" applyFont="1" applyFill="1" applyBorder="1" applyAlignment="1">
      <alignment horizontal="center" vertical="center" wrapText="1" shrinkToFit="1"/>
    </xf>
    <xf numFmtId="189" fontId="50" fillId="9" borderId="70" xfId="0" applyNumberFormat="1" applyFont="1" applyFill="1" applyBorder="1" applyAlignment="1">
      <alignment horizontal="center" vertical="center" shrinkToFit="1"/>
    </xf>
    <xf numFmtId="189" fontId="50" fillId="9" borderId="75" xfId="0" applyNumberFormat="1" applyFont="1" applyFill="1" applyBorder="1" applyAlignment="1">
      <alignment horizontal="center" vertical="center" shrinkToFit="1"/>
    </xf>
    <xf numFmtId="189" fontId="52" fillId="8" borderId="53" xfId="0" applyNumberFormat="1" applyFont="1" applyFill="1" applyBorder="1" applyAlignment="1">
      <alignment vertical="center" wrapText="1" shrinkToFit="1"/>
    </xf>
    <xf numFmtId="189" fontId="52" fillId="8" borderId="41" xfId="0" applyNumberFormat="1" applyFont="1" applyFill="1" applyBorder="1" applyAlignment="1">
      <alignment vertical="center" wrapText="1" shrinkToFit="1"/>
    </xf>
    <xf numFmtId="189" fontId="52" fillId="8" borderId="46" xfId="0" applyNumberFormat="1" applyFont="1" applyFill="1" applyBorder="1" applyAlignment="1">
      <alignment vertical="center" wrapText="1" shrinkToFit="1"/>
    </xf>
    <xf numFmtId="0" fontId="49" fillId="3" borderId="108" xfId="0" applyFont="1" applyFill="1" applyBorder="1" applyAlignment="1">
      <alignment horizontal="center" vertical="center" textRotation="255" wrapText="1" shrinkToFit="1"/>
    </xf>
    <xf numFmtId="0" fontId="49" fillId="3" borderId="92" xfId="0" applyFont="1" applyFill="1" applyBorder="1" applyAlignment="1">
      <alignment horizontal="center" vertical="center" textRotation="255" wrapText="1" shrinkToFit="1"/>
    </xf>
    <xf numFmtId="0" fontId="49" fillId="3" borderId="114" xfId="0" applyFont="1" applyFill="1" applyBorder="1" applyAlignment="1">
      <alignment horizontal="center" vertical="center" textRotation="255" wrapText="1" shrinkToFit="1"/>
    </xf>
    <xf numFmtId="189" fontId="50" fillId="0" borderId="114" xfId="0" applyNumberFormat="1" applyFont="1" applyBorder="1" applyAlignment="1">
      <alignment horizontal="center" vertical="center" shrinkToFit="1"/>
    </xf>
    <xf numFmtId="189" fontId="50" fillId="0" borderId="108" xfId="0" applyNumberFormat="1" applyFont="1" applyBorder="1" applyAlignment="1">
      <alignment horizontal="center" vertical="center" shrinkToFit="1"/>
    </xf>
    <xf numFmtId="189" fontId="2" fillId="8" borderId="19" xfId="0" applyNumberFormat="1" applyFont="1" applyFill="1" applyBorder="1" applyAlignment="1">
      <alignment vertical="center" wrapText="1" shrinkToFit="1"/>
    </xf>
    <xf numFmtId="189" fontId="2" fillId="8" borderId="0" xfId="0" applyNumberFormat="1" applyFont="1" applyFill="1" applyAlignment="1">
      <alignment vertical="center" wrapText="1" shrinkToFit="1"/>
    </xf>
    <xf numFmtId="189" fontId="2" fillId="8" borderId="37" xfId="0" applyNumberFormat="1" applyFont="1" applyFill="1" applyBorder="1" applyAlignment="1">
      <alignment vertical="center" wrapText="1" shrinkToFit="1"/>
    </xf>
    <xf numFmtId="189" fontId="2" fillId="8" borderId="21" xfId="0" applyNumberFormat="1" applyFont="1" applyFill="1" applyBorder="1" applyAlignment="1">
      <alignment vertical="center" wrapText="1" shrinkToFit="1"/>
    </xf>
    <xf numFmtId="189" fontId="2" fillId="8" borderId="13" xfId="0" applyNumberFormat="1" applyFont="1" applyFill="1" applyBorder="1" applyAlignment="1">
      <alignment vertical="center" wrapText="1" shrinkToFit="1"/>
    </xf>
    <xf numFmtId="189" fontId="2" fillId="8" borderId="40" xfId="0" applyNumberFormat="1" applyFont="1" applyFill="1" applyBorder="1" applyAlignment="1">
      <alignment vertical="center" wrapText="1" shrinkToFit="1"/>
    </xf>
    <xf numFmtId="0" fontId="52" fillId="3" borderId="108" xfId="0" applyFont="1" applyFill="1" applyBorder="1" applyAlignment="1">
      <alignment horizontal="center" vertical="center" wrapText="1" shrinkToFit="1"/>
    </xf>
    <xf numFmtId="0" fontId="52" fillId="3" borderId="92" xfId="0" applyFont="1" applyFill="1" applyBorder="1" applyAlignment="1">
      <alignment horizontal="center" vertical="center" wrapText="1" shrinkToFit="1"/>
    </xf>
    <xf numFmtId="0" fontId="52" fillId="3" borderId="94" xfId="0" applyFont="1" applyFill="1" applyBorder="1" applyAlignment="1">
      <alignment horizontal="center" vertical="center" wrapText="1" shrinkToFit="1"/>
    </xf>
    <xf numFmtId="0" fontId="0" fillId="0" borderId="17" xfId="0" applyBorder="1" applyAlignment="1">
      <alignment vertical="center" shrinkToFit="1"/>
    </xf>
    <xf numFmtId="0" fontId="0" fillId="0" borderId="12" xfId="0" applyBorder="1" applyAlignment="1">
      <alignment vertical="center" shrinkToFit="1"/>
    </xf>
    <xf numFmtId="0" fontId="0" fillId="0" borderId="18" xfId="0" applyBorder="1" applyAlignment="1">
      <alignment vertical="center" shrinkToFit="1"/>
    </xf>
    <xf numFmtId="0" fontId="0" fillId="0" borderId="39" xfId="0" applyBorder="1" applyAlignment="1">
      <alignment vertical="center" shrinkToFit="1"/>
    </xf>
    <xf numFmtId="0" fontId="50" fillId="2" borderId="92" xfId="0" applyFont="1" applyFill="1" applyBorder="1" applyAlignment="1">
      <alignment horizontal="center" vertical="center" textRotation="90" shrinkToFit="1"/>
    </xf>
    <xf numFmtId="0" fontId="50" fillId="2" borderId="94" xfId="0" applyFont="1" applyFill="1" applyBorder="1" applyAlignment="1">
      <alignment horizontal="center" vertical="center" textRotation="90" shrinkToFit="1"/>
    </xf>
    <xf numFmtId="189" fontId="2" fillId="8" borderId="15" xfId="0" applyNumberFormat="1" applyFont="1" applyFill="1" applyBorder="1" applyAlignment="1">
      <alignment horizontal="left" vertical="center" wrapText="1" shrinkToFit="1"/>
    </xf>
    <xf numFmtId="189" fontId="2" fillId="8" borderId="11" xfId="0" applyNumberFormat="1" applyFont="1" applyFill="1" applyBorder="1" applyAlignment="1">
      <alignment horizontal="left" vertical="center" wrapText="1" shrinkToFit="1"/>
    </xf>
    <xf numFmtId="189" fontId="2" fillId="8" borderId="38" xfId="0" applyNumberFormat="1" applyFont="1" applyFill="1" applyBorder="1" applyAlignment="1">
      <alignment horizontal="left" vertical="center" wrapText="1" shrinkToFit="1"/>
    </xf>
    <xf numFmtId="189" fontId="2" fillId="8" borderId="53" xfId="0" applyNumberFormat="1" applyFont="1" applyFill="1" applyBorder="1" applyAlignment="1">
      <alignment horizontal="left" vertical="center" wrapText="1" shrinkToFit="1"/>
    </xf>
    <xf numFmtId="189" fontId="2" fillId="8" borderId="41" xfId="0" applyNumberFormat="1" applyFont="1" applyFill="1" applyBorder="1" applyAlignment="1">
      <alignment horizontal="left" vertical="center" wrapText="1" shrinkToFit="1"/>
    </xf>
    <xf numFmtId="189" fontId="2" fillId="8" borderId="46" xfId="0" applyNumberFormat="1" applyFont="1" applyFill="1" applyBorder="1" applyAlignment="1">
      <alignment horizontal="left" vertical="center" wrapText="1" shrinkToFit="1"/>
    </xf>
    <xf numFmtId="0" fontId="49" fillId="2" borderId="57" xfId="0" applyFont="1" applyFill="1" applyBorder="1" applyAlignment="1">
      <alignment horizontal="center" vertical="center"/>
    </xf>
    <xf numFmtId="0" fontId="49" fillId="2" borderId="34" xfId="0" applyFont="1" applyFill="1" applyBorder="1" applyAlignment="1">
      <alignment horizontal="center" vertical="center"/>
    </xf>
    <xf numFmtId="0" fontId="49" fillId="2" borderId="35" xfId="0" applyFont="1" applyFill="1" applyBorder="1" applyAlignment="1">
      <alignment horizontal="center" vertical="center"/>
    </xf>
    <xf numFmtId="0" fontId="49" fillId="2" borderId="59"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42" xfId="0" applyFont="1" applyFill="1" applyBorder="1" applyAlignment="1">
      <alignment horizontal="center" vertical="center"/>
    </xf>
    <xf numFmtId="0" fontId="51" fillId="0" borderId="34" xfId="0" applyFont="1" applyBorder="1" applyAlignment="1">
      <alignment horizontal="left" vertical="center" indent="1" shrinkToFit="1"/>
    </xf>
    <xf numFmtId="0" fontId="51" fillId="0" borderId="36" xfId="0" applyFont="1" applyBorder="1" applyAlignment="1">
      <alignment horizontal="left" vertical="center" indent="1" shrinkToFit="1"/>
    </xf>
    <xf numFmtId="0" fontId="51" fillId="0" borderId="41" xfId="0" applyFont="1" applyBorder="1" applyAlignment="1">
      <alignment horizontal="left" vertical="center" indent="1" shrinkToFit="1"/>
    </xf>
    <xf numFmtId="0" fontId="51" fillId="0" borderId="46" xfId="0" applyFont="1" applyBorder="1" applyAlignment="1">
      <alignment horizontal="left" vertical="center" indent="1" shrinkToFit="1"/>
    </xf>
    <xf numFmtId="0" fontId="49" fillId="2" borderId="15" xfId="0" applyFont="1" applyFill="1" applyBorder="1" applyAlignment="1">
      <alignment horizontal="center" vertical="center" shrinkToFit="1"/>
    </xf>
    <xf numFmtId="0" fontId="49" fillId="2" borderId="11" xfId="0" applyFont="1" applyFill="1" applyBorder="1" applyAlignment="1">
      <alignment horizontal="center" vertical="center" shrinkToFit="1"/>
    </xf>
    <xf numFmtId="0" fontId="49" fillId="2" borderId="16" xfId="0" applyFont="1" applyFill="1" applyBorder="1" applyAlignment="1">
      <alignment horizontal="center" vertical="center" shrinkToFit="1"/>
    </xf>
    <xf numFmtId="0" fontId="49" fillId="2" borderId="19" xfId="0" applyFont="1" applyFill="1" applyBorder="1" applyAlignment="1">
      <alignment horizontal="center" vertical="center" shrinkToFit="1"/>
    </xf>
    <xf numFmtId="0" fontId="49" fillId="2" borderId="17" xfId="0" applyFont="1" applyFill="1" applyBorder="1" applyAlignment="1">
      <alignment horizontal="center" vertical="center" shrinkToFit="1"/>
    </xf>
    <xf numFmtId="0" fontId="49" fillId="2" borderId="12" xfId="0" applyFont="1" applyFill="1" applyBorder="1" applyAlignment="1">
      <alignment horizontal="center" vertical="center" shrinkToFit="1"/>
    </xf>
    <xf numFmtId="0" fontId="49" fillId="2" borderId="18" xfId="0" applyFont="1" applyFill="1" applyBorder="1" applyAlignment="1">
      <alignment horizontal="center" vertical="center" shrinkToFit="1"/>
    </xf>
    <xf numFmtId="0" fontId="50" fillId="0" borderId="21" xfId="0" applyFont="1" applyBorder="1" applyAlignment="1">
      <alignment horizontal="right" vertical="center" shrinkToFit="1"/>
    </xf>
    <xf numFmtId="0" fontId="50" fillId="0" borderId="13" xfId="0" applyFont="1" applyBorder="1" applyAlignment="1">
      <alignment horizontal="right" vertical="center" shrinkToFit="1"/>
    </xf>
    <xf numFmtId="0" fontId="51" fillId="0" borderId="13" xfId="0" applyFont="1" applyBorder="1" applyAlignment="1">
      <alignment horizontal="center" vertical="center" shrinkToFit="1"/>
    </xf>
    <xf numFmtId="0" fontId="50" fillId="0" borderId="13" xfId="0" applyFont="1" applyBorder="1" applyAlignment="1">
      <alignment vertical="center" shrinkToFit="1"/>
    </xf>
    <xf numFmtId="0" fontId="52" fillId="0" borderId="15" xfId="0" applyFont="1" applyBorder="1" applyAlignment="1">
      <alignment vertical="center" wrapText="1" shrinkToFit="1"/>
    </xf>
    <xf numFmtId="0" fontId="52" fillId="0" borderId="11" xfId="0" applyFont="1" applyBorder="1" applyAlignment="1">
      <alignment vertical="center" shrinkToFit="1"/>
    </xf>
    <xf numFmtId="0" fontId="52" fillId="0" borderId="16" xfId="0" applyFont="1" applyBorder="1" applyAlignment="1">
      <alignment vertical="center" shrinkToFit="1"/>
    </xf>
    <xf numFmtId="0" fontId="52" fillId="0" borderId="19" xfId="0" applyFont="1" applyBorder="1" applyAlignment="1">
      <alignment vertical="center" shrinkToFit="1"/>
    </xf>
    <xf numFmtId="0" fontId="52" fillId="0" borderId="0" xfId="0" applyFont="1" applyAlignment="1">
      <alignment vertical="center" shrinkToFit="1"/>
    </xf>
    <xf numFmtId="0" fontId="52" fillId="0" borderId="20" xfId="0" applyFont="1" applyBorder="1" applyAlignment="1">
      <alignment vertical="center" shrinkToFit="1"/>
    </xf>
    <xf numFmtId="0" fontId="52" fillId="0" borderId="17" xfId="0" applyFont="1" applyBorder="1" applyAlignment="1">
      <alignment vertical="center" shrinkToFit="1"/>
    </xf>
    <xf numFmtId="0" fontId="52" fillId="0" borderId="12" xfId="0" applyFont="1" applyBorder="1" applyAlignment="1">
      <alignment vertical="center" shrinkToFit="1"/>
    </xf>
    <xf numFmtId="0" fontId="52" fillId="0" borderId="18" xfId="0" applyFont="1" applyBorder="1" applyAlignment="1">
      <alignment vertical="center" shrinkToFit="1"/>
    </xf>
    <xf numFmtId="0" fontId="50" fillId="0" borderId="21" xfId="0" applyFont="1" applyBorder="1" applyAlignment="1">
      <alignment horizontal="left" vertical="center" wrapText="1" indent="1" shrinkToFit="1"/>
    </xf>
    <xf numFmtId="0" fontId="50" fillId="0" borderId="13" xfId="0" applyFont="1" applyBorder="1" applyAlignment="1">
      <alignment horizontal="left" vertical="center" wrapText="1" indent="1" shrinkToFit="1"/>
    </xf>
    <xf numFmtId="0" fontId="50" fillId="0" borderId="22" xfId="0" applyFont="1" applyBorder="1" applyAlignment="1">
      <alignment horizontal="left" vertical="center" wrapText="1" indent="1" shrinkToFit="1"/>
    </xf>
    <xf numFmtId="0" fontId="52" fillId="3" borderId="108" xfId="0" applyFont="1" applyFill="1" applyBorder="1" applyAlignment="1">
      <alignment horizontal="center" vertical="center" shrinkToFit="1"/>
    </xf>
    <xf numFmtId="0" fontId="4" fillId="0" borderId="70" xfId="0" applyFont="1" applyBorder="1" applyAlignment="1">
      <alignment horizontal="left" vertical="center" indent="1"/>
    </xf>
    <xf numFmtId="0" fontId="50" fillId="0" borderId="15" xfId="0" applyFont="1" applyBorder="1" applyAlignment="1">
      <alignment horizontal="center" vertical="center"/>
    </xf>
    <xf numFmtId="0" fontId="50"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70" xfId="0" applyFont="1" applyBorder="1" applyAlignment="1">
      <alignment horizontal="center" vertical="center"/>
    </xf>
    <xf numFmtId="0" fontId="2" fillId="0" borderId="21" xfId="0" applyFont="1" applyBorder="1" applyAlignment="1">
      <alignment horizontal="center" vertical="center"/>
    </xf>
    <xf numFmtId="0" fontId="52" fillId="0" borderId="11" xfId="0" applyFont="1" applyBorder="1" applyAlignment="1">
      <alignment vertical="center" wrapText="1"/>
    </xf>
    <xf numFmtId="0" fontId="52" fillId="0" borderId="11" xfId="0" applyFont="1" applyBorder="1">
      <alignment vertical="center"/>
    </xf>
    <xf numFmtId="0" fontId="52" fillId="0" borderId="16" xfId="0" applyFont="1" applyBorder="1">
      <alignment vertical="center"/>
    </xf>
    <xf numFmtId="0" fontId="2" fillId="3" borderId="22" xfId="0" applyFont="1" applyFill="1" applyBorder="1" applyAlignment="1">
      <alignment horizontal="center" vertical="center"/>
    </xf>
    <xf numFmtId="0" fontId="2" fillId="3" borderId="70" xfId="0" applyFont="1" applyFill="1" applyBorder="1" applyAlignment="1">
      <alignment horizontal="center" vertical="center"/>
    </xf>
    <xf numFmtId="0" fontId="2" fillId="0" borderId="21" xfId="0" applyFont="1" applyBorder="1" applyAlignment="1">
      <alignment horizontal="left" vertical="center" indent="2"/>
    </xf>
    <xf numFmtId="0" fontId="2" fillId="0" borderId="13" xfId="0" applyFont="1" applyBorder="1" applyAlignment="1">
      <alignment horizontal="left" vertical="center" indent="2"/>
    </xf>
    <xf numFmtId="0" fontId="2" fillId="0" borderId="22" xfId="0" applyFont="1" applyBorder="1" applyAlignment="1">
      <alignment horizontal="left" vertical="center" indent="2"/>
    </xf>
    <xf numFmtId="0" fontId="2" fillId="0" borderId="21" xfId="0" applyFont="1" applyBorder="1" applyAlignment="1">
      <alignment horizontal="left" vertical="center" indent="2" shrinkToFit="1"/>
    </xf>
    <xf numFmtId="0" fontId="2" fillId="0" borderId="13" xfId="0" applyFont="1" applyBorder="1" applyAlignment="1">
      <alignment horizontal="left" vertical="center" indent="2" shrinkToFit="1"/>
    </xf>
    <xf numFmtId="0" fontId="2" fillId="0" borderId="22" xfId="0" applyFont="1" applyBorder="1" applyAlignment="1">
      <alignment horizontal="left" vertical="center" indent="2" shrinkToFit="1"/>
    </xf>
    <xf numFmtId="0" fontId="9" fillId="0" borderId="2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08" xfId="0" applyFont="1" applyBorder="1" applyAlignment="1">
      <alignment horizontal="center" vertical="center"/>
    </xf>
    <xf numFmtId="0" fontId="2" fillId="0" borderId="17" xfId="0" applyFont="1" applyBorder="1" applyAlignment="1">
      <alignment horizontal="left" vertical="center" indent="1"/>
    </xf>
    <xf numFmtId="0" fontId="2" fillId="0" borderId="12" xfId="0" applyFont="1" applyBorder="1" applyAlignment="1">
      <alignment horizontal="left" vertical="center" indent="1"/>
    </xf>
    <xf numFmtId="0" fontId="2" fillId="0" borderId="18" xfId="0" applyFont="1" applyBorder="1" applyAlignment="1">
      <alignment horizontal="left" vertical="center" indent="1"/>
    </xf>
    <xf numFmtId="0" fontId="4" fillId="0" borderId="2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5" xfId="0" applyFont="1" applyBorder="1" applyAlignment="1">
      <alignment horizontal="left" vertical="center" wrapText="1" indent="1"/>
    </xf>
    <xf numFmtId="0" fontId="2" fillId="0" borderId="11" xfId="0" applyFont="1" applyBorder="1" applyAlignment="1">
      <alignment horizontal="left" vertical="center" indent="1"/>
    </xf>
    <xf numFmtId="0" fontId="2" fillId="0" borderId="16" xfId="0" applyFont="1" applyBorder="1" applyAlignment="1">
      <alignment horizontal="left" vertical="center" indent="1"/>
    </xf>
    <xf numFmtId="0" fontId="2" fillId="0" borderId="19" xfId="0" applyFont="1" applyBorder="1" applyAlignment="1">
      <alignment horizontal="left" vertical="center" indent="1"/>
    </xf>
    <xf numFmtId="0" fontId="2" fillId="0" borderId="0" xfId="0" applyFont="1" applyAlignment="1">
      <alignment horizontal="left" vertical="center" indent="1"/>
    </xf>
    <xf numFmtId="0" fontId="2" fillId="0" borderId="20" xfId="0" applyFont="1" applyBorder="1" applyAlignment="1">
      <alignment horizontal="left" vertical="center" indent="1"/>
    </xf>
    <xf numFmtId="0" fontId="52" fillId="2" borderId="165" xfId="0" applyFont="1" applyFill="1" applyBorder="1" applyAlignment="1">
      <alignment horizontal="center" vertical="center" shrinkToFit="1"/>
    </xf>
    <xf numFmtId="0" fontId="52" fillId="2" borderId="6" xfId="0" applyFont="1" applyFill="1" applyBorder="1" applyAlignment="1">
      <alignment horizontal="center" vertical="center" shrinkToFit="1"/>
    </xf>
    <xf numFmtId="0" fontId="52" fillId="2" borderId="166" xfId="0" applyFont="1" applyFill="1" applyBorder="1" applyAlignment="1">
      <alignment horizontal="center" vertical="center" shrinkToFit="1"/>
    </xf>
    <xf numFmtId="0" fontId="52" fillId="2" borderId="167" xfId="0" applyFont="1" applyFill="1" applyBorder="1" applyAlignment="1">
      <alignment horizontal="center" vertical="center" shrinkToFit="1"/>
    </xf>
    <xf numFmtId="0" fontId="52" fillId="2" borderId="0" xfId="0" applyFont="1" applyFill="1" applyAlignment="1">
      <alignment horizontal="center" vertical="center" shrinkToFit="1"/>
    </xf>
    <xf numFmtId="0" fontId="52" fillId="2" borderId="168" xfId="0" applyFont="1" applyFill="1" applyBorder="1" applyAlignment="1">
      <alignment horizontal="center" vertical="center" shrinkToFit="1"/>
    </xf>
    <xf numFmtId="0" fontId="52" fillId="2" borderId="169" xfId="0" applyFont="1" applyFill="1" applyBorder="1" applyAlignment="1">
      <alignment horizontal="center" vertical="center" shrinkToFit="1"/>
    </xf>
    <xf numFmtId="0" fontId="52" fillId="2" borderId="170" xfId="0" applyFont="1" applyFill="1" applyBorder="1" applyAlignment="1">
      <alignment horizontal="center" vertical="center" shrinkToFit="1"/>
    </xf>
    <xf numFmtId="0" fontId="52" fillId="2" borderId="171"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2"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51" fillId="0" borderId="21" xfId="0" applyFont="1" applyBorder="1" applyAlignment="1">
      <alignment horizontal="left" vertical="center" indent="1" shrinkToFit="1"/>
    </xf>
    <xf numFmtId="0" fontId="51" fillId="0" borderId="13" xfId="0" applyFont="1" applyBorder="1" applyAlignment="1">
      <alignment horizontal="left" vertical="center" indent="1" shrinkToFit="1"/>
    </xf>
    <xf numFmtId="0" fontId="51" fillId="0" borderId="22" xfId="0" applyFont="1" applyBorder="1" applyAlignment="1">
      <alignment horizontal="left" vertical="center" indent="1" shrinkToFit="1"/>
    </xf>
    <xf numFmtId="49" fontId="50" fillId="0" borderId="21" xfId="0" applyNumberFormat="1" applyFont="1" applyBorder="1" applyAlignment="1">
      <alignment horizontal="left" vertical="center" indent="1" shrinkToFit="1"/>
    </xf>
    <xf numFmtId="49" fontId="50" fillId="0" borderId="13" xfId="0" applyNumberFormat="1" applyFont="1" applyBorder="1" applyAlignment="1">
      <alignment horizontal="left" vertical="center" indent="1" shrinkToFit="1"/>
    </xf>
    <xf numFmtId="49" fontId="50" fillId="0" borderId="22" xfId="0" applyNumberFormat="1" applyFont="1" applyBorder="1" applyAlignment="1">
      <alignment horizontal="left" vertical="center" indent="1" shrinkToFit="1"/>
    </xf>
    <xf numFmtId="178" fontId="50" fillId="0" borderId="21" xfId="0" applyNumberFormat="1" applyFont="1" applyBorder="1" applyAlignment="1">
      <alignment horizontal="left" vertical="center" indent="1" shrinkToFit="1"/>
    </xf>
    <xf numFmtId="178" fontId="50" fillId="0" borderId="13" xfId="0" applyNumberFormat="1" applyFont="1" applyBorder="1" applyAlignment="1">
      <alignment horizontal="left" vertical="center" indent="1" shrinkToFit="1"/>
    </xf>
    <xf numFmtId="178" fontId="50" fillId="0" borderId="22" xfId="0" applyNumberFormat="1" applyFont="1" applyBorder="1" applyAlignment="1">
      <alignment horizontal="left" vertical="center" indent="1" shrinkToFit="1"/>
    </xf>
    <xf numFmtId="0" fontId="4" fillId="0" borderId="13" xfId="0" applyFont="1" applyBorder="1" applyAlignment="1">
      <alignment vertical="center" shrinkToFit="1"/>
    </xf>
    <xf numFmtId="0" fontId="4" fillId="0" borderId="22" xfId="0" applyFont="1" applyBorder="1" applyAlignment="1">
      <alignment vertical="center" shrinkToFit="1"/>
    </xf>
    <xf numFmtId="0" fontId="52" fillId="3" borderId="13" xfId="0" applyFont="1" applyFill="1" applyBorder="1" applyAlignment="1">
      <alignment horizontal="center" vertical="center" wrapText="1" shrinkToFit="1"/>
    </xf>
    <xf numFmtId="0" fontId="52" fillId="3" borderId="22" xfId="0" applyFont="1" applyFill="1" applyBorder="1" applyAlignment="1">
      <alignment horizontal="center" vertical="center" wrapText="1" shrinkToFit="1"/>
    </xf>
    <xf numFmtId="14" fontId="50" fillId="0" borderId="21" xfId="0" applyNumberFormat="1" applyFont="1" applyBorder="1" applyAlignment="1">
      <alignment horizontal="left" vertical="center" wrapText="1" shrinkToFit="1"/>
    </xf>
    <xf numFmtId="14" fontId="50" fillId="0" borderId="13" xfId="0" applyNumberFormat="1" applyFont="1" applyBorder="1" applyAlignment="1">
      <alignment horizontal="left" vertical="center" wrapText="1" shrinkToFit="1"/>
    </xf>
    <xf numFmtId="0" fontId="50" fillId="0" borderId="13" xfId="0" applyFont="1" applyBorder="1" applyAlignment="1">
      <alignment horizontal="center" vertical="center" shrinkToFit="1"/>
    </xf>
    <xf numFmtId="0" fontId="50" fillId="0" borderId="22" xfId="0" applyFont="1" applyBorder="1" applyAlignment="1">
      <alignment horizontal="center" vertical="center" shrinkToFit="1"/>
    </xf>
    <xf numFmtId="0" fontId="2" fillId="0" borderId="15" xfId="0" applyFont="1" applyBorder="1" applyAlignment="1">
      <alignment horizontal="left" vertical="center" indent="1"/>
    </xf>
    <xf numFmtId="0" fontId="50" fillId="2" borderId="47" xfId="0" applyFont="1" applyFill="1" applyBorder="1" applyAlignment="1">
      <alignment horizontal="left" vertical="center" shrinkToFit="1"/>
    </xf>
    <xf numFmtId="0" fontId="50" fillId="2" borderId="50" xfId="0" applyFont="1" applyFill="1" applyBorder="1" applyAlignment="1">
      <alignment horizontal="left" vertical="center" shrinkToFit="1"/>
    </xf>
    <xf numFmtId="0" fontId="50" fillId="2" borderId="96" xfId="0" applyFont="1" applyFill="1" applyBorder="1" applyAlignment="1">
      <alignment horizontal="center" vertical="center" shrinkToFit="1"/>
    </xf>
    <xf numFmtId="0" fontId="50" fillId="2" borderId="13"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21" xfId="0" applyFont="1" applyFill="1" applyBorder="1" applyAlignment="1">
      <alignment horizontal="center" vertical="center" shrinkToFit="1"/>
    </xf>
    <xf numFmtId="0" fontId="50" fillId="2" borderId="40" xfId="0" applyFont="1" applyFill="1" applyBorder="1" applyAlignment="1">
      <alignment horizontal="center" vertical="center" shrinkToFit="1"/>
    </xf>
    <xf numFmtId="0" fontId="49" fillId="2" borderId="97" xfId="0" applyFont="1" applyFill="1" applyBorder="1" applyAlignment="1">
      <alignment horizontal="center" vertical="center" wrapText="1" shrinkToFit="1"/>
    </xf>
    <xf numFmtId="0" fontId="49" fillId="2" borderId="11" xfId="0" applyFont="1" applyFill="1" applyBorder="1" applyAlignment="1">
      <alignment horizontal="center" vertical="center" wrapText="1" shrinkToFit="1"/>
    </xf>
    <xf numFmtId="0" fontId="49" fillId="2" borderId="16" xfId="0" applyFont="1" applyFill="1" applyBorder="1" applyAlignment="1">
      <alignment horizontal="center" vertical="center" wrapText="1" shrinkToFit="1"/>
    </xf>
    <xf numFmtId="0" fontId="49" fillId="2" borderId="58" xfId="0" applyFont="1" applyFill="1" applyBorder="1" applyAlignment="1">
      <alignment horizontal="center" vertical="center" wrapText="1" shrinkToFit="1"/>
    </xf>
    <xf numFmtId="0" fontId="49" fillId="2" borderId="0" xfId="0" applyFont="1" applyFill="1" applyAlignment="1">
      <alignment horizontal="center" vertical="center" wrapText="1" shrinkToFit="1"/>
    </xf>
    <xf numFmtId="0" fontId="49" fillId="2" borderId="20" xfId="0" applyFont="1" applyFill="1" applyBorder="1" applyAlignment="1">
      <alignment horizontal="center" vertical="center" wrapText="1" shrinkToFit="1"/>
    </xf>
    <xf numFmtId="0" fontId="49" fillId="2" borderId="98" xfId="0" applyFont="1" applyFill="1" applyBorder="1" applyAlignment="1">
      <alignment horizontal="center" vertical="center" wrapText="1" shrinkToFit="1"/>
    </xf>
    <xf numFmtId="0" fontId="49" fillId="2" borderId="12" xfId="0" applyFont="1" applyFill="1" applyBorder="1" applyAlignment="1">
      <alignment horizontal="center" vertical="center" wrapText="1" shrinkToFit="1"/>
    </xf>
    <xf numFmtId="0" fontId="49" fillId="2" borderId="18" xfId="0" applyFont="1" applyFill="1" applyBorder="1" applyAlignment="1">
      <alignment horizontal="center" vertical="center" wrapText="1" shrinkToFit="1"/>
    </xf>
    <xf numFmtId="0" fontId="12" fillId="3" borderId="21"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2" fillId="3" borderId="22" xfId="0" applyFont="1" applyFill="1" applyBorder="1" applyAlignment="1">
      <alignment horizontal="left" vertical="center" shrinkToFit="1"/>
    </xf>
    <xf numFmtId="0" fontId="50" fillId="0" borderId="21" xfId="0" applyFont="1" applyBorder="1" applyAlignment="1">
      <alignment horizontal="center" vertical="center" shrinkToFit="1"/>
    </xf>
    <xf numFmtId="14" fontId="50" fillId="0" borderId="21" xfId="0" applyNumberFormat="1" applyFont="1" applyBorder="1" applyAlignment="1">
      <alignment horizontal="center" vertical="center" shrinkToFit="1"/>
    </xf>
    <xf numFmtId="49" fontId="50" fillId="0" borderId="21" xfId="0" applyNumberFormat="1" applyFont="1" applyBorder="1" applyAlignment="1">
      <alignment horizontal="center" vertical="center" shrinkToFit="1"/>
    </xf>
    <xf numFmtId="49" fontId="50" fillId="0" borderId="13" xfId="0" applyNumberFormat="1" applyFont="1" applyBorder="1" applyAlignment="1">
      <alignment horizontal="center" vertical="center" shrinkToFit="1"/>
    </xf>
    <xf numFmtId="49" fontId="50" fillId="0" borderId="22" xfId="0" applyNumberFormat="1" applyFont="1" applyBorder="1" applyAlignment="1">
      <alignment horizontal="center" vertical="center" shrinkToFit="1"/>
    </xf>
    <xf numFmtId="0" fontId="12" fillId="3" borderId="15" xfId="0" applyFont="1" applyFill="1" applyBorder="1" applyAlignment="1">
      <alignment vertical="center" shrinkToFit="1"/>
    </xf>
    <xf numFmtId="0" fontId="12" fillId="3" borderId="11" xfId="0" applyFont="1" applyFill="1" applyBorder="1" applyAlignment="1">
      <alignment vertical="center" shrinkToFit="1"/>
    </xf>
    <xf numFmtId="0" fontId="12" fillId="3" borderId="16" xfId="0" applyFont="1" applyFill="1" applyBorder="1" applyAlignment="1">
      <alignment vertical="center" shrinkToFit="1"/>
    </xf>
    <xf numFmtId="0" fontId="12" fillId="3" borderId="17" xfId="0" applyFont="1" applyFill="1" applyBorder="1" applyAlignment="1">
      <alignment vertical="center" shrinkToFit="1"/>
    </xf>
    <xf numFmtId="0" fontId="12" fillId="3" borderId="12" xfId="0" applyFont="1" applyFill="1" applyBorder="1" applyAlignment="1">
      <alignment vertical="center" shrinkToFit="1"/>
    </xf>
    <xf numFmtId="0" fontId="12" fillId="3" borderId="18" xfId="0" applyFont="1" applyFill="1" applyBorder="1" applyAlignment="1">
      <alignment vertical="center" shrinkToFit="1"/>
    </xf>
    <xf numFmtId="0" fontId="50" fillId="0" borderId="15"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5" xfId="0" applyFont="1" applyBorder="1" applyAlignment="1">
      <alignment horizontal="center" vertical="center" shrinkToFit="1"/>
    </xf>
    <xf numFmtId="0" fontId="50" fillId="0" borderId="11"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2" xfId="0" applyFont="1" applyBorder="1" applyAlignment="1">
      <alignment horizontal="center" vertical="center" shrinkToFit="1"/>
    </xf>
    <xf numFmtId="0" fontId="50" fillId="0" borderId="18" xfId="0" applyFont="1" applyBorder="1" applyAlignment="1">
      <alignment horizontal="center" vertical="center" shrinkToFit="1"/>
    </xf>
    <xf numFmtId="0" fontId="12" fillId="3" borderId="21" xfId="0" applyFont="1" applyFill="1" applyBorder="1" applyAlignment="1">
      <alignment vertical="center" shrinkToFit="1"/>
    </xf>
    <xf numFmtId="0" fontId="12" fillId="3" borderId="13" xfId="0" applyFont="1" applyFill="1" applyBorder="1" applyAlignment="1">
      <alignment vertical="center" shrinkToFit="1"/>
    </xf>
    <xf numFmtId="0" fontId="12" fillId="3" borderId="22" xfId="0" applyFont="1" applyFill="1" applyBorder="1" applyAlignment="1">
      <alignment vertical="center" shrinkToFit="1"/>
    </xf>
    <xf numFmtId="189" fontId="50" fillId="0" borderId="21" xfId="0" applyNumberFormat="1" applyFont="1" applyBorder="1" applyAlignment="1">
      <alignment horizontal="center" vertical="center" shrinkToFit="1"/>
    </xf>
    <xf numFmtId="189" fontId="50" fillId="0" borderId="13" xfId="0" applyNumberFormat="1" applyFont="1" applyBorder="1" applyAlignment="1">
      <alignment horizontal="center" vertical="center" shrinkToFit="1"/>
    </xf>
    <xf numFmtId="189" fontId="50" fillId="0" borderId="22" xfId="0" applyNumberFormat="1" applyFont="1" applyBorder="1" applyAlignment="1">
      <alignment horizontal="center" vertical="center" shrinkToFit="1"/>
    </xf>
    <xf numFmtId="0" fontId="50" fillId="13" borderId="21" xfId="0" applyFont="1" applyFill="1" applyBorder="1" applyAlignment="1">
      <alignment horizontal="center" vertical="center" shrinkToFit="1"/>
    </xf>
    <xf numFmtId="0" fontId="50" fillId="13" borderId="13" xfId="0" applyFont="1" applyFill="1" applyBorder="1" applyAlignment="1">
      <alignment horizontal="center" vertical="center" shrinkToFit="1"/>
    </xf>
    <xf numFmtId="0" fontId="50" fillId="13" borderId="22" xfId="0" applyFont="1" applyFill="1" applyBorder="1" applyAlignment="1">
      <alignment horizontal="center" vertical="center" shrinkToFit="1"/>
    </xf>
    <xf numFmtId="0" fontId="12" fillId="13" borderId="15" xfId="0" applyFont="1" applyFill="1" applyBorder="1" applyAlignment="1">
      <alignment horizontal="left" vertical="center" shrinkToFit="1"/>
    </xf>
    <xf numFmtId="0" fontId="12" fillId="13" borderId="13" xfId="0" applyFont="1" applyFill="1" applyBorder="1" applyAlignment="1">
      <alignment horizontal="left" vertical="center" shrinkToFit="1"/>
    </xf>
    <xf numFmtId="0" fontId="12" fillId="13" borderId="22"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49" fillId="3" borderId="21" xfId="0" applyFont="1" applyFill="1" applyBorder="1" applyAlignment="1">
      <alignment horizontal="left" vertical="center" shrinkToFit="1"/>
    </xf>
    <xf numFmtId="0" fontId="49" fillId="3" borderId="13" xfId="0" applyFont="1" applyFill="1" applyBorder="1" applyAlignment="1">
      <alignment horizontal="left" vertical="center" shrinkToFit="1"/>
    </xf>
    <xf numFmtId="0" fontId="49" fillId="2" borderId="96" xfId="0" applyFont="1" applyFill="1" applyBorder="1" applyAlignment="1">
      <alignment horizontal="center" vertical="center" wrapText="1" shrinkToFit="1"/>
    </xf>
    <xf numFmtId="0" fontId="49" fillId="2" borderId="13" xfId="0" applyFont="1" applyFill="1" applyBorder="1" applyAlignment="1">
      <alignment horizontal="center" vertical="center" wrapText="1" shrinkToFit="1"/>
    </xf>
    <xf numFmtId="0" fontId="49" fillId="2" borderId="22" xfId="0" applyFont="1" applyFill="1" applyBorder="1" applyAlignment="1">
      <alignment horizontal="center" vertical="center" wrapText="1" shrinkToFit="1"/>
    </xf>
    <xf numFmtId="0" fontId="49" fillId="2" borderId="109" xfId="0" applyFont="1" applyFill="1" applyBorder="1" applyAlignment="1">
      <alignment horizontal="center" vertical="center" wrapText="1" shrinkToFit="1"/>
    </xf>
    <xf numFmtId="0" fontId="49" fillId="2" borderId="70" xfId="0" applyFont="1" applyFill="1" applyBorder="1" applyAlignment="1">
      <alignment horizontal="center" vertical="center" wrapText="1" shrinkToFit="1"/>
    </xf>
    <xf numFmtId="0" fontId="12" fillId="2" borderId="9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6" xfId="0" applyFont="1" applyFill="1" applyBorder="1" applyAlignment="1">
      <alignment horizontal="center" vertical="center" wrapText="1" shrinkToFit="1"/>
    </xf>
    <xf numFmtId="0" fontId="12" fillId="2" borderId="58"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20" xfId="0" applyFont="1" applyFill="1" applyBorder="1" applyAlignment="1">
      <alignment horizontal="center" vertical="center" wrapText="1" shrinkToFit="1"/>
    </xf>
    <xf numFmtId="0" fontId="12" fillId="2" borderId="98" xfId="0" applyFont="1" applyFill="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3" borderId="21" xfId="0" applyFont="1" applyFill="1" applyBorder="1" applyAlignment="1">
      <alignment horizontal="left" vertical="center" wrapText="1" shrinkToFit="1"/>
    </xf>
    <xf numFmtId="0" fontId="12" fillId="3" borderId="11"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59" fillId="0" borderId="13" xfId="0" applyFont="1" applyBorder="1" applyAlignment="1">
      <alignment horizontal="left" vertical="center" shrinkToFit="1"/>
    </xf>
    <xf numFmtId="0" fontId="59" fillId="0" borderId="22" xfId="0" applyFont="1" applyBorder="1" applyAlignment="1">
      <alignment horizontal="left" vertical="center" shrinkToFit="1"/>
    </xf>
    <xf numFmtId="0" fontId="12" fillId="3" borderId="92" xfId="0" applyFont="1" applyFill="1" applyBorder="1" applyAlignment="1">
      <alignment horizontal="center" vertical="center" textRotation="255" shrinkToFit="1"/>
    </xf>
    <xf numFmtId="0" fontId="12" fillId="3" borderId="114" xfId="0" applyFont="1" applyFill="1" applyBorder="1" applyAlignment="1">
      <alignment horizontal="center" vertical="center" textRotation="255" shrinkToFit="1"/>
    </xf>
    <xf numFmtId="0" fontId="12" fillId="13" borderId="97" xfId="0" applyFont="1" applyFill="1" applyBorder="1" applyAlignment="1">
      <alignment horizontal="center" vertical="center" wrapText="1" shrinkToFit="1"/>
    </xf>
    <xf numFmtId="0" fontId="12" fillId="13" borderId="11" xfId="0" applyFont="1" applyFill="1" applyBorder="1" applyAlignment="1">
      <alignment horizontal="center" vertical="center" wrapText="1" shrinkToFit="1"/>
    </xf>
    <xf numFmtId="0" fontId="12" fillId="13" borderId="16" xfId="0" applyFont="1" applyFill="1" applyBorder="1" applyAlignment="1">
      <alignment horizontal="center" vertical="center" wrapText="1" shrinkToFit="1"/>
    </xf>
    <xf numFmtId="0" fontId="12" fillId="13" borderId="58" xfId="0" applyFont="1" applyFill="1" applyBorder="1" applyAlignment="1">
      <alignment horizontal="center" vertical="center" wrapText="1" shrinkToFit="1"/>
    </xf>
    <xf numFmtId="0" fontId="12" fillId="13" borderId="0" xfId="0" applyFont="1" applyFill="1" applyAlignment="1">
      <alignment horizontal="center" vertical="center" wrapText="1" shrinkToFit="1"/>
    </xf>
    <xf numFmtId="0" fontId="12" fillId="13" borderId="20" xfId="0" applyFont="1" applyFill="1" applyBorder="1" applyAlignment="1">
      <alignment horizontal="center" vertical="center" wrapText="1" shrinkToFit="1"/>
    </xf>
    <xf numFmtId="189" fontId="50" fillId="13" borderId="21" xfId="0" applyNumberFormat="1" applyFont="1" applyFill="1" applyBorder="1" applyAlignment="1">
      <alignment horizontal="center" vertical="center" shrinkToFit="1"/>
    </xf>
    <xf numFmtId="189" fontId="50" fillId="13" borderId="13" xfId="0" applyNumberFormat="1" applyFont="1" applyFill="1" applyBorder="1" applyAlignment="1">
      <alignment horizontal="center" vertical="center" shrinkToFit="1"/>
    </xf>
    <xf numFmtId="189" fontId="50" fillId="13" borderId="22" xfId="0" applyNumberFormat="1" applyFont="1" applyFill="1" applyBorder="1" applyAlignment="1">
      <alignment horizontal="center" vertical="center" shrinkToFit="1"/>
    </xf>
    <xf numFmtId="0" fontId="12" fillId="3" borderId="19" xfId="0" applyFont="1" applyFill="1" applyBorder="1" applyAlignment="1">
      <alignment horizontal="left" vertical="center" shrinkToFit="1"/>
    </xf>
    <xf numFmtId="0" fontId="12" fillId="3" borderId="0" xfId="0" applyFont="1" applyFill="1" applyAlignment="1">
      <alignment horizontal="left" vertical="center" shrinkToFit="1"/>
    </xf>
    <xf numFmtId="0" fontId="49" fillId="2" borderId="102" xfId="0" applyFont="1" applyFill="1" applyBorder="1" applyAlignment="1">
      <alignment horizontal="center" vertical="center"/>
    </xf>
    <xf numFmtId="0" fontId="49" fillId="2" borderId="103" xfId="0" applyFont="1" applyFill="1" applyBorder="1" applyAlignment="1">
      <alignment horizontal="center" vertical="center"/>
    </xf>
    <xf numFmtId="0" fontId="49" fillId="2" borderId="104" xfId="0" applyFont="1" applyFill="1" applyBorder="1" applyAlignment="1">
      <alignment horizontal="center" vertical="center"/>
    </xf>
    <xf numFmtId="0" fontId="49" fillId="2" borderId="106" xfId="0" applyFont="1" applyFill="1" applyBorder="1" applyAlignment="1">
      <alignment horizontal="center" vertical="center"/>
    </xf>
    <xf numFmtId="0" fontId="49" fillId="2" borderId="7" xfId="0" applyFont="1" applyFill="1" applyBorder="1" applyAlignment="1">
      <alignment horizontal="center" vertical="center"/>
    </xf>
    <xf numFmtId="0" fontId="49" fillId="2" borderId="107" xfId="0" applyFont="1" applyFill="1" applyBorder="1" applyAlignment="1">
      <alignment horizontal="center" vertical="center"/>
    </xf>
    <xf numFmtId="0" fontId="51" fillId="0" borderId="103" xfId="0" applyFont="1" applyBorder="1" applyAlignment="1">
      <alignment horizontal="left" vertical="center" indent="1" shrinkToFit="1"/>
    </xf>
    <xf numFmtId="0" fontId="51" fillId="0" borderId="105" xfId="0" applyFont="1" applyBorder="1" applyAlignment="1">
      <alignment horizontal="left" vertical="center" indent="1" shrinkToFit="1"/>
    </xf>
    <xf numFmtId="0" fontId="51" fillId="0" borderId="7" xfId="0" applyFont="1" applyBorder="1" applyAlignment="1">
      <alignment horizontal="left" vertical="center" indent="1" shrinkToFit="1"/>
    </xf>
    <xf numFmtId="0" fontId="51" fillId="0" borderId="8" xfId="0" applyFont="1" applyBorder="1" applyAlignment="1">
      <alignment horizontal="left" vertical="center" indent="1" shrinkToFit="1"/>
    </xf>
    <xf numFmtId="0" fontId="12" fillId="3" borderId="43" xfId="0" applyFont="1" applyFill="1" applyBorder="1" applyAlignment="1">
      <alignment vertical="center" shrinkToFit="1"/>
    </xf>
    <xf numFmtId="0" fontId="12" fillId="3" borderId="45" xfId="0" applyFont="1" applyFill="1" applyBorder="1" applyAlignment="1">
      <alignment vertical="center" shrinkToFit="1"/>
    </xf>
    <xf numFmtId="0" fontId="12" fillId="3" borderId="44" xfId="0" applyFont="1" applyFill="1" applyBorder="1" applyAlignment="1">
      <alignment vertical="center" shrinkToFit="1"/>
    </xf>
    <xf numFmtId="0" fontId="50" fillId="0" borderId="43"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44" xfId="0" applyFont="1" applyBorder="1" applyAlignment="1">
      <alignment horizontal="center" vertical="center" shrinkToFit="1"/>
    </xf>
    <xf numFmtId="0" fontId="12" fillId="2" borderId="59" xfId="0" applyFont="1" applyFill="1" applyBorder="1" applyAlignment="1">
      <alignment horizontal="center" vertical="center" wrapText="1" shrinkToFit="1"/>
    </xf>
    <xf numFmtId="0" fontId="12" fillId="2" borderId="41" xfId="0" applyFont="1" applyFill="1" applyBorder="1" applyAlignment="1">
      <alignment horizontal="center" vertical="center" wrapText="1" shrinkToFit="1"/>
    </xf>
    <xf numFmtId="0" fontId="12" fillId="2" borderId="42" xfId="0" applyFont="1" applyFill="1" applyBorder="1" applyAlignment="1">
      <alignment horizontal="center" vertical="center" wrapText="1" shrinkToFit="1"/>
    </xf>
    <xf numFmtId="0" fontId="49" fillId="3" borderId="22" xfId="0" applyFont="1" applyFill="1" applyBorder="1" applyAlignment="1">
      <alignment horizontal="left" vertical="center" shrinkToFit="1"/>
    </xf>
    <xf numFmtId="0" fontId="59" fillId="0" borderId="13" xfId="0" applyFont="1" applyBorder="1" applyAlignment="1">
      <alignment vertical="center" shrinkToFit="1"/>
    </xf>
    <xf numFmtId="0" fontId="59" fillId="0" borderId="22" xfId="0" applyFont="1" applyBorder="1" applyAlignment="1">
      <alignment vertical="center" shrinkToFit="1"/>
    </xf>
    <xf numFmtId="0" fontId="50" fillId="0" borderId="21" xfId="0" applyFont="1" applyFill="1" applyBorder="1" applyAlignment="1">
      <alignment horizontal="center" vertical="center" shrinkToFit="1"/>
    </xf>
    <xf numFmtId="0" fontId="50" fillId="0" borderId="13" xfId="0" applyFont="1" applyFill="1" applyBorder="1" applyAlignment="1">
      <alignment horizontal="center" vertical="center" shrinkToFit="1"/>
    </xf>
    <xf numFmtId="0" fontId="50" fillId="0" borderId="22" xfId="0" applyFont="1" applyFill="1" applyBorder="1" applyAlignment="1">
      <alignment horizontal="center" vertical="center" shrinkToFit="1"/>
    </xf>
    <xf numFmtId="0" fontId="12" fillId="2" borderId="96"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22" xfId="0" applyFont="1" applyFill="1" applyBorder="1" applyAlignment="1">
      <alignment horizontal="center" vertical="center" wrapText="1" shrinkToFit="1"/>
    </xf>
    <xf numFmtId="0" fontId="2" fillId="3" borderId="21" xfId="0" applyFont="1" applyFill="1" applyBorder="1" applyAlignment="1">
      <alignment vertical="center" shrinkToFit="1"/>
    </xf>
    <xf numFmtId="0" fontId="50" fillId="0" borderId="176" xfId="0" applyFont="1" applyBorder="1" applyAlignment="1">
      <alignment horizontal="center" vertical="center" shrinkToFit="1"/>
    </xf>
    <xf numFmtId="0" fontId="50" fillId="0" borderId="177" xfId="0" applyFont="1" applyBorder="1" applyAlignment="1">
      <alignment horizontal="center" vertical="center" shrinkToFit="1"/>
    </xf>
    <xf numFmtId="0" fontId="12" fillId="3" borderId="99" xfId="0" applyFont="1" applyFill="1" applyBorder="1" applyAlignment="1">
      <alignment horizontal="left" vertical="center" shrinkToFit="1"/>
    </xf>
    <xf numFmtId="0" fontId="12" fillId="3" borderId="100" xfId="0" applyFont="1" applyFill="1" applyBorder="1" applyAlignment="1">
      <alignment horizontal="left" vertical="center" shrinkToFit="1"/>
    </xf>
    <xf numFmtId="0" fontId="12" fillId="3" borderId="101" xfId="0" applyFont="1" applyFill="1" applyBorder="1" applyAlignment="1">
      <alignment horizontal="left" vertical="center" shrinkToFit="1"/>
    </xf>
    <xf numFmtId="0" fontId="50" fillId="0" borderId="180" xfId="0" applyFont="1" applyBorder="1" applyAlignment="1">
      <alignment horizontal="center" vertical="center" shrinkToFit="1"/>
    </xf>
    <xf numFmtId="0" fontId="50" fillId="0" borderId="181" xfId="0" applyFont="1" applyBorder="1" applyAlignment="1">
      <alignment horizontal="center" vertical="center" shrinkToFit="1"/>
    </xf>
    <xf numFmtId="0" fontId="50" fillId="0" borderId="178" xfId="0" applyFont="1" applyBorder="1" applyAlignment="1">
      <alignment horizontal="center" vertical="center" shrinkToFit="1"/>
    </xf>
    <xf numFmtId="0" fontId="50" fillId="0" borderId="179" xfId="0" applyFont="1" applyBorder="1" applyAlignment="1">
      <alignment horizontal="center" vertical="center" shrinkToFit="1"/>
    </xf>
    <xf numFmtId="0" fontId="12" fillId="3" borderId="25" xfId="0" applyFont="1" applyFill="1" applyBorder="1" applyAlignment="1">
      <alignment horizontal="left" vertical="center" shrinkToFit="1"/>
    </xf>
    <xf numFmtId="0" fontId="12" fillId="3" borderId="14" xfId="0" applyFont="1" applyFill="1" applyBorder="1" applyAlignment="1">
      <alignment horizontal="left" vertical="center" shrinkToFit="1"/>
    </xf>
    <xf numFmtId="0" fontId="12" fillId="3" borderId="71" xfId="0" applyFont="1" applyFill="1" applyBorder="1" applyAlignment="1">
      <alignment horizontal="left" vertical="center" shrinkToFit="1"/>
    </xf>
    <xf numFmtId="0" fontId="50" fillId="0" borderId="182" xfId="0" applyFont="1" applyBorder="1" applyAlignment="1">
      <alignment horizontal="center" vertical="center" shrinkToFit="1"/>
    </xf>
    <xf numFmtId="0" fontId="50" fillId="0" borderId="183" xfId="0" applyFont="1" applyBorder="1" applyAlignment="1">
      <alignment horizontal="center" vertical="center" shrinkToFit="1"/>
    </xf>
    <xf numFmtId="0" fontId="50" fillId="0" borderId="184" xfId="0" applyFont="1" applyBorder="1" applyAlignment="1">
      <alignment horizontal="center" vertical="center" shrinkToFit="1"/>
    </xf>
    <xf numFmtId="0" fontId="50" fillId="0" borderId="185" xfId="0"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46" fillId="0" borderId="11" xfId="1" applyNumberFormat="1" applyFont="1" applyBorder="1" applyAlignment="1">
      <alignment horizontal="center" vertical="center" shrinkToFit="1"/>
    </xf>
    <xf numFmtId="0" fontId="46" fillId="0" borderId="21" xfId="1" applyFont="1" applyBorder="1" applyAlignment="1" applyProtection="1">
      <alignment horizontal="left" vertical="center" indent="1" shrinkToFit="1"/>
      <protection locked="0"/>
    </xf>
    <xf numFmtId="0" fontId="46" fillId="0" borderId="13" xfId="1" applyFont="1" applyBorder="1" applyAlignment="1" applyProtection="1">
      <alignment horizontal="left" vertical="center" indent="1" shrinkToFit="1"/>
      <protection locked="0"/>
    </xf>
    <xf numFmtId="49" fontId="46" fillId="0" borderId="21" xfId="1" applyNumberFormat="1" applyFont="1" applyBorder="1" applyAlignment="1">
      <alignment horizontal="left" vertical="center" indent="1" shrinkToFit="1"/>
    </xf>
    <xf numFmtId="49" fontId="46" fillId="0" borderId="13" xfId="1" applyNumberFormat="1" applyFont="1" applyBorder="1" applyAlignment="1">
      <alignment horizontal="left" vertical="center" indent="1" shrinkToFit="1"/>
    </xf>
    <xf numFmtId="49" fontId="46" fillId="0" borderId="22" xfId="1" applyNumberFormat="1" applyFont="1" applyBorder="1" applyAlignment="1">
      <alignment horizontal="left" vertical="center" indent="1" shrinkToFit="1"/>
    </xf>
    <xf numFmtId="49" fontId="46" fillId="0" borderId="21" xfId="1" applyNumberFormat="1" applyFont="1" applyBorder="1" applyAlignment="1" applyProtection="1">
      <alignment horizontal="left" vertical="center" indent="1" shrinkToFit="1"/>
      <protection locked="0"/>
    </xf>
    <xf numFmtId="49" fontId="46" fillId="0" borderId="13" xfId="1" applyNumberFormat="1" applyFont="1" applyBorder="1" applyAlignment="1" applyProtection="1">
      <alignment horizontal="left" vertical="center" indent="1" shrinkToFit="1"/>
      <protection locked="0"/>
    </xf>
    <xf numFmtId="49" fontId="46" fillId="0" borderId="21" xfId="1" applyNumberFormat="1" applyFont="1" applyBorder="1" applyAlignment="1" applyProtection="1">
      <alignment horizontal="center" vertical="center" shrinkToFit="1"/>
      <protection locked="0"/>
    </xf>
    <xf numFmtId="49" fontId="46" fillId="0" borderId="13" xfId="1" applyNumberFormat="1" applyFont="1" applyBorder="1" applyAlignment="1" applyProtection="1">
      <alignment horizontal="center" vertical="center" shrinkToFit="1"/>
      <protection locked="0"/>
    </xf>
    <xf numFmtId="0" fontId="71" fillId="0" borderId="13" xfId="0" applyFont="1" applyBorder="1" applyAlignment="1" applyProtection="1">
      <alignment horizontal="center" vertical="center" shrinkToFit="1"/>
      <protection locked="0"/>
    </xf>
    <xf numFmtId="0" fontId="71" fillId="0" borderId="40" xfId="0" applyFont="1" applyBorder="1" applyAlignment="1" applyProtection="1">
      <alignment horizontal="center" vertical="center" shrinkToFit="1"/>
      <protection locked="0"/>
    </xf>
    <xf numFmtId="49" fontId="45" fillId="0" borderId="77" xfId="1" applyNumberFormat="1" applyFont="1" applyBorder="1" applyAlignment="1">
      <alignment horizontal="left" vertical="center" indent="1" shrinkToFit="1"/>
    </xf>
    <xf numFmtId="49" fontId="45" fillId="0" borderId="31" xfId="1" applyNumberFormat="1" applyFont="1" applyBorder="1" applyAlignment="1">
      <alignment horizontal="left" vertical="center" indent="1" shrinkToFit="1"/>
    </xf>
    <xf numFmtId="49" fontId="45" fillId="0" borderId="32" xfId="1" applyNumberFormat="1" applyFont="1" applyBorder="1" applyAlignment="1">
      <alignment horizontal="left" vertical="center" indent="1" shrinkToFit="1"/>
    </xf>
    <xf numFmtId="49" fontId="44" fillId="0" borderId="34" xfId="1" applyNumberFormat="1" applyFont="1" applyBorder="1" applyAlignment="1">
      <alignment horizontal="center" vertical="center" shrinkToFit="1"/>
    </xf>
    <xf numFmtId="0" fontId="46" fillId="0" borderId="19" xfId="1" applyFont="1" applyBorder="1" applyAlignment="1">
      <alignment horizontal="left" vertical="center" indent="1" shrinkToFit="1"/>
    </xf>
    <xf numFmtId="0" fontId="46" fillId="0" borderId="0" xfId="1" applyFont="1" applyAlignment="1">
      <alignment horizontal="left" vertical="center" indent="1" shrinkToFit="1"/>
    </xf>
    <xf numFmtId="0" fontId="46" fillId="0" borderId="37" xfId="1" applyFont="1" applyBorder="1" applyAlignment="1">
      <alignment horizontal="left" vertical="center" indent="1" shrinkToFit="1"/>
    </xf>
    <xf numFmtId="0" fontId="46" fillId="0" borderId="17" xfId="1" applyFont="1" applyBorder="1" applyAlignment="1">
      <alignment horizontal="left" vertical="center" indent="1" shrinkToFit="1"/>
    </xf>
    <xf numFmtId="0" fontId="46" fillId="0" borderId="12" xfId="1" applyFont="1" applyBorder="1" applyAlignment="1">
      <alignment horizontal="left" vertical="center" indent="1" shrinkToFit="1"/>
    </xf>
    <xf numFmtId="0" fontId="46" fillId="0" borderId="39" xfId="1" applyFont="1" applyBorder="1" applyAlignment="1">
      <alignment horizontal="left" vertical="center" indent="1" shrinkToFit="1"/>
    </xf>
    <xf numFmtId="0" fontId="44" fillId="0" borderId="14" xfId="1" applyFont="1" applyBorder="1" applyAlignment="1">
      <alignment horizontal="left" vertical="center" indent="1" shrinkToFit="1"/>
    </xf>
    <xf numFmtId="49" fontId="46" fillId="0" borderId="12" xfId="1" applyNumberFormat="1" applyFont="1" applyBorder="1" applyAlignment="1">
      <alignment horizontal="left" vertical="center" indent="1" shrinkToFit="1"/>
    </xf>
    <xf numFmtId="178" fontId="45" fillId="0" borderId="77" xfId="1" applyNumberFormat="1" applyFont="1" applyBorder="1" applyAlignment="1">
      <alignment horizontal="left" vertical="center" indent="1" shrinkToFit="1"/>
    </xf>
    <xf numFmtId="178" fontId="45" fillId="0" borderId="31" xfId="1" applyNumberFormat="1" applyFont="1" applyBorder="1" applyAlignment="1">
      <alignment horizontal="left" vertical="center" indent="1" shrinkToFit="1"/>
    </xf>
    <xf numFmtId="178" fontId="45" fillId="0" borderId="32" xfId="1" applyNumberFormat="1" applyFont="1" applyBorder="1" applyAlignment="1">
      <alignment horizontal="left" vertical="center" indent="1" shrinkToFit="1"/>
    </xf>
    <xf numFmtId="0" fontId="45" fillId="0" borderId="21" xfId="1" applyFont="1" applyBorder="1" applyAlignment="1">
      <alignment horizontal="left" vertical="center" indent="1" shrinkToFit="1"/>
    </xf>
    <xf numFmtId="0" fontId="45" fillId="0" borderId="13" xfId="1" applyFont="1" applyBorder="1" applyAlignment="1">
      <alignment horizontal="left" vertical="center" indent="1" shrinkToFit="1"/>
    </xf>
    <xf numFmtId="0" fontId="45" fillId="0" borderId="22" xfId="1" applyFont="1" applyBorder="1" applyAlignment="1">
      <alignment horizontal="left" vertical="center" indent="1" shrinkToFit="1"/>
    </xf>
    <xf numFmtId="49" fontId="12" fillId="0" borderId="38" xfId="1" applyNumberFormat="1" applyFont="1" applyBorder="1" applyAlignment="1">
      <alignment vertical="center" shrinkToFit="1"/>
    </xf>
    <xf numFmtId="0" fontId="50" fillId="0" borderId="40" xfId="0" applyFont="1" applyBorder="1" applyAlignment="1">
      <alignment horizontal="center" vertical="center" shrinkToFit="1"/>
    </xf>
    <xf numFmtId="0" fontId="50" fillId="0" borderId="38" xfId="0" applyFont="1" applyBorder="1" applyAlignment="1">
      <alignment horizontal="center" vertical="center" shrinkToFit="1"/>
    </xf>
    <xf numFmtId="0" fontId="50" fillId="0" borderId="54" xfId="0" applyFont="1" applyBorder="1" applyAlignment="1">
      <alignment horizontal="center" vertical="center" shrinkToFit="1"/>
    </xf>
    <xf numFmtId="0" fontId="50" fillId="0" borderId="39" xfId="0" applyFont="1" applyBorder="1" applyAlignment="1">
      <alignment horizontal="center" vertical="center" shrinkToFit="1"/>
    </xf>
    <xf numFmtId="0" fontId="50" fillId="0" borderId="51" xfId="0" applyFont="1" applyBorder="1" applyAlignment="1">
      <alignment horizontal="center" vertical="center" shrinkToFit="1"/>
    </xf>
    <xf numFmtId="189" fontId="50" fillId="0" borderId="40" xfId="0" applyNumberFormat="1" applyFont="1" applyBorder="1" applyAlignment="1">
      <alignment horizontal="center" vertical="center" shrinkToFit="1"/>
    </xf>
    <xf numFmtId="0" fontId="53" fillId="7" borderId="90" xfId="0" applyFont="1" applyFill="1" applyBorder="1" applyAlignment="1">
      <alignment horizontal="center" vertical="center"/>
    </xf>
    <xf numFmtId="0" fontId="53" fillId="7" borderId="91" xfId="0" applyFont="1" applyFill="1" applyBorder="1" applyAlignment="1">
      <alignment horizontal="center" vertical="center"/>
    </xf>
    <xf numFmtId="0" fontId="53" fillId="7" borderId="121" xfId="0" applyFont="1" applyFill="1" applyBorder="1" applyAlignment="1">
      <alignment horizontal="center" vertical="center"/>
    </xf>
    <xf numFmtId="0" fontId="54" fillId="2" borderId="21" xfId="0" applyFont="1" applyFill="1" applyBorder="1" applyAlignment="1">
      <alignment horizontal="center" vertical="center"/>
    </xf>
    <xf numFmtId="0" fontId="54" fillId="2" borderId="22" xfId="0" applyFont="1" applyFill="1" applyBorder="1" applyAlignment="1">
      <alignment horizontal="center" vertical="center"/>
    </xf>
    <xf numFmtId="0" fontId="53" fillId="7" borderId="133" xfId="0" applyFont="1" applyFill="1" applyBorder="1" applyAlignment="1">
      <alignment horizontal="center" vertical="center"/>
    </xf>
    <xf numFmtId="0" fontId="53" fillId="7" borderId="12" xfId="0" applyFont="1" applyFill="1" applyBorder="1" applyAlignment="1">
      <alignment horizontal="center" vertical="center"/>
    </xf>
  </cellXfs>
  <cellStyles count="55">
    <cellStyle name="_x000c_ーセン_x000c_" xfId="4" xr:uid="{00000000-0005-0000-0000-000000000000}"/>
    <cellStyle name="[&gt;1][青]" xfId="5" xr:uid="{00000000-0005-0000-0000-000001000000}"/>
    <cellStyle name="[&gt;1][青]#,###" xfId="6" xr:uid="{00000000-0005-0000-0000-000002000000}"/>
    <cellStyle name="[&gt;1][青]_【TDC広小路Step1】作業計画書080404" xfId="7" xr:uid="{00000000-0005-0000-0000-000003000000}"/>
    <cellStyle name="Body" xfId="8" xr:uid="{00000000-0005-0000-0000-000004000000}"/>
    <cellStyle name="Border" xfId="9" xr:uid="{00000000-0005-0000-0000-000005000000}"/>
    <cellStyle name="Calc Currency (0)" xfId="10" xr:uid="{00000000-0005-0000-0000-000006000000}"/>
    <cellStyle name="Comma [0]_laroux" xfId="11" xr:uid="{00000000-0005-0000-0000-000007000000}"/>
    <cellStyle name="Comma_laroux" xfId="12" xr:uid="{00000000-0005-0000-0000-000008000000}"/>
    <cellStyle name="Currency [0]_laroux" xfId="13" xr:uid="{00000000-0005-0000-0000-000009000000}"/>
    <cellStyle name="Currency_laroux" xfId="14" xr:uid="{00000000-0005-0000-0000-00000A000000}"/>
    <cellStyle name="entry" xfId="15" xr:uid="{00000000-0005-0000-0000-00000B000000}"/>
    <cellStyle name="Followed Hyperlink" xfId="16" xr:uid="{00000000-0005-0000-0000-00000C000000}"/>
    <cellStyle name="Grey" xfId="17" xr:uid="{00000000-0005-0000-0000-00000D000000}"/>
    <cellStyle name="Head 1" xfId="18" xr:uid="{00000000-0005-0000-0000-00000E000000}"/>
    <cellStyle name="Header1" xfId="19" xr:uid="{00000000-0005-0000-0000-00000F000000}"/>
    <cellStyle name="Header2" xfId="20" xr:uid="{00000000-0005-0000-0000-000010000000}"/>
    <cellStyle name="Hyperlink" xfId="21" xr:uid="{00000000-0005-0000-0000-000011000000}"/>
    <cellStyle name="Input [yellow]" xfId="22" xr:uid="{00000000-0005-0000-0000-000012000000}"/>
    <cellStyle name="KWE標準" xfId="23" xr:uid="{00000000-0005-0000-0000-000013000000}"/>
    <cellStyle name="Milliers [0]_AR1194" xfId="24" xr:uid="{00000000-0005-0000-0000-000014000000}"/>
    <cellStyle name="Milliers_AR1194" xfId="25" xr:uid="{00000000-0005-0000-0000-000015000000}"/>
    <cellStyle name="Mon騁aire [0]_AR1194" xfId="26" xr:uid="{00000000-0005-0000-0000-000016000000}"/>
    <cellStyle name="Mon騁aire_AR1194" xfId="27" xr:uid="{00000000-0005-0000-0000-000017000000}"/>
    <cellStyle name="Normal - Style1" xfId="28" xr:uid="{00000000-0005-0000-0000-000018000000}"/>
    <cellStyle name="Normal_#18-Internet" xfId="29" xr:uid="{00000000-0005-0000-0000-000019000000}"/>
    <cellStyle name="Percent [2]" xfId="30" xr:uid="{00000000-0005-0000-0000-00001A000000}"/>
    <cellStyle name="price" xfId="31" xr:uid="{00000000-0005-0000-0000-00001B000000}"/>
    <cellStyle name="revised" xfId="32" xr:uid="{00000000-0005-0000-0000-00001C000000}"/>
    <cellStyle name="section" xfId="33" xr:uid="{00000000-0005-0000-0000-00001D000000}"/>
    <cellStyle name="subhead" xfId="34" xr:uid="{00000000-0005-0000-0000-00001E000000}"/>
    <cellStyle name="title" xfId="35" xr:uid="{00000000-0005-0000-0000-00001F000000}"/>
    <cellStyle name="ハイパーリンク" xfId="53" builtinId="8"/>
    <cellStyle name="桁蟻唇Ｆ [0.00]_!3" xfId="36" xr:uid="{00000000-0005-0000-0000-000021000000}"/>
    <cellStyle name="桁蟻唇Ｆ_・行選酋絞Ｆ込・結右(ソース)" xfId="37" xr:uid="{00000000-0005-0000-0000-000022000000}"/>
    <cellStyle name="見出し標準" xfId="38" xr:uid="{00000000-0005-0000-0000-000023000000}"/>
    <cellStyle name="見積桁区切り" xfId="39" xr:uid="{00000000-0005-0000-0000-000024000000}"/>
    <cellStyle name="見積-桁区切り" xfId="40" xr:uid="{00000000-0005-0000-0000-000025000000}"/>
    <cellStyle name="見積-通貨記号" xfId="41" xr:uid="{00000000-0005-0000-0000-000026000000}"/>
    <cellStyle name="脱浦 [0.00]_・行選酋絞Ｆ込・結右(ソース)" xfId="42" xr:uid="{00000000-0005-0000-0000-000027000000}"/>
    <cellStyle name="脱浦_!3" xfId="43" xr:uid="{00000000-0005-0000-0000-000028000000}"/>
    <cellStyle name="通貨 [0.00" xfId="44" xr:uid="{00000000-0005-0000-0000-000029000000}"/>
    <cellStyle name="通貨 2" xfId="45" xr:uid="{00000000-0005-0000-0000-00002A000000}"/>
    <cellStyle name="通貨 3" xfId="2" xr:uid="{00000000-0005-0000-0000-00002B000000}"/>
    <cellStyle name="通貨 3 2" xfId="54" xr:uid="{00000000-0005-0000-0000-00002C000000}"/>
    <cellStyle name="通貨 4" xfId="51" xr:uid="{00000000-0005-0000-0000-00002D000000}"/>
    <cellStyle name="標準" xfId="0" builtinId="0"/>
    <cellStyle name="標準 2" xfId="46" xr:uid="{00000000-0005-0000-0000-00002F000000}"/>
    <cellStyle name="標準 2 2" xfId="52" xr:uid="{00000000-0005-0000-0000-000030000000}"/>
    <cellStyle name="標準 3" xfId="47" xr:uid="{00000000-0005-0000-0000-000031000000}"/>
    <cellStyle name="標準 4" xfId="1" xr:uid="{00000000-0005-0000-0000-000032000000}"/>
    <cellStyle name="標準 5" xfId="49" xr:uid="{00000000-0005-0000-0000-000033000000}"/>
    <cellStyle name="標準 5 2" xfId="50" xr:uid="{00000000-0005-0000-0000-000034000000}"/>
    <cellStyle name="標準_Book2" xfId="3" xr:uid="{00000000-0005-0000-0000-000035000000}"/>
    <cellStyle name="未定義" xfId="48" xr:uid="{00000000-0005-0000-0000-000036000000}"/>
  </cellStyles>
  <dxfs count="30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patternType="none">
          <bgColor auto="1"/>
        </patternFill>
      </fill>
    </dxf>
    <dxf>
      <fill>
        <patternFill>
          <bgColor theme="5" tint="0.79998168889431442"/>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79998168889431442"/>
        </patternFill>
      </fill>
    </dxf>
    <dxf>
      <fill>
        <patternFill patternType="none">
          <bgColor auto="1"/>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7F6FF"/>
      <color rgb="FFFF00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50" Type="http://schemas.openxmlformats.org/officeDocument/2006/relationships/image" Target="../media/image51.png"/><Relationship Id="rId55" Type="http://schemas.openxmlformats.org/officeDocument/2006/relationships/image" Target="../media/image56.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 Type="http://schemas.openxmlformats.org/officeDocument/2006/relationships/image" Target="../media/image6.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8" Type="http://schemas.openxmlformats.org/officeDocument/2006/relationships/image" Target="../media/image9.png"/><Relationship Id="rId51" Type="http://schemas.openxmlformats.org/officeDocument/2006/relationships/image" Target="../media/image52.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xdr:from>
      <xdr:col>42</xdr:col>
      <xdr:colOff>11205</xdr:colOff>
      <xdr:row>11</xdr:row>
      <xdr:rowOff>219262</xdr:rowOff>
    </xdr:from>
    <xdr:to>
      <xdr:col>69</xdr:col>
      <xdr:colOff>179293</xdr:colOff>
      <xdr:row>37</xdr:row>
      <xdr:rowOff>28763</xdr:rowOff>
    </xdr:to>
    <xdr:grpSp>
      <xdr:nvGrpSpPr>
        <xdr:cNvPr id="2" name="グループ化 1">
          <a:extLst>
            <a:ext uri="{FF2B5EF4-FFF2-40B4-BE49-F238E27FC236}">
              <a16:creationId xmlns:a16="http://schemas.microsoft.com/office/drawing/2014/main" id="{547FC9E7-6D4B-4A41-B69E-D0545F8E7AD3}"/>
            </a:ext>
          </a:extLst>
        </xdr:cNvPr>
        <xdr:cNvGrpSpPr/>
      </xdr:nvGrpSpPr>
      <xdr:grpSpPr>
        <a:xfrm>
          <a:off x="10334491" y="2369191"/>
          <a:ext cx="6781159" cy="5669643"/>
          <a:chOff x="11631706" y="1389529"/>
          <a:chExt cx="7732059" cy="5927912"/>
        </a:xfrm>
      </xdr:grpSpPr>
      <xdr:sp macro="" textlink="">
        <xdr:nvSpPr>
          <xdr:cNvPr id="3" name="正方形/長方形 2">
            <a:extLst>
              <a:ext uri="{FF2B5EF4-FFF2-40B4-BE49-F238E27FC236}">
                <a16:creationId xmlns:a16="http://schemas.microsoft.com/office/drawing/2014/main" id="{57A1512D-FB19-1436-E2CD-6168292E31C5}"/>
              </a:ext>
            </a:extLst>
          </xdr:cNvPr>
          <xdr:cNvSpPr/>
        </xdr:nvSpPr>
        <xdr:spPr>
          <a:xfrm>
            <a:off x="11631706" y="1389529"/>
            <a:ext cx="7732059" cy="5927912"/>
          </a:xfrm>
          <a:prstGeom prst="rect">
            <a:avLst/>
          </a:prstGeom>
          <a:solidFill>
            <a:srgbClr val="F6F5D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申込書記入方法のお願い</a:t>
            </a:r>
            <a:r>
              <a:rPr kumimoji="1" lang="en-US" altLang="ja-JP" sz="1400" b="1">
                <a:solidFill>
                  <a:schemeClr val="tx1"/>
                </a:solidFill>
                <a:latin typeface="Meiryo UI" panose="020B0604030504040204" pitchFamily="50" charset="-128"/>
                <a:ea typeface="Meiryo UI" panose="020B0604030504040204" pitchFamily="50" charset="-128"/>
              </a:rPr>
              <a:t>】</a:t>
            </a:r>
          </a:p>
          <a:p>
            <a:pPr algn="l"/>
            <a:r>
              <a:rPr kumimoji="1" lang="ja-JP" altLang="en-US" sz="1400" b="1">
                <a:solidFill>
                  <a:schemeClr val="tx1"/>
                </a:solidFill>
                <a:latin typeface="Meiryo UI" panose="020B0604030504040204" pitchFamily="50" charset="-128"/>
                <a:ea typeface="Meiryo UI" panose="020B0604030504040204" pitchFamily="50" charset="-128"/>
              </a:rPr>
              <a:t>■同一拠点に複数回線を敷設する場合には区別のできる名称を記入してください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（記入例）メイン・バックアップ、プライマリ・セカンダリ、＃</a:t>
            </a:r>
            <a:r>
              <a:rPr kumimoji="1" lang="en-US" altLang="ja-JP" sz="1400" b="1">
                <a:solidFill>
                  <a:schemeClr val="tx1"/>
                </a:solidFill>
                <a:latin typeface="Meiryo UI" panose="020B0604030504040204" pitchFamily="50" charset="-128"/>
                <a:ea typeface="Meiryo UI" panose="020B0604030504040204" pitchFamily="50" charset="-128"/>
              </a:rPr>
              <a:t>1</a:t>
            </a:r>
            <a:r>
              <a:rPr kumimoji="1" lang="ja-JP" altLang="en-US" sz="1400" b="1">
                <a:solidFill>
                  <a:schemeClr val="tx1"/>
                </a:solidFill>
                <a:latin typeface="Meiryo UI" panose="020B0604030504040204" pitchFamily="50" charset="-128"/>
                <a:ea typeface="Meiryo UI" panose="020B0604030504040204" pitchFamily="50" charset="-128"/>
              </a:rPr>
              <a:t>･</a:t>
            </a:r>
            <a:r>
              <a:rPr kumimoji="1" lang="en-US" altLang="ja-JP" sz="1400" b="1">
                <a:solidFill>
                  <a:schemeClr val="tx1"/>
                </a:solidFill>
                <a:latin typeface="Meiryo UI" panose="020B0604030504040204" pitchFamily="50" charset="-128"/>
                <a:ea typeface="Meiryo UI" panose="020B0604030504040204" pitchFamily="50" charset="-128"/>
              </a:rPr>
              <a:t>#2</a:t>
            </a:r>
            <a:r>
              <a:rPr kumimoji="1" lang="ja-JP" altLang="en-US" sz="1400" b="1">
                <a:solidFill>
                  <a:schemeClr val="tx1"/>
                </a:solidFill>
                <a:latin typeface="Meiryo UI" panose="020B0604030504040204" pitchFamily="50" charset="-128"/>
                <a:ea typeface="Meiryo UI" panose="020B0604030504040204" pitchFamily="50" charset="-128"/>
              </a:rPr>
              <a:t>　等</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■「アクセス回線申込区分」ごとに列を分けて記入してください</a:t>
            </a:r>
          </a:p>
          <a:p>
            <a:pPr algn="l"/>
            <a:r>
              <a:rPr kumimoji="1" lang="ja-JP" altLang="en-US" sz="1400" b="1">
                <a:solidFill>
                  <a:schemeClr val="tx1"/>
                </a:solidFill>
                <a:latin typeface="Meiryo UI" panose="020B0604030504040204" pitchFamily="50" charset="-128"/>
                <a:ea typeface="Meiryo UI" panose="020B0604030504040204" pitchFamily="50" charset="-128"/>
              </a:rPr>
              <a:t>　</a:t>
            </a:r>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回線変更に伴うルーター設定変更（サービス反映希望日が同日）であれば、</a:t>
            </a:r>
            <a:r>
              <a:rPr kumimoji="1" lang="en-US" altLang="ja-JP" sz="1400" b="1">
                <a:solidFill>
                  <a:schemeClr val="tx1"/>
                </a:solidFill>
                <a:latin typeface="Meiryo UI" panose="020B0604030504040204" pitchFamily="50" charset="-128"/>
                <a:ea typeface="Meiryo UI" panose="020B0604030504040204" pitchFamily="50" charset="-128"/>
              </a:rPr>
              <a:t>1</a:t>
            </a:r>
            <a:r>
              <a:rPr kumimoji="1" lang="ja-JP" altLang="en-US" sz="1400" b="1">
                <a:solidFill>
                  <a:schemeClr val="tx1"/>
                </a:solidFill>
                <a:latin typeface="Meiryo UI" panose="020B0604030504040204" pitchFamily="50" charset="-128"/>
                <a:ea typeface="Meiryo UI" panose="020B0604030504040204" pitchFamily="50" charset="-128"/>
              </a:rPr>
              <a:t>列で記入可</a:t>
            </a:r>
          </a:p>
          <a:p>
            <a:pPr algn="l"/>
            <a:r>
              <a:rPr kumimoji="1" lang="ja-JP" altLang="en-US" sz="1400" b="1">
                <a:solidFill>
                  <a:schemeClr val="tx1"/>
                </a:solidFill>
                <a:latin typeface="Meiryo UI" panose="020B0604030504040204" pitchFamily="50" charset="-128"/>
                <a:ea typeface="Meiryo UI" panose="020B0604030504040204" pitchFamily="50" charset="-128"/>
              </a:rPr>
              <a:t>■</a:t>
            </a:r>
            <a:r>
              <a:rPr kumimoji="1" lang="ja-JP" altLang="en-US" sz="1400" b="1">
                <a:solidFill>
                  <a:srgbClr val="FF0000"/>
                </a:solidFill>
                <a:latin typeface="Meiryo UI" panose="020B0604030504040204" pitchFamily="50" charset="-128"/>
                <a:ea typeface="Meiryo UI" panose="020B0604030504040204" pitchFamily="50" charset="-128"/>
              </a:rPr>
              <a:t>キャリア変更の場合</a:t>
            </a:r>
            <a:r>
              <a:rPr kumimoji="1" lang="ja-JP" altLang="en-US" sz="1400" b="1">
                <a:solidFill>
                  <a:schemeClr val="tx1"/>
                </a:solidFill>
                <a:latin typeface="Meiryo UI" panose="020B0604030504040204" pitchFamily="50" charset="-128"/>
                <a:ea typeface="Meiryo UI" panose="020B0604030504040204" pitchFamily="50" charset="-128"/>
              </a:rPr>
              <a:t>、解約・新規で列を分けて記入してください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（記入例）</a:t>
            </a:r>
          </a:p>
        </xdr:txBody>
      </xdr:sp>
      <xdr:pic>
        <xdr:nvPicPr>
          <xdr:cNvPr id="4" name="図 3">
            <a:extLst>
              <a:ext uri="{FF2B5EF4-FFF2-40B4-BE49-F238E27FC236}">
                <a16:creationId xmlns:a16="http://schemas.microsoft.com/office/drawing/2014/main" id="{A23C3677-F2D3-2B1B-B131-173C2F604E5C}"/>
              </a:ext>
            </a:extLst>
          </xdr:cNvPr>
          <xdr:cNvPicPr>
            <a:picLocks noChangeAspect="1"/>
          </xdr:cNvPicPr>
        </xdr:nvPicPr>
        <xdr:blipFill>
          <a:blip xmlns:r="http://schemas.openxmlformats.org/officeDocument/2006/relationships" r:embed="rId1"/>
          <a:stretch>
            <a:fillRect/>
          </a:stretch>
        </xdr:blipFill>
        <xdr:spPr>
          <a:xfrm>
            <a:off x="12266628" y="4000500"/>
            <a:ext cx="6495238" cy="3180952"/>
          </a:xfrm>
          <a:prstGeom prst="rect">
            <a:avLst/>
          </a:prstGeom>
        </xdr:spPr>
      </xdr:pic>
      <xdr:sp macro="" textlink="">
        <xdr:nvSpPr>
          <xdr:cNvPr id="5" name="楕円 4">
            <a:extLst>
              <a:ext uri="{FF2B5EF4-FFF2-40B4-BE49-F238E27FC236}">
                <a16:creationId xmlns:a16="http://schemas.microsoft.com/office/drawing/2014/main" id="{AFAB2D59-8413-643D-5D79-8C30DA4DCD7D}"/>
              </a:ext>
            </a:extLst>
          </xdr:cNvPr>
          <xdr:cNvSpPr/>
        </xdr:nvSpPr>
        <xdr:spPr>
          <a:xfrm>
            <a:off x="14933628" y="4991100"/>
            <a:ext cx="1086970" cy="2353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7E8ED140-5B1B-2F72-8F11-E838E122D3C3}"/>
              </a:ext>
            </a:extLst>
          </xdr:cNvPr>
          <xdr:cNvSpPr/>
        </xdr:nvSpPr>
        <xdr:spPr>
          <a:xfrm>
            <a:off x="17125499" y="4986618"/>
            <a:ext cx="1086970" cy="2353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113242</xdr:colOff>
      <xdr:row>14</xdr:row>
      <xdr:rowOff>70909</xdr:rowOff>
    </xdr:from>
    <xdr:to>
      <xdr:col>12</xdr:col>
      <xdr:colOff>20638</xdr:colOff>
      <xdr:row>17</xdr:row>
      <xdr:rowOff>48798</xdr:rowOff>
    </xdr:to>
    <xdr:pic>
      <xdr:nvPicPr>
        <xdr:cNvPr id="2" name="図 1">
          <a:extLst>
            <a:ext uri="{FF2B5EF4-FFF2-40B4-BE49-F238E27FC236}">
              <a16:creationId xmlns:a16="http://schemas.microsoft.com/office/drawing/2014/main" id="{24FC7854-9E24-A849-7C3F-05E21CEC4B0B}"/>
            </a:ext>
          </a:extLst>
        </xdr:cNvPr>
        <xdr:cNvPicPr>
          <a:picLocks noChangeAspect="1"/>
        </xdr:cNvPicPr>
      </xdr:nvPicPr>
      <xdr:blipFill>
        <a:blip xmlns:r="http://schemas.openxmlformats.org/officeDocument/2006/relationships" r:embed="rId1"/>
        <a:stretch>
          <a:fillRect/>
        </a:stretch>
      </xdr:blipFill>
      <xdr:spPr>
        <a:xfrm>
          <a:off x="11630555" y="2753784"/>
          <a:ext cx="4201583" cy="546214"/>
        </a:xfrm>
        <a:prstGeom prst="rect">
          <a:avLst/>
        </a:prstGeom>
      </xdr:spPr>
    </xdr:pic>
    <xdr:clientData/>
  </xdr:twoCellAnchor>
  <xdr:twoCellAnchor editAs="oneCell">
    <xdr:from>
      <xdr:col>12</xdr:col>
      <xdr:colOff>52918</xdr:colOff>
      <xdr:row>37</xdr:row>
      <xdr:rowOff>66674</xdr:rowOff>
    </xdr:from>
    <xdr:to>
      <xdr:col>15</xdr:col>
      <xdr:colOff>426510</xdr:colOff>
      <xdr:row>44</xdr:row>
      <xdr:rowOff>141467</xdr:rowOff>
    </xdr:to>
    <xdr:pic>
      <xdr:nvPicPr>
        <xdr:cNvPr id="5" name="図 4">
          <a:extLst>
            <a:ext uri="{FF2B5EF4-FFF2-40B4-BE49-F238E27FC236}">
              <a16:creationId xmlns:a16="http://schemas.microsoft.com/office/drawing/2014/main" id="{01F41F88-9E72-7D78-A26E-2FD1015586D0}"/>
            </a:ext>
          </a:extLst>
        </xdr:cNvPr>
        <xdr:cNvPicPr>
          <a:picLocks noChangeAspect="1"/>
        </xdr:cNvPicPr>
      </xdr:nvPicPr>
      <xdr:blipFill>
        <a:blip xmlns:r="http://schemas.openxmlformats.org/officeDocument/2006/relationships" r:embed="rId2"/>
        <a:stretch>
          <a:fillRect/>
        </a:stretch>
      </xdr:blipFill>
      <xdr:spPr>
        <a:xfrm>
          <a:off x="15864418" y="5982757"/>
          <a:ext cx="2218267" cy="1411468"/>
        </a:xfrm>
        <a:prstGeom prst="rect">
          <a:avLst/>
        </a:prstGeom>
      </xdr:spPr>
    </xdr:pic>
    <xdr:clientData/>
  </xdr:twoCellAnchor>
  <xdr:twoCellAnchor editAs="oneCell">
    <xdr:from>
      <xdr:col>12</xdr:col>
      <xdr:colOff>140759</xdr:colOff>
      <xdr:row>47</xdr:row>
      <xdr:rowOff>74084</xdr:rowOff>
    </xdr:from>
    <xdr:to>
      <xdr:col>16</xdr:col>
      <xdr:colOff>254447</xdr:colOff>
      <xdr:row>51</xdr:row>
      <xdr:rowOff>49743</xdr:rowOff>
    </xdr:to>
    <xdr:pic>
      <xdr:nvPicPr>
        <xdr:cNvPr id="7" name="図 6">
          <a:extLst>
            <a:ext uri="{FF2B5EF4-FFF2-40B4-BE49-F238E27FC236}">
              <a16:creationId xmlns:a16="http://schemas.microsoft.com/office/drawing/2014/main" id="{FE94360A-B9EB-48A2-8C80-A55AE1857776}"/>
            </a:ext>
          </a:extLst>
        </xdr:cNvPr>
        <xdr:cNvPicPr>
          <a:picLocks noChangeAspect="1"/>
        </xdr:cNvPicPr>
      </xdr:nvPicPr>
      <xdr:blipFill>
        <a:blip xmlns:r="http://schemas.openxmlformats.org/officeDocument/2006/relationships" r:embed="rId3"/>
        <a:stretch>
          <a:fillRect/>
        </a:stretch>
      </xdr:blipFill>
      <xdr:spPr>
        <a:xfrm>
          <a:off x="14830426" y="7884584"/>
          <a:ext cx="2569022" cy="740834"/>
        </a:xfrm>
        <a:prstGeom prst="rect">
          <a:avLst/>
        </a:prstGeom>
      </xdr:spPr>
    </xdr:pic>
    <xdr:clientData/>
  </xdr:twoCellAnchor>
  <xdr:twoCellAnchor editAs="oneCell">
    <xdr:from>
      <xdr:col>12</xdr:col>
      <xdr:colOff>232834</xdr:colOff>
      <xdr:row>51</xdr:row>
      <xdr:rowOff>123826</xdr:rowOff>
    </xdr:from>
    <xdr:to>
      <xdr:col>16</xdr:col>
      <xdr:colOff>216880</xdr:colOff>
      <xdr:row>55</xdr:row>
      <xdr:rowOff>161926</xdr:rowOff>
    </xdr:to>
    <xdr:pic>
      <xdr:nvPicPr>
        <xdr:cNvPr id="8" name="図 7">
          <a:extLst>
            <a:ext uri="{FF2B5EF4-FFF2-40B4-BE49-F238E27FC236}">
              <a16:creationId xmlns:a16="http://schemas.microsoft.com/office/drawing/2014/main" id="{D3FC9EA1-286E-C1A1-142F-982C56E41571}"/>
            </a:ext>
          </a:extLst>
        </xdr:cNvPr>
        <xdr:cNvPicPr>
          <a:picLocks noChangeAspect="1"/>
        </xdr:cNvPicPr>
      </xdr:nvPicPr>
      <xdr:blipFill>
        <a:blip xmlns:r="http://schemas.openxmlformats.org/officeDocument/2006/relationships" r:embed="rId4"/>
        <a:stretch>
          <a:fillRect/>
        </a:stretch>
      </xdr:blipFill>
      <xdr:spPr>
        <a:xfrm>
          <a:off x="16044334" y="8706909"/>
          <a:ext cx="2445729" cy="800100"/>
        </a:xfrm>
        <a:prstGeom prst="rect">
          <a:avLst/>
        </a:prstGeom>
      </xdr:spPr>
    </xdr:pic>
    <xdr:clientData/>
  </xdr:twoCellAnchor>
  <xdr:twoCellAnchor editAs="oneCell">
    <xdr:from>
      <xdr:col>5</xdr:col>
      <xdr:colOff>211667</xdr:colOff>
      <xdr:row>27</xdr:row>
      <xdr:rowOff>148167</xdr:rowOff>
    </xdr:from>
    <xdr:to>
      <xdr:col>10</xdr:col>
      <xdr:colOff>240242</xdr:colOff>
      <xdr:row>32</xdr:row>
      <xdr:rowOff>117184</xdr:rowOff>
    </xdr:to>
    <xdr:pic>
      <xdr:nvPicPr>
        <xdr:cNvPr id="9" name="図 8">
          <a:extLst>
            <a:ext uri="{FF2B5EF4-FFF2-40B4-BE49-F238E27FC236}">
              <a16:creationId xmlns:a16="http://schemas.microsoft.com/office/drawing/2014/main" id="{D340CA0E-3BC7-4D83-98BA-A29ACD8A79F9}"/>
            </a:ext>
          </a:extLst>
        </xdr:cNvPr>
        <xdr:cNvPicPr>
          <a:picLocks noChangeAspect="1"/>
        </xdr:cNvPicPr>
      </xdr:nvPicPr>
      <xdr:blipFill>
        <a:blip xmlns:r="http://schemas.openxmlformats.org/officeDocument/2006/relationships" r:embed="rId5"/>
        <a:stretch>
          <a:fillRect/>
        </a:stretch>
      </xdr:blipFill>
      <xdr:spPr>
        <a:xfrm>
          <a:off x="10678584" y="4148667"/>
          <a:ext cx="3114675" cy="921517"/>
        </a:xfrm>
        <a:prstGeom prst="rect">
          <a:avLst/>
        </a:prstGeom>
      </xdr:spPr>
    </xdr:pic>
    <xdr:clientData/>
  </xdr:twoCellAnchor>
  <xdr:twoCellAnchor editAs="oneCell">
    <xdr:from>
      <xdr:col>12</xdr:col>
      <xdr:colOff>179916</xdr:colOff>
      <xdr:row>27</xdr:row>
      <xdr:rowOff>34925</xdr:rowOff>
    </xdr:from>
    <xdr:to>
      <xdr:col>17</xdr:col>
      <xdr:colOff>504557</xdr:colOff>
      <xdr:row>31</xdr:row>
      <xdr:rowOff>115358</xdr:rowOff>
    </xdr:to>
    <xdr:pic>
      <xdr:nvPicPr>
        <xdr:cNvPr id="10" name="図 9">
          <a:extLst>
            <a:ext uri="{FF2B5EF4-FFF2-40B4-BE49-F238E27FC236}">
              <a16:creationId xmlns:a16="http://schemas.microsoft.com/office/drawing/2014/main" id="{6A2B1C54-FF10-4EDE-99C4-5BB1D5D6B031}"/>
            </a:ext>
          </a:extLst>
        </xdr:cNvPr>
        <xdr:cNvPicPr>
          <a:picLocks noChangeAspect="1"/>
        </xdr:cNvPicPr>
      </xdr:nvPicPr>
      <xdr:blipFill>
        <a:blip xmlns:r="http://schemas.openxmlformats.org/officeDocument/2006/relationships" r:embed="rId6"/>
        <a:stretch>
          <a:fillRect/>
        </a:stretch>
      </xdr:blipFill>
      <xdr:spPr>
        <a:xfrm>
          <a:off x="16001999" y="4046008"/>
          <a:ext cx="3400158" cy="842433"/>
        </a:xfrm>
        <a:prstGeom prst="rect">
          <a:avLst/>
        </a:prstGeom>
      </xdr:spPr>
    </xdr:pic>
    <xdr:clientData/>
  </xdr:twoCellAnchor>
  <xdr:twoCellAnchor editAs="oneCell">
    <xdr:from>
      <xdr:col>5</xdr:col>
      <xdr:colOff>85724</xdr:colOff>
      <xdr:row>35</xdr:row>
      <xdr:rowOff>74084</xdr:rowOff>
    </xdr:from>
    <xdr:to>
      <xdr:col>10</xdr:col>
      <xdr:colOff>503658</xdr:colOff>
      <xdr:row>44</xdr:row>
      <xdr:rowOff>161925</xdr:rowOff>
    </xdr:to>
    <xdr:pic>
      <xdr:nvPicPr>
        <xdr:cNvPr id="11" name="図 10">
          <a:extLst>
            <a:ext uri="{FF2B5EF4-FFF2-40B4-BE49-F238E27FC236}">
              <a16:creationId xmlns:a16="http://schemas.microsoft.com/office/drawing/2014/main" id="{8B665029-0C0A-AE51-8320-6FE25AA5DA0C}"/>
            </a:ext>
          </a:extLst>
        </xdr:cNvPr>
        <xdr:cNvPicPr>
          <a:picLocks noChangeAspect="1"/>
        </xdr:cNvPicPr>
      </xdr:nvPicPr>
      <xdr:blipFill>
        <a:blip xmlns:r="http://schemas.openxmlformats.org/officeDocument/2006/relationships" r:embed="rId7"/>
        <a:stretch>
          <a:fillRect/>
        </a:stretch>
      </xdr:blipFill>
      <xdr:spPr>
        <a:xfrm>
          <a:off x="11589807" y="5609167"/>
          <a:ext cx="3500859" cy="1799166"/>
        </a:xfrm>
        <a:prstGeom prst="rect">
          <a:avLst/>
        </a:prstGeom>
      </xdr:spPr>
    </xdr:pic>
    <xdr:clientData/>
  </xdr:twoCellAnchor>
  <xdr:twoCellAnchor editAs="oneCell">
    <xdr:from>
      <xdr:col>5</xdr:col>
      <xdr:colOff>137584</xdr:colOff>
      <xdr:row>79</xdr:row>
      <xdr:rowOff>137584</xdr:rowOff>
    </xdr:from>
    <xdr:to>
      <xdr:col>11</xdr:col>
      <xdr:colOff>311151</xdr:colOff>
      <xdr:row>83</xdr:row>
      <xdr:rowOff>144296</xdr:rowOff>
    </xdr:to>
    <xdr:pic>
      <xdr:nvPicPr>
        <xdr:cNvPr id="12" name="図 11">
          <a:extLst>
            <a:ext uri="{FF2B5EF4-FFF2-40B4-BE49-F238E27FC236}">
              <a16:creationId xmlns:a16="http://schemas.microsoft.com/office/drawing/2014/main" id="{8E85325E-B5A7-49E5-B879-483FC0049E70}"/>
            </a:ext>
          </a:extLst>
        </xdr:cNvPr>
        <xdr:cNvPicPr>
          <a:picLocks noChangeAspect="1"/>
        </xdr:cNvPicPr>
      </xdr:nvPicPr>
      <xdr:blipFill>
        <a:blip xmlns:r="http://schemas.openxmlformats.org/officeDocument/2006/relationships" r:embed="rId8"/>
        <a:stretch>
          <a:fillRect/>
        </a:stretch>
      </xdr:blipFill>
      <xdr:spPr>
        <a:xfrm>
          <a:off x="10604501" y="9853084"/>
          <a:ext cx="3873500" cy="771887"/>
        </a:xfrm>
        <a:prstGeom prst="rect">
          <a:avLst/>
        </a:prstGeom>
      </xdr:spPr>
    </xdr:pic>
    <xdr:clientData/>
  </xdr:twoCellAnchor>
  <xdr:twoCellAnchor editAs="oneCell">
    <xdr:from>
      <xdr:col>12</xdr:col>
      <xdr:colOff>144992</xdr:colOff>
      <xdr:row>80</xdr:row>
      <xdr:rowOff>52916</xdr:rowOff>
    </xdr:from>
    <xdr:to>
      <xdr:col>18</xdr:col>
      <xdr:colOff>374137</xdr:colOff>
      <xdr:row>83</xdr:row>
      <xdr:rowOff>141908</xdr:rowOff>
    </xdr:to>
    <xdr:pic>
      <xdr:nvPicPr>
        <xdr:cNvPr id="13" name="図 12">
          <a:extLst>
            <a:ext uri="{FF2B5EF4-FFF2-40B4-BE49-F238E27FC236}">
              <a16:creationId xmlns:a16="http://schemas.microsoft.com/office/drawing/2014/main" id="{EFC531FA-2C2E-5AFB-4697-12DC65FFC23F}"/>
            </a:ext>
          </a:extLst>
        </xdr:cNvPr>
        <xdr:cNvPicPr>
          <a:picLocks noChangeAspect="1"/>
        </xdr:cNvPicPr>
      </xdr:nvPicPr>
      <xdr:blipFill>
        <a:blip xmlns:r="http://schemas.openxmlformats.org/officeDocument/2006/relationships" r:embed="rId9"/>
        <a:stretch>
          <a:fillRect/>
        </a:stretch>
      </xdr:blipFill>
      <xdr:spPr>
        <a:xfrm>
          <a:off x="14919325" y="9958916"/>
          <a:ext cx="3908970" cy="657317"/>
        </a:xfrm>
        <a:prstGeom prst="rect">
          <a:avLst/>
        </a:prstGeom>
      </xdr:spPr>
    </xdr:pic>
    <xdr:clientData/>
  </xdr:twoCellAnchor>
  <xdr:twoCellAnchor editAs="oneCell">
    <xdr:from>
      <xdr:col>12</xdr:col>
      <xdr:colOff>229659</xdr:colOff>
      <xdr:row>96</xdr:row>
      <xdr:rowOff>84667</xdr:rowOff>
    </xdr:from>
    <xdr:to>
      <xdr:col>17</xdr:col>
      <xdr:colOff>445042</xdr:colOff>
      <xdr:row>101</xdr:row>
      <xdr:rowOff>134409</xdr:rowOff>
    </xdr:to>
    <xdr:pic>
      <xdr:nvPicPr>
        <xdr:cNvPr id="14" name="図 13">
          <a:extLst>
            <a:ext uri="{FF2B5EF4-FFF2-40B4-BE49-F238E27FC236}">
              <a16:creationId xmlns:a16="http://schemas.microsoft.com/office/drawing/2014/main" id="{6BD2ACAC-912A-949A-6550-BDE1FBEEAC8D}"/>
            </a:ext>
          </a:extLst>
        </xdr:cNvPr>
        <xdr:cNvPicPr>
          <a:picLocks noChangeAspect="1"/>
        </xdr:cNvPicPr>
      </xdr:nvPicPr>
      <xdr:blipFill>
        <a:blip xmlns:r="http://schemas.openxmlformats.org/officeDocument/2006/relationships" r:embed="rId10"/>
        <a:stretch>
          <a:fillRect/>
        </a:stretch>
      </xdr:blipFill>
      <xdr:spPr>
        <a:xfrm>
          <a:off x="15003992" y="13038667"/>
          <a:ext cx="3290900" cy="1002242"/>
        </a:xfrm>
        <a:prstGeom prst="rect">
          <a:avLst/>
        </a:prstGeom>
      </xdr:spPr>
    </xdr:pic>
    <xdr:clientData/>
  </xdr:twoCellAnchor>
  <xdr:twoCellAnchor editAs="oneCell">
    <xdr:from>
      <xdr:col>5</xdr:col>
      <xdr:colOff>130175</xdr:colOff>
      <xdr:row>88</xdr:row>
      <xdr:rowOff>42333</xdr:rowOff>
    </xdr:from>
    <xdr:to>
      <xdr:col>11</xdr:col>
      <xdr:colOff>316559</xdr:colOff>
      <xdr:row>92</xdr:row>
      <xdr:rowOff>87841</xdr:rowOff>
    </xdr:to>
    <xdr:pic>
      <xdr:nvPicPr>
        <xdr:cNvPr id="15" name="図 14">
          <a:extLst>
            <a:ext uri="{FF2B5EF4-FFF2-40B4-BE49-F238E27FC236}">
              <a16:creationId xmlns:a16="http://schemas.microsoft.com/office/drawing/2014/main" id="{B26816E2-8BA2-5FE2-AE61-FAFAED77F7A1}"/>
            </a:ext>
          </a:extLst>
        </xdr:cNvPr>
        <xdr:cNvPicPr>
          <a:picLocks noChangeAspect="1"/>
        </xdr:cNvPicPr>
      </xdr:nvPicPr>
      <xdr:blipFill>
        <a:blip xmlns:r="http://schemas.openxmlformats.org/officeDocument/2006/relationships" r:embed="rId11"/>
        <a:stretch>
          <a:fillRect/>
        </a:stretch>
      </xdr:blipFill>
      <xdr:spPr>
        <a:xfrm>
          <a:off x="10597092" y="11472333"/>
          <a:ext cx="3883142" cy="810683"/>
        </a:xfrm>
        <a:prstGeom prst="rect">
          <a:avLst/>
        </a:prstGeom>
      </xdr:spPr>
    </xdr:pic>
    <xdr:clientData/>
  </xdr:twoCellAnchor>
  <xdr:twoCellAnchor editAs="oneCell">
    <xdr:from>
      <xdr:col>12</xdr:col>
      <xdr:colOff>371476</xdr:colOff>
      <xdr:row>88</xdr:row>
      <xdr:rowOff>159808</xdr:rowOff>
    </xdr:from>
    <xdr:to>
      <xdr:col>16</xdr:col>
      <xdr:colOff>68798</xdr:colOff>
      <xdr:row>96</xdr:row>
      <xdr:rowOff>53975</xdr:rowOff>
    </xdr:to>
    <xdr:pic>
      <xdr:nvPicPr>
        <xdr:cNvPr id="16" name="図 15">
          <a:extLst>
            <a:ext uri="{FF2B5EF4-FFF2-40B4-BE49-F238E27FC236}">
              <a16:creationId xmlns:a16="http://schemas.microsoft.com/office/drawing/2014/main" id="{6E2FE64D-E648-71D1-DFFB-7DEF77FC9202}"/>
            </a:ext>
            <a:ext uri="{147F2762-F138-4A5C-976F-8EAC2B608ADB}">
              <a16:predDERef xmlns:a16="http://schemas.microsoft.com/office/drawing/2014/main" pred="{B26816E2-8BA2-5FE2-AE61-FAFAED77F7A1}"/>
            </a:ext>
          </a:extLst>
        </xdr:cNvPr>
        <xdr:cNvPicPr>
          <a:picLocks noChangeAspect="1"/>
        </xdr:cNvPicPr>
      </xdr:nvPicPr>
      <xdr:blipFill>
        <a:blip xmlns:r="http://schemas.openxmlformats.org/officeDocument/2006/relationships" r:embed="rId12"/>
        <a:stretch>
          <a:fillRect/>
        </a:stretch>
      </xdr:blipFill>
      <xdr:spPr>
        <a:xfrm>
          <a:off x="14859001" y="11608858"/>
          <a:ext cx="2027772" cy="1418167"/>
        </a:xfrm>
        <a:prstGeom prst="rect">
          <a:avLst/>
        </a:prstGeom>
      </xdr:spPr>
    </xdr:pic>
    <xdr:clientData/>
  </xdr:twoCellAnchor>
  <xdr:twoCellAnchor editAs="oneCell">
    <xdr:from>
      <xdr:col>5</xdr:col>
      <xdr:colOff>52916</xdr:colOff>
      <xdr:row>126</xdr:row>
      <xdr:rowOff>52917</xdr:rowOff>
    </xdr:from>
    <xdr:to>
      <xdr:col>12</xdr:col>
      <xdr:colOff>21167</xdr:colOff>
      <xdr:row>131</xdr:row>
      <xdr:rowOff>66194</xdr:rowOff>
    </xdr:to>
    <xdr:pic>
      <xdr:nvPicPr>
        <xdr:cNvPr id="17" name="図 16">
          <a:extLst>
            <a:ext uri="{FF2B5EF4-FFF2-40B4-BE49-F238E27FC236}">
              <a16:creationId xmlns:a16="http://schemas.microsoft.com/office/drawing/2014/main" id="{6A0C8F79-2F20-E401-5D41-622F5D2E1FF4}"/>
            </a:ext>
          </a:extLst>
        </xdr:cNvPr>
        <xdr:cNvPicPr>
          <a:picLocks noChangeAspect="1"/>
        </xdr:cNvPicPr>
      </xdr:nvPicPr>
      <xdr:blipFill>
        <a:blip xmlns:r="http://schemas.openxmlformats.org/officeDocument/2006/relationships" r:embed="rId13"/>
        <a:stretch>
          <a:fillRect/>
        </a:stretch>
      </xdr:blipFill>
      <xdr:spPr>
        <a:xfrm>
          <a:off x="10805583" y="14721417"/>
          <a:ext cx="4272492" cy="965777"/>
        </a:xfrm>
        <a:prstGeom prst="rect">
          <a:avLst/>
        </a:prstGeom>
      </xdr:spPr>
    </xdr:pic>
    <xdr:clientData/>
  </xdr:twoCellAnchor>
  <xdr:twoCellAnchor editAs="oneCell">
    <xdr:from>
      <xdr:col>19</xdr:col>
      <xdr:colOff>2772480</xdr:colOff>
      <xdr:row>126</xdr:row>
      <xdr:rowOff>21166</xdr:rowOff>
    </xdr:from>
    <xdr:to>
      <xdr:col>19</xdr:col>
      <xdr:colOff>4626939</xdr:colOff>
      <xdr:row>130</xdr:row>
      <xdr:rowOff>141940</xdr:rowOff>
    </xdr:to>
    <xdr:pic>
      <xdr:nvPicPr>
        <xdr:cNvPr id="19" name="図 18">
          <a:extLst>
            <a:ext uri="{FF2B5EF4-FFF2-40B4-BE49-F238E27FC236}">
              <a16:creationId xmlns:a16="http://schemas.microsoft.com/office/drawing/2014/main" id="{91442C3E-BD2D-AE44-A18A-A8B535051ED0}"/>
            </a:ext>
          </a:extLst>
        </xdr:cNvPr>
        <xdr:cNvPicPr>
          <a:picLocks noChangeAspect="1"/>
        </xdr:cNvPicPr>
      </xdr:nvPicPr>
      <xdr:blipFill>
        <a:blip xmlns:r="http://schemas.openxmlformats.org/officeDocument/2006/relationships" r:embed="rId14"/>
        <a:stretch>
          <a:fillRect/>
        </a:stretch>
      </xdr:blipFill>
      <xdr:spPr>
        <a:xfrm>
          <a:off x="22880813" y="21240749"/>
          <a:ext cx="1854459" cy="889124"/>
        </a:xfrm>
        <a:prstGeom prst="rect">
          <a:avLst/>
        </a:prstGeom>
      </xdr:spPr>
    </xdr:pic>
    <xdr:clientData/>
  </xdr:twoCellAnchor>
  <xdr:twoCellAnchor editAs="oneCell">
    <xdr:from>
      <xdr:col>5</xdr:col>
      <xdr:colOff>35278</xdr:colOff>
      <xdr:row>139</xdr:row>
      <xdr:rowOff>254002</xdr:rowOff>
    </xdr:from>
    <xdr:to>
      <xdr:col>11</xdr:col>
      <xdr:colOff>162277</xdr:colOff>
      <xdr:row>141</xdr:row>
      <xdr:rowOff>102497</xdr:rowOff>
    </xdr:to>
    <xdr:pic>
      <xdr:nvPicPr>
        <xdr:cNvPr id="20" name="図 19">
          <a:extLst>
            <a:ext uri="{FF2B5EF4-FFF2-40B4-BE49-F238E27FC236}">
              <a16:creationId xmlns:a16="http://schemas.microsoft.com/office/drawing/2014/main" id="{48110FA0-C734-FD64-D33F-E91620BC2BCF}"/>
            </a:ext>
          </a:extLst>
        </xdr:cNvPr>
        <xdr:cNvPicPr>
          <a:picLocks noChangeAspect="1"/>
        </xdr:cNvPicPr>
      </xdr:nvPicPr>
      <xdr:blipFill>
        <a:blip xmlns:r="http://schemas.openxmlformats.org/officeDocument/2006/relationships" r:embed="rId15"/>
        <a:stretch>
          <a:fillRect/>
        </a:stretch>
      </xdr:blipFill>
      <xdr:spPr>
        <a:xfrm>
          <a:off x="10795000" y="17279058"/>
          <a:ext cx="3788833" cy="416820"/>
        </a:xfrm>
        <a:prstGeom prst="rect">
          <a:avLst/>
        </a:prstGeom>
      </xdr:spPr>
    </xdr:pic>
    <xdr:clientData/>
  </xdr:twoCellAnchor>
  <xdr:twoCellAnchor editAs="oneCell">
    <xdr:from>
      <xdr:col>12</xdr:col>
      <xdr:colOff>148167</xdr:colOff>
      <xdr:row>139</xdr:row>
      <xdr:rowOff>332669</xdr:rowOff>
    </xdr:from>
    <xdr:to>
      <xdr:col>18</xdr:col>
      <xdr:colOff>220326</xdr:colOff>
      <xdr:row>142</xdr:row>
      <xdr:rowOff>121002</xdr:rowOff>
    </xdr:to>
    <xdr:pic>
      <xdr:nvPicPr>
        <xdr:cNvPr id="21" name="図 20">
          <a:extLst>
            <a:ext uri="{FF2B5EF4-FFF2-40B4-BE49-F238E27FC236}">
              <a16:creationId xmlns:a16="http://schemas.microsoft.com/office/drawing/2014/main" id="{CEC6BDAC-15C7-AE51-B249-E4142D52C6F1}"/>
            </a:ext>
            <a:ext uri="{147F2762-F138-4A5C-976F-8EAC2B608ADB}">
              <a16:predDERef xmlns:a16="http://schemas.microsoft.com/office/drawing/2014/main" pred="{48110FA0-C734-FD64-D33F-E91620BC2BCF}"/>
            </a:ext>
          </a:extLst>
        </xdr:cNvPr>
        <xdr:cNvPicPr>
          <a:picLocks noChangeAspect="1"/>
        </xdr:cNvPicPr>
      </xdr:nvPicPr>
      <xdr:blipFill>
        <a:blip xmlns:r="http://schemas.openxmlformats.org/officeDocument/2006/relationships" r:embed="rId16"/>
        <a:stretch>
          <a:fillRect/>
        </a:stretch>
      </xdr:blipFill>
      <xdr:spPr>
        <a:xfrm>
          <a:off x="14635692" y="17363369"/>
          <a:ext cx="3558309" cy="550333"/>
        </a:xfrm>
        <a:prstGeom prst="rect">
          <a:avLst/>
        </a:prstGeom>
      </xdr:spPr>
    </xdr:pic>
    <xdr:clientData/>
  </xdr:twoCellAnchor>
  <xdr:twoCellAnchor editAs="oneCell">
    <xdr:from>
      <xdr:col>5</xdr:col>
      <xdr:colOff>28576</xdr:colOff>
      <xdr:row>144</xdr:row>
      <xdr:rowOff>141817</xdr:rowOff>
    </xdr:from>
    <xdr:to>
      <xdr:col>15</xdr:col>
      <xdr:colOff>120650</xdr:colOff>
      <xdr:row>146</xdr:row>
      <xdr:rowOff>64008</xdr:rowOff>
    </xdr:to>
    <xdr:pic>
      <xdr:nvPicPr>
        <xdr:cNvPr id="3" name="図 2">
          <a:extLst>
            <a:ext uri="{FF2B5EF4-FFF2-40B4-BE49-F238E27FC236}">
              <a16:creationId xmlns:a16="http://schemas.microsoft.com/office/drawing/2014/main" id="{A4DAC0FB-043D-ED97-9498-7DC11A676CAD}"/>
            </a:ext>
          </a:extLst>
        </xdr:cNvPr>
        <xdr:cNvPicPr>
          <a:picLocks noChangeAspect="1"/>
        </xdr:cNvPicPr>
      </xdr:nvPicPr>
      <xdr:blipFill>
        <a:blip xmlns:r="http://schemas.openxmlformats.org/officeDocument/2006/relationships" r:embed="rId17"/>
        <a:stretch>
          <a:fillRect/>
        </a:stretch>
      </xdr:blipFill>
      <xdr:spPr>
        <a:xfrm>
          <a:off x="10918826" y="18313400"/>
          <a:ext cx="6247341" cy="300016"/>
        </a:xfrm>
        <a:prstGeom prst="rect">
          <a:avLst/>
        </a:prstGeom>
      </xdr:spPr>
    </xdr:pic>
    <xdr:clientData/>
  </xdr:twoCellAnchor>
  <xdr:twoCellAnchor editAs="oneCell">
    <xdr:from>
      <xdr:col>5</xdr:col>
      <xdr:colOff>46566</xdr:colOff>
      <xdr:row>149</xdr:row>
      <xdr:rowOff>46568</xdr:rowOff>
    </xdr:from>
    <xdr:to>
      <xdr:col>16</xdr:col>
      <xdr:colOff>257175</xdr:colOff>
      <xdr:row>150</xdr:row>
      <xdr:rowOff>178424</xdr:rowOff>
    </xdr:to>
    <xdr:pic>
      <xdr:nvPicPr>
        <xdr:cNvPr id="6" name="図 5">
          <a:extLst>
            <a:ext uri="{FF2B5EF4-FFF2-40B4-BE49-F238E27FC236}">
              <a16:creationId xmlns:a16="http://schemas.microsoft.com/office/drawing/2014/main" id="{0881287F-506E-8040-78AB-861C1C7B8511}"/>
            </a:ext>
          </a:extLst>
        </xdr:cNvPr>
        <xdr:cNvPicPr>
          <a:picLocks noChangeAspect="1"/>
        </xdr:cNvPicPr>
      </xdr:nvPicPr>
      <xdr:blipFill>
        <a:blip xmlns:r="http://schemas.openxmlformats.org/officeDocument/2006/relationships" r:embed="rId18"/>
        <a:stretch>
          <a:fillRect/>
        </a:stretch>
      </xdr:blipFill>
      <xdr:spPr>
        <a:xfrm>
          <a:off x="10799233" y="19160068"/>
          <a:ext cx="6970184" cy="319181"/>
        </a:xfrm>
        <a:prstGeom prst="rect">
          <a:avLst/>
        </a:prstGeom>
      </xdr:spPr>
    </xdr:pic>
    <xdr:clientData/>
  </xdr:twoCellAnchor>
  <xdr:twoCellAnchor editAs="oneCell">
    <xdr:from>
      <xdr:col>12</xdr:col>
      <xdr:colOff>102660</xdr:colOff>
      <xdr:row>154</xdr:row>
      <xdr:rowOff>92075</xdr:rowOff>
    </xdr:from>
    <xdr:to>
      <xdr:col>19</xdr:col>
      <xdr:colOff>2983442</xdr:colOff>
      <xdr:row>157</xdr:row>
      <xdr:rowOff>37978</xdr:rowOff>
    </xdr:to>
    <xdr:pic>
      <xdr:nvPicPr>
        <xdr:cNvPr id="22" name="図 21">
          <a:extLst>
            <a:ext uri="{FF2B5EF4-FFF2-40B4-BE49-F238E27FC236}">
              <a16:creationId xmlns:a16="http://schemas.microsoft.com/office/drawing/2014/main" id="{C851E762-72CC-4502-24A3-FE852DAB83B0}"/>
            </a:ext>
          </a:extLst>
        </xdr:cNvPr>
        <xdr:cNvPicPr>
          <a:picLocks noChangeAspect="1"/>
        </xdr:cNvPicPr>
      </xdr:nvPicPr>
      <xdr:blipFill>
        <a:blip xmlns:r="http://schemas.openxmlformats.org/officeDocument/2006/relationships" r:embed="rId19"/>
        <a:stretch>
          <a:fillRect/>
        </a:stretch>
      </xdr:blipFill>
      <xdr:spPr>
        <a:xfrm>
          <a:off x="15162743" y="20158075"/>
          <a:ext cx="7177616" cy="517403"/>
        </a:xfrm>
        <a:prstGeom prst="rect">
          <a:avLst/>
        </a:prstGeom>
      </xdr:spPr>
    </xdr:pic>
    <xdr:clientData/>
  </xdr:twoCellAnchor>
  <xdr:twoCellAnchor editAs="oneCell">
    <xdr:from>
      <xdr:col>12</xdr:col>
      <xdr:colOff>120650</xdr:colOff>
      <xdr:row>160</xdr:row>
      <xdr:rowOff>52918</xdr:rowOff>
    </xdr:from>
    <xdr:to>
      <xdr:col>14</xdr:col>
      <xdr:colOff>571500</xdr:colOff>
      <xdr:row>168</xdr:row>
      <xdr:rowOff>104058</xdr:rowOff>
    </xdr:to>
    <xdr:pic>
      <xdr:nvPicPr>
        <xdr:cNvPr id="4" name="図 3">
          <a:extLst>
            <a:ext uri="{FF2B5EF4-FFF2-40B4-BE49-F238E27FC236}">
              <a16:creationId xmlns:a16="http://schemas.microsoft.com/office/drawing/2014/main" id="{D0585ED5-DE85-979D-65B1-DBD9DCC245DF}"/>
            </a:ext>
          </a:extLst>
        </xdr:cNvPr>
        <xdr:cNvPicPr>
          <a:picLocks noChangeAspect="1"/>
        </xdr:cNvPicPr>
      </xdr:nvPicPr>
      <xdr:blipFill>
        <a:blip xmlns:r="http://schemas.openxmlformats.org/officeDocument/2006/relationships" r:embed="rId20"/>
        <a:stretch>
          <a:fillRect/>
        </a:stretch>
      </xdr:blipFill>
      <xdr:spPr>
        <a:xfrm>
          <a:off x="15318317" y="21272501"/>
          <a:ext cx="1678516" cy="1581490"/>
        </a:xfrm>
        <a:prstGeom prst="rect">
          <a:avLst/>
        </a:prstGeom>
      </xdr:spPr>
    </xdr:pic>
    <xdr:clientData/>
  </xdr:twoCellAnchor>
  <xdr:twoCellAnchor editAs="oneCell">
    <xdr:from>
      <xdr:col>12</xdr:col>
      <xdr:colOff>131233</xdr:colOff>
      <xdr:row>170</xdr:row>
      <xdr:rowOff>128058</xdr:rowOff>
    </xdr:from>
    <xdr:to>
      <xdr:col>18</xdr:col>
      <xdr:colOff>476250</xdr:colOff>
      <xdr:row>180</xdr:row>
      <xdr:rowOff>77972</xdr:rowOff>
    </xdr:to>
    <xdr:pic>
      <xdr:nvPicPr>
        <xdr:cNvPr id="23" name="図 22">
          <a:extLst>
            <a:ext uri="{FF2B5EF4-FFF2-40B4-BE49-F238E27FC236}">
              <a16:creationId xmlns:a16="http://schemas.microsoft.com/office/drawing/2014/main" id="{B5C43E77-1042-47D0-BF1F-BDB4D9B5DEEA}"/>
            </a:ext>
          </a:extLst>
        </xdr:cNvPr>
        <xdr:cNvPicPr>
          <a:picLocks noChangeAspect="1"/>
        </xdr:cNvPicPr>
      </xdr:nvPicPr>
      <xdr:blipFill>
        <a:blip xmlns:r="http://schemas.openxmlformats.org/officeDocument/2006/relationships" r:embed="rId21"/>
        <a:stretch>
          <a:fillRect/>
        </a:stretch>
      </xdr:blipFill>
      <xdr:spPr>
        <a:xfrm>
          <a:off x="15328900" y="23252641"/>
          <a:ext cx="4024842" cy="1854914"/>
        </a:xfrm>
        <a:prstGeom prst="rect">
          <a:avLst/>
        </a:prstGeom>
      </xdr:spPr>
    </xdr:pic>
    <xdr:clientData/>
  </xdr:twoCellAnchor>
  <xdr:twoCellAnchor editAs="oneCell">
    <xdr:from>
      <xdr:col>5</xdr:col>
      <xdr:colOff>148167</xdr:colOff>
      <xdr:row>181</xdr:row>
      <xdr:rowOff>169333</xdr:rowOff>
    </xdr:from>
    <xdr:to>
      <xdr:col>19</xdr:col>
      <xdr:colOff>427230</xdr:colOff>
      <xdr:row>183</xdr:row>
      <xdr:rowOff>27517</xdr:rowOff>
    </xdr:to>
    <xdr:pic>
      <xdr:nvPicPr>
        <xdr:cNvPr id="26" name="図 25">
          <a:extLst>
            <a:ext uri="{FF2B5EF4-FFF2-40B4-BE49-F238E27FC236}">
              <a16:creationId xmlns:a16="http://schemas.microsoft.com/office/drawing/2014/main" id="{FC08AAF9-5E9D-879B-FA3A-D282640D3B71}"/>
            </a:ext>
          </a:extLst>
        </xdr:cNvPr>
        <xdr:cNvPicPr>
          <a:picLocks noChangeAspect="1"/>
        </xdr:cNvPicPr>
      </xdr:nvPicPr>
      <xdr:blipFill>
        <a:blip xmlns:r="http://schemas.openxmlformats.org/officeDocument/2006/relationships" r:embed="rId22"/>
        <a:stretch>
          <a:fillRect/>
        </a:stretch>
      </xdr:blipFill>
      <xdr:spPr>
        <a:xfrm>
          <a:off x="11038417" y="25389416"/>
          <a:ext cx="8880138" cy="236009"/>
        </a:xfrm>
        <a:prstGeom prst="rect">
          <a:avLst/>
        </a:prstGeom>
      </xdr:spPr>
    </xdr:pic>
    <xdr:clientData/>
  </xdr:twoCellAnchor>
  <xdr:twoCellAnchor editAs="oneCell">
    <xdr:from>
      <xdr:col>12</xdr:col>
      <xdr:colOff>254002</xdr:colOff>
      <xdr:row>186</xdr:row>
      <xdr:rowOff>40217</xdr:rowOff>
    </xdr:from>
    <xdr:to>
      <xdr:col>19</xdr:col>
      <xdr:colOff>4550834</xdr:colOff>
      <xdr:row>188</xdr:row>
      <xdr:rowOff>48793</xdr:rowOff>
    </xdr:to>
    <xdr:pic>
      <xdr:nvPicPr>
        <xdr:cNvPr id="27" name="図 26">
          <a:extLst>
            <a:ext uri="{FF2B5EF4-FFF2-40B4-BE49-F238E27FC236}">
              <a16:creationId xmlns:a16="http://schemas.microsoft.com/office/drawing/2014/main" id="{4A2A3BAB-E69C-A082-3A24-BB9F2AB801E2}"/>
            </a:ext>
          </a:extLst>
        </xdr:cNvPr>
        <xdr:cNvPicPr>
          <a:picLocks noChangeAspect="1"/>
        </xdr:cNvPicPr>
      </xdr:nvPicPr>
      <xdr:blipFill>
        <a:blip xmlns:r="http://schemas.openxmlformats.org/officeDocument/2006/relationships" r:embed="rId23"/>
        <a:stretch>
          <a:fillRect/>
        </a:stretch>
      </xdr:blipFill>
      <xdr:spPr>
        <a:xfrm>
          <a:off x="15451669" y="26212800"/>
          <a:ext cx="8593665" cy="386401"/>
        </a:xfrm>
        <a:prstGeom prst="rect">
          <a:avLst/>
        </a:prstGeom>
      </xdr:spPr>
    </xdr:pic>
    <xdr:clientData/>
  </xdr:twoCellAnchor>
  <xdr:twoCellAnchor editAs="oneCell">
    <xdr:from>
      <xdr:col>12</xdr:col>
      <xdr:colOff>158750</xdr:colOff>
      <xdr:row>204</xdr:row>
      <xdr:rowOff>105834</xdr:rowOff>
    </xdr:from>
    <xdr:to>
      <xdr:col>19</xdr:col>
      <xdr:colOff>6381120</xdr:colOff>
      <xdr:row>206</xdr:row>
      <xdr:rowOff>67782</xdr:rowOff>
    </xdr:to>
    <xdr:pic>
      <xdr:nvPicPr>
        <xdr:cNvPr id="28" name="図 27">
          <a:extLst>
            <a:ext uri="{FF2B5EF4-FFF2-40B4-BE49-F238E27FC236}">
              <a16:creationId xmlns:a16="http://schemas.microsoft.com/office/drawing/2014/main" id="{F8E45068-B0BB-2FAA-B92C-2D4AF2BAB4A1}"/>
            </a:ext>
          </a:extLst>
        </xdr:cNvPr>
        <xdr:cNvPicPr>
          <a:picLocks noChangeAspect="1"/>
        </xdr:cNvPicPr>
      </xdr:nvPicPr>
      <xdr:blipFill>
        <a:blip xmlns:r="http://schemas.openxmlformats.org/officeDocument/2006/relationships" r:embed="rId24"/>
        <a:stretch>
          <a:fillRect/>
        </a:stretch>
      </xdr:blipFill>
      <xdr:spPr>
        <a:xfrm>
          <a:off x="15356417" y="28564417"/>
          <a:ext cx="10647261" cy="342948"/>
        </a:xfrm>
        <a:prstGeom prst="rect">
          <a:avLst/>
        </a:prstGeom>
      </xdr:spPr>
    </xdr:pic>
    <xdr:clientData/>
  </xdr:twoCellAnchor>
  <xdr:twoCellAnchor editAs="oneCell">
    <xdr:from>
      <xdr:col>5</xdr:col>
      <xdr:colOff>49742</xdr:colOff>
      <xdr:row>207</xdr:row>
      <xdr:rowOff>102658</xdr:rowOff>
    </xdr:from>
    <xdr:to>
      <xdr:col>19</xdr:col>
      <xdr:colOff>125942</xdr:colOff>
      <xdr:row>209</xdr:row>
      <xdr:rowOff>11920</xdr:rowOff>
    </xdr:to>
    <xdr:pic>
      <xdr:nvPicPr>
        <xdr:cNvPr id="29" name="図 28">
          <a:extLst>
            <a:ext uri="{FF2B5EF4-FFF2-40B4-BE49-F238E27FC236}">
              <a16:creationId xmlns:a16="http://schemas.microsoft.com/office/drawing/2014/main" id="{A7D5A7BD-EFFA-986F-D518-E23866147032}"/>
            </a:ext>
          </a:extLst>
        </xdr:cNvPr>
        <xdr:cNvPicPr>
          <a:picLocks noChangeAspect="1"/>
        </xdr:cNvPicPr>
      </xdr:nvPicPr>
      <xdr:blipFill>
        <a:blip xmlns:r="http://schemas.openxmlformats.org/officeDocument/2006/relationships" r:embed="rId25"/>
        <a:stretch>
          <a:fillRect/>
        </a:stretch>
      </xdr:blipFill>
      <xdr:spPr>
        <a:xfrm>
          <a:off x="10939992" y="29132741"/>
          <a:ext cx="8677275" cy="283912"/>
        </a:xfrm>
        <a:prstGeom prst="rect">
          <a:avLst/>
        </a:prstGeom>
      </xdr:spPr>
    </xdr:pic>
    <xdr:clientData/>
  </xdr:twoCellAnchor>
  <xdr:twoCellAnchor editAs="oneCell">
    <xdr:from>
      <xdr:col>5</xdr:col>
      <xdr:colOff>63502</xdr:colOff>
      <xdr:row>299</xdr:row>
      <xdr:rowOff>3174</xdr:rowOff>
    </xdr:from>
    <xdr:to>
      <xdr:col>11</xdr:col>
      <xdr:colOff>427567</xdr:colOff>
      <xdr:row>302</xdr:row>
      <xdr:rowOff>160639</xdr:rowOff>
    </xdr:to>
    <xdr:pic>
      <xdr:nvPicPr>
        <xdr:cNvPr id="24" name="図 23">
          <a:extLst>
            <a:ext uri="{FF2B5EF4-FFF2-40B4-BE49-F238E27FC236}">
              <a16:creationId xmlns:a16="http://schemas.microsoft.com/office/drawing/2014/main" id="{FC2B1A82-8F86-2AA6-F704-D2BE7157BD3C}"/>
            </a:ext>
          </a:extLst>
        </xdr:cNvPr>
        <xdr:cNvPicPr>
          <a:picLocks noChangeAspect="1"/>
        </xdr:cNvPicPr>
      </xdr:nvPicPr>
      <xdr:blipFill>
        <a:blip xmlns:r="http://schemas.openxmlformats.org/officeDocument/2006/relationships" r:embed="rId26"/>
        <a:stretch>
          <a:fillRect/>
        </a:stretch>
      </xdr:blipFill>
      <xdr:spPr>
        <a:xfrm>
          <a:off x="11567585" y="40272757"/>
          <a:ext cx="4063999" cy="735315"/>
        </a:xfrm>
        <a:prstGeom prst="rect">
          <a:avLst/>
        </a:prstGeom>
      </xdr:spPr>
    </xdr:pic>
    <xdr:clientData/>
  </xdr:twoCellAnchor>
  <xdr:twoCellAnchor editAs="oneCell">
    <xdr:from>
      <xdr:col>5</xdr:col>
      <xdr:colOff>39158</xdr:colOff>
      <xdr:row>303</xdr:row>
      <xdr:rowOff>155576</xdr:rowOff>
    </xdr:from>
    <xdr:to>
      <xdr:col>12</xdr:col>
      <xdr:colOff>208491</xdr:colOff>
      <xdr:row>309</xdr:row>
      <xdr:rowOff>57451</xdr:rowOff>
    </xdr:to>
    <xdr:pic>
      <xdr:nvPicPr>
        <xdr:cNvPr id="25" name="図 24">
          <a:extLst>
            <a:ext uri="{FF2B5EF4-FFF2-40B4-BE49-F238E27FC236}">
              <a16:creationId xmlns:a16="http://schemas.microsoft.com/office/drawing/2014/main" id="{0E5EB6BA-DE6D-A3A7-2E41-C9A2BAF8201D}"/>
            </a:ext>
          </a:extLst>
        </xdr:cNvPr>
        <xdr:cNvPicPr>
          <a:picLocks noChangeAspect="1"/>
        </xdr:cNvPicPr>
      </xdr:nvPicPr>
      <xdr:blipFill>
        <a:blip xmlns:r="http://schemas.openxmlformats.org/officeDocument/2006/relationships" r:embed="rId27"/>
        <a:stretch>
          <a:fillRect/>
        </a:stretch>
      </xdr:blipFill>
      <xdr:spPr>
        <a:xfrm>
          <a:off x="11543241" y="41187159"/>
          <a:ext cx="4476750" cy="1044875"/>
        </a:xfrm>
        <a:prstGeom prst="rect">
          <a:avLst/>
        </a:prstGeom>
      </xdr:spPr>
    </xdr:pic>
    <xdr:clientData/>
  </xdr:twoCellAnchor>
  <xdr:twoCellAnchor>
    <xdr:from>
      <xdr:col>2</xdr:col>
      <xdr:colOff>4342343</xdr:colOff>
      <xdr:row>101</xdr:row>
      <xdr:rowOff>59268</xdr:rowOff>
    </xdr:from>
    <xdr:to>
      <xdr:col>3</xdr:col>
      <xdr:colOff>709084</xdr:colOff>
      <xdr:row>109</xdr:row>
      <xdr:rowOff>105762</xdr:rowOff>
    </xdr:to>
    <xdr:sp macro="" textlink="">
      <xdr:nvSpPr>
        <xdr:cNvPr id="35" name="吹き出し: 角を丸めた四角形 34">
          <a:extLst>
            <a:ext uri="{FF2B5EF4-FFF2-40B4-BE49-F238E27FC236}">
              <a16:creationId xmlns:a16="http://schemas.microsoft.com/office/drawing/2014/main" id="{501B86AC-A9F7-A90E-3544-65FA0EFAE8CC}"/>
            </a:ext>
          </a:extLst>
        </xdr:cNvPr>
        <xdr:cNvSpPr/>
      </xdr:nvSpPr>
      <xdr:spPr bwMode="auto">
        <a:xfrm>
          <a:off x="6649510" y="17976851"/>
          <a:ext cx="2536824" cy="1570494"/>
        </a:xfrm>
        <a:prstGeom prst="wedgeRoundRectCallout">
          <a:avLst>
            <a:gd name="adj1" fmla="val -53311"/>
            <a:gd name="adj2" fmla="val -73999"/>
            <a:gd name="adj3" fmla="val 16667"/>
          </a:avLst>
        </a:prstGeom>
        <a:solidFill>
          <a:schemeClr val="accent4">
            <a:lumMod val="20000"/>
            <a:lumOff val="80000"/>
          </a:schemeClr>
        </a:solidFill>
        <a:ln w="9525" cap="flat" cmpd="sng" algn="ctr">
          <a:solidFill>
            <a:schemeClr val="tx2"/>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900" b="1">
              <a:latin typeface="Meiryo UI" panose="020B0604030504040204" pitchFamily="50" charset="-128"/>
              <a:ea typeface="Meiryo UI" panose="020B0604030504040204" pitchFamily="50" charset="-128"/>
            </a:rPr>
            <a:t>一通り検討した上でお出ししておりますが</a:t>
          </a:r>
          <a:endParaRPr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問題が無いかの最終的なご確認とご判断を</a:t>
          </a:r>
          <a:endParaRPr kumimoji="1"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いただきたいです。</a:t>
          </a:r>
          <a:endParaRPr kumimoji="1"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特に黄色部分、「変更：インターネット回線</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a:t>
          </a:r>
          <a:r>
            <a:rPr lang="en-US" altLang="ja-JP" sz="900" b="1">
              <a:latin typeface="Meiryo UI" panose="020B0604030504040204" pitchFamily="50" charset="-128"/>
              <a:ea typeface="Meiryo UI" panose="020B0604030504040204" pitchFamily="50" charset="-128"/>
            </a:rPr>
            <a:t>LTE</a:t>
          </a:r>
          <a:r>
            <a:rPr lang="ja-JP" altLang="en-US" sz="900" b="1">
              <a:latin typeface="Meiryo UI" panose="020B0604030504040204" pitchFamily="50" charset="-128"/>
              <a:ea typeface="Meiryo UI" panose="020B0604030504040204" pitchFamily="50" charset="-128"/>
            </a:rPr>
            <a:t>バックアップ解約）」については記入欄</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選択の必要有無の判断に少々迷うため、</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ご判断いただければ幸いです。</a:t>
          </a:r>
          <a:endParaRPr lang="en-US" altLang="ja-JP" sz="900" b="1">
            <a:latin typeface="Meiryo UI" panose="020B0604030504040204" pitchFamily="50" charset="-128"/>
            <a:ea typeface="Meiryo UI" panose="020B0604030504040204" pitchFamily="50" charset="-128"/>
          </a:endParaRPr>
        </a:p>
        <a:p>
          <a:pPr algn="l"/>
          <a:endParaRPr kumimoji="1" lang="ja-JP" altLang="en-US" sz="900" b="1">
            <a:latin typeface="Meiryo UI" panose="020B0604030504040204" pitchFamily="50" charset="-128"/>
            <a:ea typeface="Meiryo UI" panose="020B0604030504040204" pitchFamily="50" charset="-128"/>
          </a:endParaRPr>
        </a:p>
      </xdr:txBody>
    </xdr:sp>
    <xdr:clientData/>
  </xdr:twoCellAnchor>
  <xdr:twoCellAnchor editAs="oneCell">
    <xdr:from>
      <xdr:col>2</xdr:col>
      <xdr:colOff>63501</xdr:colOff>
      <xdr:row>54</xdr:row>
      <xdr:rowOff>78317</xdr:rowOff>
    </xdr:from>
    <xdr:to>
      <xdr:col>2</xdr:col>
      <xdr:colOff>1969217</xdr:colOff>
      <xdr:row>71</xdr:row>
      <xdr:rowOff>84667</xdr:rowOff>
    </xdr:to>
    <xdr:pic>
      <xdr:nvPicPr>
        <xdr:cNvPr id="36" name="図 35">
          <a:extLst>
            <a:ext uri="{FF2B5EF4-FFF2-40B4-BE49-F238E27FC236}">
              <a16:creationId xmlns:a16="http://schemas.microsoft.com/office/drawing/2014/main" id="{4FFC3161-FE2E-7DB7-E854-249CD176A22E}"/>
            </a:ext>
          </a:extLst>
        </xdr:cNvPr>
        <xdr:cNvPicPr>
          <a:picLocks noChangeAspect="1"/>
        </xdr:cNvPicPr>
      </xdr:nvPicPr>
      <xdr:blipFill>
        <a:blip xmlns:r="http://schemas.openxmlformats.org/officeDocument/2006/relationships" r:embed="rId28"/>
        <a:stretch>
          <a:fillRect/>
        </a:stretch>
      </xdr:blipFill>
      <xdr:spPr>
        <a:xfrm>
          <a:off x="2370668" y="9232900"/>
          <a:ext cx="1905716" cy="3251200"/>
        </a:xfrm>
        <a:prstGeom prst="rect">
          <a:avLst/>
        </a:prstGeom>
      </xdr:spPr>
    </xdr:pic>
    <xdr:clientData/>
  </xdr:twoCellAnchor>
  <xdr:twoCellAnchor editAs="oneCell">
    <xdr:from>
      <xdr:col>2</xdr:col>
      <xdr:colOff>2053167</xdr:colOff>
      <xdr:row>54</xdr:row>
      <xdr:rowOff>104775</xdr:rowOff>
    </xdr:from>
    <xdr:to>
      <xdr:col>2</xdr:col>
      <xdr:colOff>4621674</xdr:colOff>
      <xdr:row>64</xdr:row>
      <xdr:rowOff>125941</xdr:rowOff>
    </xdr:to>
    <xdr:pic>
      <xdr:nvPicPr>
        <xdr:cNvPr id="37" name="図 36">
          <a:extLst>
            <a:ext uri="{FF2B5EF4-FFF2-40B4-BE49-F238E27FC236}">
              <a16:creationId xmlns:a16="http://schemas.microsoft.com/office/drawing/2014/main" id="{0C782560-8CC8-86A9-69D8-E03D246C4D5E}"/>
            </a:ext>
          </a:extLst>
        </xdr:cNvPr>
        <xdr:cNvPicPr>
          <a:picLocks noChangeAspect="1"/>
        </xdr:cNvPicPr>
      </xdr:nvPicPr>
      <xdr:blipFill>
        <a:blip xmlns:r="http://schemas.openxmlformats.org/officeDocument/2006/relationships" r:embed="rId29"/>
        <a:stretch>
          <a:fillRect/>
        </a:stretch>
      </xdr:blipFill>
      <xdr:spPr>
        <a:xfrm>
          <a:off x="4360334" y="9259358"/>
          <a:ext cx="2568507" cy="1919816"/>
        </a:xfrm>
        <a:prstGeom prst="rect">
          <a:avLst/>
        </a:prstGeom>
      </xdr:spPr>
    </xdr:pic>
    <xdr:clientData/>
  </xdr:twoCellAnchor>
  <xdr:twoCellAnchor editAs="oneCell">
    <xdr:from>
      <xdr:col>2</xdr:col>
      <xdr:colOff>4699000</xdr:colOff>
      <xdr:row>54</xdr:row>
      <xdr:rowOff>113242</xdr:rowOff>
    </xdr:from>
    <xdr:to>
      <xdr:col>3</xdr:col>
      <xdr:colOff>345271</xdr:colOff>
      <xdr:row>73</xdr:row>
      <xdr:rowOff>8959</xdr:rowOff>
    </xdr:to>
    <xdr:pic>
      <xdr:nvPicPr>
        <xdr:cNvPr id="38" name="図 37">
          <a:extLst>
            <a:ext uri="{FF2B5EF4-FFF2-40B4-BE49-F238E27FC236}">
              <a16:creationId xmlns:a16="http://schemas.microsoft.com/office/drawing/2014/main" id="{1C805C71-3C93-17C8-89BE-51B5BF7DAC07}"/>
            </a:ext>
          </a:extLst>
        </xdr:cNvPr>
        <xdr:cNvPicPr>
          <a:picLocks noChangeAspect="1"/>
        </xdr:cNvPicPr>
      </xdr:nvPicPr>
      <xdr:blipFill>
        <a:blip xmlns:r="http://schemas.openxmlformats.org/officeDocument/2006/relationships" r:embed="rId30"/>
        <a:stretch>
          <a:fillRect/>
        </a:stretch>
      </xdr:blipFill>
      <xdr:spPr>
        <a:xfrm>
          <a:off x="7006167" y="9267825"/>
          <a:ext cx="1816354" cy="3521567"/>
        </a:xfrm>
        <a:prstGeom prst="rect">
          <a:avLst/>
        </a:prstGeom>
      </xdr:spPr>
    </xdr:pic>
    <xdr:clientData/>
  </xdr:twoCellAnchor>
  <xdr:twoCellAnchor editAs="oneCell">
    <xdr:from>
      <xdr:col>3</xdr:col>
      <xdr:colOff>423333</xdr:colOff>
      <xdr:row>54</xdr:row>
      <xdr:rowOff>98425</xdr:rowOff>
    </xdr:from>
    <xdr:to>
      <xdr:col>4</xdr:col>
      <xdr:colOff>635732</xdr:colOff>
      <xdr:row>73</xdr:row>
      <xdr:rowOff>105834</xdr:rowOff>
    </xdr:to>
    <xdr:pic>
      <xdr:nvPicPr>
        <xdr:cNvPr id="39" name="図 38">
          <a:extLst>
            <a:ext uri="{FF2B5EF4-FFF2-40B4-BE49-F238E27FC236}">
              <a16:creationId xmlns:a16="http://schemas.microsoft.com/office/drawing/2014/main" id="{F982CEC0-1669-0C39-FB92-B5FDAA564F82}"/>
            </a:ext>
          </a:extLst>
        </xdr:cNvPr>
        <xdr:cNvPicPr>
          <a:picLocks noChangeAspect="1"/>
        </xdr:cNvPicPr>
      </xdr:nvPicPr>
      <xdr:blipFill>
        <a:blip xmlns:r="http://schemas.openxmlformats.org/officeDocument/2006/relationships" r:embed="rId31"/>
        <a:stretch>
          <a:fillRect/>
        </a:stretch>
      </xdr:blipFill>
      <xdr:spPr>
        <a:xfrm>
          <a:off x="8900583" y="9253008"/>
          <a:ext cx="2398916" cy="3620559"/>
        </a:xfrm>
        <a:prstGeom prst="rect">
          <a:avLst/>
        </a:prstGeom>
      </xdr:spPr>
    </xdr:pic>
    <xdr:clientData/>
  </xdr:twoCellAnchor>
  <xdr:twoCellAnchor editAs="oneCell">
    <xdr:from>
      <xdr:col>5</xdr:col>
      <xdr:colOff>254001</xdr:colOff>
      <xdr:row>59</xdr:row>
      <xdr:rowOff>169334</xdr:rowOff>
    </xdr:from>
    <xdr:to>
      <xdr:col>19</xdr:col>
      <xdr:colOff>1675343</xdr:colOff>
      <xdr:row>61</xdr:row>
      <xdr:rowOff>94480</xdr:rowOff>
    </xdr:to>
    <xdr:pic>
      <xdr:nvPicPr>
        <xdr:cNvPr id="40" name="図 39">
          <a:extLst>
            <a:ext uri="{FF2B5EF4-FFF2-40B4-BE49-F238E27FC236}">
              <a16:creationId xmlns:a16="http://schemas.microsoft.com/office/drawing/2014/main" id="{2794857F-947C-69BF-F193-4F3142158FF9}"/>
            </a:ext>
          </a:extLst>
        </xdr:cNvPr>
        <xdr:cNvPicPr>
          <a:picLocks noChangeAspect="1"/>
        </xdr:cNvPicPr>
      </xdr:nvPicPr>
      <xdr:blipFill>
        <a:blip xmlns:r="http://schemas.openxmlformats.org/officeDocument/2006/relationships" r:embed="rId32"/>
        <a:stretch>
          <a:fillRect/>
        </a:stretch>
      </xdr:blipFill>
      <xdr:spPr>
        <a:xfrm>
          <a:off x="11758084" y="10276417"/>
          <a:ext cx="10025592" cy="306146"/>
        </a:xfrm>
        <a:prstGeom prst="rect">
          <a:avLst/>
        </a:prstGeom>
      </xdr:spPr>
    </xdr:pic>
    <xdr:clientData/>
  </xdr:twoCellAnchor>
  <xdr:twoCellAnchor editAs="oneCell">
    <xdr:from>
      <xdr:col>12</xdr:col>
      <xdr:colOff>21167</xdr:colOff>
      <xdr:row>63</xdr:row>
      <xdr:rowOff>87841</xdr:rowOff>
    </xdr:from>
    <xdr:to>
      <xdr:col>19</xdr:col>
      <xdr:colOff>5421842</xdr:colOff>
      <xdr:row>64</xdr:row>
      <xdr:rowOff>164492</xdr:rowOff>
    </xdr:to>
    <xdr:pic>
      <xdr:nvPicPr>
        <xdr:cNvPr id="41" name="図 40">
          <a:extLst>
            <a:ext uri="{FF2B5EF4-FFF2-40B4-BE49-F238E27FC236}">
              <a16:creationId xmlns:a16="http://schemas.microsoft.com/office/drawing/2014/main" id="{AD74CD35-73D5-36B5-F57D-BBAC6987756B}"/>
            </a:ext>
          </a:extLst>
        </xdr:cNvPr>
        <xdr:cNvPicPr>
          <a:picLocks noChangeAspect="1"/>
        </xdr:cNvPicPr>
      </xdr:nvPicPr>
      <xdr:blipFill>
        <a:blip xmlns:r="http://schemas.openxmlformats.org/officeDocument/2006/relationships" r:embed="rId33"/>
        <a:stretch>
          <a:fillRect/>
        </a:stretch>
      </xdr:blipFill>
      <xdr:spPr>
        <a:xfrm>
          <a:off x="15832667" y="10956924"/>
          <a:ext cx="9697508" cy="267151"/>
        </a:xfrm>
        <a:prstGeom prst="rect">
          <a:avLst/>
        </a:prstGeom>
      </xdr:spPr>
    </xdr:pic>
    <xdr:clientData/>
  </xdr:twoCellAnchor>
  <xdr:twoCellAnchor editAs="oneCell">
    <xdr:from>
      <xdr:col>4</xdr:col>
      <xdr:colOff>846665</xdr:colOff>
      <xdr:row>102</xdr:row>
      <xdr:rowOff>0</xdr:rowOff>
    </xdr:from>
    <xdr:to>
      <xdr:col>17</xdr:col>
      <xdr:colOff>154298</xdr:colOff>
      <xdr:row>103</xdr:row>
      <xdr:rowOff>48684</xdr:rowOff>
    </xdr:to>
    <xdr:pic>
      <xdr:nvPicPr>
        <xdr:cNvPr id="43" name="図 42">
          <a:extLst>
            <a:ext uri="{FF2B5EF4-FFF2-40B4-BE49-F238E27FC236}">
              <a16:creationId xmlns:a16="http://schemas.microsoft.com/office/drawing/2014/main" id="{B1185665-AF5C-D72D-43A9-40E4CC191FED}"/>
            </a:ext>
          </a:extLst>
        </xdr:cNvPr>
        <xdr:cNvPicPr>
          <a:picLocks noChangeAspect="1"/>
        </xdr:cNvPicPr>
      </xdr:nvPicPr>
      <xdr:blipFill>
        <a:blip xmlns:r="http://schemas.openxmlformats.org/officeDocument/2006/relationships" r:embed="rId34"/>
        <a:stretch>
          <a:fillRect/>
        </a:stretch>
      </xdr:blipFill>
      <xdr:spPr>
        <a:xfrm>
          <a:off x="11504082" y="18108083"/>
          <a:ext cx="7530883" cy="232834"/>
        </a:xfrm>
        <a:prstGeom prst="rect">
          <a:avLst/>
        </a:prstGeom>
      </xdr:spPr>
    </xdr:pic>
    <xdr:clientData/>
  </xdr:twoCellAnchor>
  <xdr:twoCellAnchor editAs="oneCell">
    <xdr:from>
      <xdr:col>5</xdr:col>
      <xdr:colOff>0</xdr:colOff>
      <xdr:row>104</xdr:row>
      <xdr:rowOff>105834</xdr:rowOff>
    </xdr:from>
    <xdr:to>
      <xdr:col>17</xdr:col>
      <xdr:colOff>335807</xdr:colOff>
      <xdr:row>105</xdr:row>
      <xdr:rowOff>134409</xdr:rowOff>
    </xdr:to>
    <xdr:pic>
      <xdr:nvPicPr>
        <xdr:cNvPr id="44" name="図 43">
          <a:extLst>
            <a:ext uri="{FF2B5EF4-FFF2-40B4-BE49-F238E27FC236}">
              <a16:creationId xmlns:a16="http://schemas.microsoft.com/office/drawing/2014/main" id="{ABD52B5A-99C8-580C-F797-65C5EEDE850E}"/>
            </a:ext>
          </a:extLst>
        </xdr:cNvPr>
        <xdr:cNvPicPr>
          <a:picLocks noChangeAspect="1"/>
        </xdr:cNvPicPr>
      </xdr:nvPicPr>
      <xdr:blipFill>
        <a:blip xmlns:r="http://schemas.openxmlformats.org/officeDocument/2006/relationships" r:embed="rId35"/>
        <a:stretch>
          <a:fillRect/>
        </a:stretch>
      </xdr:blipFill>
      <xdr:spPr>
        <a:xfrm>
          <a:off x="11504083" y="18594917"/>
          <a:ext cx="7712391" cy="219075"/>
        </a:xfrm>
        <a:prstGeom prst="rect">
          <a:avLst/>
        </a:prstGeom>
      </xdr:spPr>
    </xdr:pic>
    <xdr:clientData/>
  </xdr:twoCellAnchor>
  <xdr:twoCellAnchor editAs="oneCell">
    <xdr:from>
      <xdr:col>12</xdr:col>
      <xdr:colOff>116416</xdr:colOff>
      <xdr:row>111</xdr:row>
      <xdr:rowOff>13758</xdr:rowOff>
    </xdr:from>
    <xdr:to>
      <xdr:col>19</xdr:col>
      <xdr:colOff>3511676</xdr:colOff>
      <xdr:row>113</xdr:row>
      <xdr:rowOff>84667</xdr:rowOff>
    </xdr:to>
    <xdr:pic>
      <xdr:nvPicPr>
        <xdr:cNvPr id="30" name="図 29">
          <a:extLst>
            <a:ext uri="{FF2B5EF4-FFF2-40B4-BE49-F238E27FC236}">
              <a16:creationId xmlns:a16="http://schemas.microsoft.com/office/drawing/2014/main" id="{C2C9E86F-34AC-ABAE-19D5-EC259BA2E1BC}"/>
            </a:ext>
          </a:extLst>
        </xdr:cNvPr>
        <xdr:cNvPicPr>
          <a:picLocks noChangeAspect="1"/>
        </xdr:cNvPicPr>
      </xdr:nvPicPr>
      <xdr:blipFill>
        <a:blip xmlns:r="http://schemas.openxmlformats.org/officeDocument/2006/relationships" r:embed="rId36"/>
        <a:stretch>
          <a:fillRect/>
        </a:stretch>
      </xdr:blipFill>
      <xdr:spPr>
        <a:xfrm>
          <a:off x="15927916" y="19836341"/>
          <a:ext cx="7698443" cy="451909"/>
        </a:xfrm>
        <a:prstGeom prst="rect">
          <a:avLst/>
        </a:prstGeom>
      </xdr:spPr>
    </xdr:pic>
    <xdr:clientData/>
  </xdr:twoCellAnchor>
  <xdr:twoCellAnchor editAs="oneCell">
    <xdr:from>
      <xdr:col>12</xdr:col>
      <xdr:colOff>165102</xdr:colOff>
      <xdr:row>300</xdr:row>
      <xdr:rowOff>127000</xdr:rowOff>
    </xdr:from>
    <xdr:to>
      <xdr:col>15</xdr:col>
      <xdr:colOff>486835</xdr:colOff>
      <xdr:row>304</xdr:row>
      <xdr:rowOff>183753</xdr:rowOff>
    </xdr:to>
    <xdr:pic>
      <xdr:nvPicPr>
        <xdr:cNvPr id="33" name="図 32">
          <a:extLst>
            <a:ext uri="{FF2B5EF4-FFF2-40B4-BE49-F238E27FC236}">
              <a16:creationId xmlns:a16="http://schemas.microsoft.com/office/drawing/2014/main" id="{47F33003-6B1D-C5DD-0114-44B6FCD07A14}"/>
            </a:ext>
          </a:extLst>
        </xdr:cNvPr>
        <xdr:cNvPicPr>
          <a:picLocks noChangeAspect="1"/>
        </xdr:cNvPicPr>
      </xdr:nvPicPr>
      <xdr:blipFill>
        <a:blip xmlns:r="http://schemas.openxmlformats.org/officeDocument/2006/relationships" r:embed="rId37"/>
        <a:stretch>
          <a:fillRect/>
        </a:stretch>
      </xdr:blipFill>
      <xdr:spPr>
        <a:xfrm>
          <a:off x="15976602" y="40587083"/>
          <a:ext cx="2163233" cy="818753"/>
        </a:xfrm>
        <a:prstGeom prst="rect">
          <a:avLst/>
        </a:prstGeom>
      </xdr:spPr>
    </xdr:pic>
    <xdr:clientData/>
  </xdr:twoCellAnchor>
  <xdr:twoCellAnchor editAs="oneCell">
    <xdr:from>
      <xdr:col>5</xdr:col>
      <xdr:colOff>116417</xdr:colOff>
      <xdr:row>309</xdr:row>
      <xdr:rowOff>179917</xdr:rowOff>
    </xdr:from>
    <xdr:to>
      <xdr:col>19</xdr:col>
      <xdr:colOff>5646065</xdr:colOff>
      <xdr:row>311</xdr:row>
      <xdr:rowOff>141865</xdr:rowOff>
    </xdr:to>
    <xdr:pic>
      <xdr:nvPicPr>
        <xdr:cNvPr id="46" name="図 45">
          <a:extLst>
            <a:ext uri="{FF2B5EF4-FFF2-40B4-BE49-F238E27FC236}">
              <a16:creationId xmlns:a16="http://schemas.microsoft.com/office/drawing/2014/main" id="{30C9F02A-174C-4CE2-AAFA-34EA8EB9064A}"/>
            </a:ext>
          </a:extLst>
        </xdr:cNvPr>
        <xdr:cNvPicPr>
          <a:picLocks noChangeAspect="1"/>
        </xdr:cNvPicPr>
      </xdr:nvPicPr>
      <xdr:blipFill>
        <a:blip xmlns:r="http://schemas.openxmlformats.org/officeDocument/2006/relationships" r:embed="rId38"/>
        <a:stretch>
          <a:fillRect/>
        </a:stretch>
      </xdr:blipFill>
      <xdr:spPr>
        <a:xfrm>
          <a:off x="11620500" y="42354500"/>
          <a:ext cx="14140248" cy="342948"/>
        </a:xfrm>
        <a:prstGeom prst="rect">
          <a:avLst/>
        </a:prstGeom>
      </xdr:spPr>
    </xdr:pic>
    <xdr:clientData/>
  </xdr:twoCellAnchor>
  <xdr:twoCellAnchor editAs="oneCell">
    <xdr:from>
      <xdr:col>5</xdr:col>
      <xdr:colOff>102659</xdr:colOff>
      <xdr:row>313</xdr:row>
      <xdr:rowOff>13758</xdr:rowOff>
    </xdr:from>
    <xdr:to>
      <xdr:col>19</xdr:col>
      <xdr:colOff>5114709</xdr:colOff>
      <xdr:row>314</xdr:row>
      <xdr:rowOff>169382</xdr:rowOff>
    </xdr:to>
    <xdr:pic>
      <xdr:nvPicPr>
        <xdr:cNvPr id="32" name="図 31">
          <a:extLst>
            <a:ext uri="{FF2B5EF4-FFF2-40B4-BE49-F238E27FC236}">
              <a16:creationId xmlns:a16="http://schemas.microsoft.com/office/drawing/2014/main" id="{3E00A825-45B1-8CE0-AB22-FE5914498B20}"/>
            </a:ext>
          </a:extLst>
        </xdr:cNvPr>
        <xdr:cNvPicPr>
          <a:picLocks noChangeAspect="1"/>
        </xdr:cNvPicPr>
      </xdr:nvPicPr>
      <xdr:blipFill>
        <a:blip xmlns:r="http://schemas.openxmlformats.org/officeDocument/2006/relationships" r:embed="rId39"/>
        <a:stretch>
          <a:fillRect/>
        </a:stretch>
      </xdr:blipFill>
      <xdr:spPr>
        <a:xfrm>
          <a:off x="11606742" y="42950341"/>
          <a:ext cx="13616300" cy="346124"/>
        </a:xfrm>
        <a:prstGeom prst="rect">
          <a:avLst/>
        </a:prstGeom>
      </xdr:spPr>
    </xdr:pic>
    <xdr:clientData/>
  </xdr:twoCellAnchor>
  <xdr:twoCellAnchor editAs="oneCell">
    <xdr:from>
      <xdr:col>12</xdr:col>
      <xdr:colOff>1</xdr:colOff>
      <xdr:row>316</xdr:row>
      <xdr:rowOff>1</xdr:rowOff>
    </xdr:from>
    <xdr:to>
      <xdr:col>19</xdr:col>
      <xdr:colOff>4905228</xdr:colOff>
      <xdr:row>317</xdr:row>
      <xdr:rowOff>143935</xdr:rowOff>
    </xdr:to>
    <xdr:pic>
      <xdr:nvPicPr>
        <xdr:cNvPr id="45" name="図 44">
          <a:extLst>
            <a:ext uri="{FF2B5EF4-FFF2-40B4-BE49-F238E27FC236}">
              <a16:creationId xmlns:a16="http://schemas.microsoft.com/office/drawing/2014/main" id="{4D3AC7A1-04CB-D6D8-4578-67CAC6AF7CAE}"/>
            </a:ext>
          </a:extLst>
        </xdr:cNvPr>
        <xdr:cNvPicPr>
          <a:picLocks noChangeAspect="1"/>
        </xdr:cNvPicPr>
      </xdr:nvPicPr>
      <xdr:blipFill>
        <a:blip xmlns:r="http://schemas.openxmlformats.org/officeDocument/2006/relationships" r:embed="rId40"/>
        <a:stretch>
          <a:fillRect/>
        </a:stretch>
      </xdr:blipFill>
      <xdr:spPr>
        <a:xfrm>
          <a:off x="15811501" y="43508084"/>
          <a:ext cx="9208410" cy="328084"/>
        </a:xfrm>
        <a:prstGeom prst="rect">
          <a:avLst/>
        </a:prstGeom>
      </xdr:spPr>
    </xdr:pic>
    <xdr:clientData/>
  </xdr:twoCellAnchor>
  <xdr:twoCellAnchor editAs="oneCell">
    <xdr:from>
      <xdr:col>12</xdr:col>
      <xdr:colOff>0</xdr:colOff>
      <xdr:row>318</xdr:row>
      <xdr:rowOff>0</xdr:rowOff>
    </xdr:from>
    <xdr:to>
      <xdr:col>19</xdr:col>
      <xdr:colOff>5493766</xdr:colOff>
      <xdr:row>319</xdr:row>
      <xdr:rowOff>143934</xdr:rowOff>
    </xdr:to>
    <xdr:pic>
      <xdr:nvPicPr>
        <xdr:cNvPr id="47" name="図 46">
          <a:extLst>
            <a:ext uri="{FF2B5EF4-FFF2-40B4-BE49-F238E27FC236}">
              <a16:creationId xmlns:a16="http://schemas.microsoft.com/office/drawing/2014/main" id="{22331E92-ED74-1B83-F8F2-90F6F078382A}"/>
            </a:ext>
          </a:extLst>
        </xdr:cNvPr>
        <xdr:cNvPicPr>
          <a:picLocks noChangeAspect="1"/>
        </xdr:cNvPicPr>
      </xdr:nvPicPr>
      <xdr:blipFill>
        <a:blip xmlns:r="http://schemas.openxmlformats.org/officeDocument/2006/relationships" r:embed="rId41"/>
        <a:stretch>
          <a:fillRect/>
        </a:stretch>
      </xdr:blipFill>
      <xdr:spPr>
        <a:xfrm>
          <a:off x="15811500" y="43889083"/>
          <a:ext cx="9796949" cy="328084"/>
        </a:xfrm>
        <a:prstGeom prst="rect">
          <a:avLst/>
        </a:prstGeom>
      </xdr:spPr>
    </xdr:pic>
    <xdr:clientData/>
  </xdr:twoCellAnchor>
  <xdr:twoCellAnchor editAs="oneCell">
    <xdr:from>
      <xdr:col>12</xdr:col>
      <xdr:colOff>116417</xdr:colOff>
      <xdr:row>128</xdr:row>
      <xdr:rowOff>24342</xdr:rowOff>
    </xdr:from>
    <xdr:to>
      <xdr:col>19</xdr:col>
      <xdr:colOff>1897382</xdr:colOff>
      <xdr:row>129</xdr:row>
      <xdr:rowOff>145036</xdr:rowOff>
    </xdr:to>
    <xdr:pic>
      <xdr:nvPicPr>
        <xdr:cNvPr id="48" name="図 47">
          <a:extLst>
            <a:ext uri="{FF2B5EF4-FFF2-40B4-BE49-F238E27FC236}">
              <a16:creationId xmlns:a16="http://schemas.microsoft.com/office/drawing/2014/main" id="{5EB393CB-576A-DF9A-B1D5-CAF8CEDC1EDD}"/>
            </a:ext>
          </a:extLst>
        </xdr:cNvPr>
        <xdr:cNvPicPr>
          <a:picLocks noChangeAspect="1"/>
        </xdr:cNvPicPr>
      </xdr:nvPicPr>
      <xdr:blipFill>
        <a:blip xmlns:r="http://schemas.openxmlformats.org/officeDocument/2006/relationships" r:embed="rId42"/>
        <a:stretch>
          <a:fillRect/>
        </a:stretch>
      </xdr:blipFill>
      <xdr:spPr>
        <a:xfrm>
          <a:off x="15927917" y="21624925"/>
          <a:ext cx="6077798" cy="304844"/>
        </a:xfrm>
        <a:prstGeom prst="rect">
          <a:avLst/>
        </a:prstGeom>
      </xdr:spPr>
    </xdr:pic>
    <xdr:clientData/>
  </xdr:twoCellAnchor>
  <xdr:twoCellAnchor editAs="oneCell">
    <xdr:from>
      <xdr:col>12</xdr:col>
      <xdr:colOff>1</xdr:colOff>
      <xdr:row>334</xdr:row>
      <xdr:rowOff>1</xdr:rowOff>
    </xdr:from>
    <xdr:to>
      <xdr:col>19</xdr:col>
      <xdr:colOff>5127386</xdr:colOff>
      <xdr:row>334</xdr:row>
      <xdr:rowOff>334435</xdr:rowOff>
    </xdr:to>
    <xdr:pic>
      <xdr:nvPicPr>
        <xdr:cNvPr id="18" name="図 17">
          <a:extLst>
            <a:ext uri="{FF2B5EF4-FFF2-40B4-BE49-F238E27FC236}">
              <a16:creationId xmlns:a16="http://schemas.microsoft.com/office/drawing/2014/main" id="{DD0C65B6-31DA-7E6C-7255-97FC0D23D974}"/>
            </a:ext>
          </a:extLst>
        </xdr:cNvPr>
        <xdr:cNvPicPr>
          <a:picLocks noChangeAspect="1"/>
        </xdr:cNvPicPr>
      </xdr:nvPicPr>
      <xdr:blipFill>
        <a:blip xmlns:r="http://schemas.openxmlformats.org/officeDocument/2006/relationships" r:embed="rId43"/>
        <a:stretch>
          <a:fillRect/>
        </a:stretch>
      </xdr:blipFill>
      <xdr:spPr>
        <a:xfrm>
          <a:off x="15811501" y="47889584"/>
          <a:ext cx="9424218" cy="328084"/>
        </a:xfrm>
        <a:prstGeom prst="rect">
          <a:avLst/>
        </a:prstGeom>
      </xdr:spPr>
    </xdr:pic>
    <xdr:clientData/>
  </xdr:twoCellAnchor>
  <xdr:twoCellAnchor editAs="oneCell">
    <xdr:from>
      <xdr:col>12</xdr:col>
      <xdr:colOff>67732</xdr:colOff>
      <xdr:row>338</xdr:row>
      <xdr:rowOff>0</xdr:rowOff>
    </xdr:from>
    <xdr:to>
      <xdr:col>19</xdr:col>
      <xdr:colOff>4931832</xdr:colOff>
      <xdr:row>338</xdr:row>
      <xdr:rowOff>435787</xdr:rowOff>
    </xdr:to>
    <xdr:pic>
      <xdr:nvPicPr>
        <xdr:cNvPr id="31" name="図 30">
          <a:extLst>
            <a:ext uri="{FF2B5EF4-FFF2-40B4-BE49-F238E27FC236}">
              <a16:creationId xmlns:a16="http://schemas.microsoft.com/office/drawing/2014/main" id="{4BE11B6C-B1D6-284F-4AC6-FC42C567BC41}"/>
            </a:ext>
          </a:extLst>
        </xdr:cNvPr>
        <xdr:cNvPicPr>
          <a:picLocks noChangeAspect="1"/>
        </xdr:cNvPicPr>
      </xdr:nvPicPr>
      <xdr:blipFill>
        <a:blip xmlns:r="http://schemas.openxmlformats.org/officeDocument/2006/relationships" r:embed="rId44"/>
        <a:stretch>
          <a:fillRect/>
        </a:stretch>
      </xdr:blipFill>
      <xdr:spPr>
        <a:xfrm>
          <a:off x="15879232" y="49223083"/>
          <a:ext cx="9160933" cy="435787"/>
        </a:xfrm>
        <a:prstGeom prst="rect">
          <a:avLst/>
        </a:prstGeom>
      </xdr:spPr>
    </xdr:pic>
    <xdr:clientData/>
  </xdr:twoCellAnchor>
  <xdr:twoCellAnchor editAs="oneCell">
    <xdr:from>
      <xdr:col>12</xdr:col>
      <xdr:colOff>0</xdr:colOff>
      <xdr:row>342</xdr:row>
      <xdr:rowOff>0</xdr:rowOff>
    </xdr:from>
    <xdr:to>
      <xdr:col>19</xdr:col>
      <xdr:colOff>4953596</xdr:colOff>
      <xdr:row>342</xdr:row>
      <xdr:rowOff>264584</xdr:rowOff>
    </xdr:to>
    <xdr:pic>
      <xdr:nvPicPr>
        <xdr:cNvPr id="49" name="図 48">
          <a:extLst>
            <a:ext uri="{FF2B5EF4-FFF2-40B4-BE49-F238E27FC236}">
              <a16:creationId xmlns:a16="http://schemas.microsoft.com/office/drawing/2014/main" id="{BA79B262-5881-686A-5F1D-66610A286DD6}"/>
            </a:ext>
          </a:extLst>
        </xdr:cNvPr>
        <xdr:cNvPicPr>
          <a:picLocks noChangeAspect="1"/>
        </xdr:cNvPicPr>
      </xdr:nvPicPr>
      <xdr:blipFill>
        <a:blip xmlns:r="http://schemas.openxmlformats.org/officeDocument/2006/relationships" r:embed="rId45"/>
        <a:stretch>
          <a:fillRect/>
        </a:stretch>
      </xdr:blipFill>
      <xdr:spPr>
        <a:xfrm>
          <a:off x="15811500" y="50556583"/>
          <a:ext cx="9250429" cy="264584"/>
        </a:xfrm>
        <a:prstGeom prst="rect">
          <a:avLst/>
        </a:prstGeom>
      </xdr:spPr>
    </xdr:pic>
    <xdr:clientData/>
  </xdr:twoCellAnchor>
  <xdr:twoCellAnchor editAs="oneCell">
    <xdr:from>
      <xdr:col>11</xdr:col>
      <xdr:colOff>603250</xdr:colOff>
      <xdr:row>345</xdr:row>
      <xdr:rowOff>116418</xdr:rowOff>
    </xdr:from>
    <xdr:to>
      <xdr:col>19</xdr:col>
      <xdr:colOff>5083176</xdr:colOff>
      <xdr:row>347</xdr:row>
      <xdr:rowOff>66061</xdr:rowOff>
    </xdr:to>
    <xdr:pic>
      <xdr:nvPicPr>
        <xdr:cNvPr id="50" name="図 49">
          <a:extLst>
            <a:ext uri="{FF2B5EF4-FFF2-40B4-BE49-F238E27FC236}">
              <a16:creationId xmlns:a16="http://schemas.microsoft.com/office/drawing/2014/main" id="{0D0C738B-FDF8-2202-7FFB-9CC8680C5963}"/>
            </a:ext>
          </a:extLst>
        </xdr:cNvPr>
        <xdr:cNvPicPr>
          <a:picLocks noChangeAspect="1"/>
        </xdr:cNvPicPr>
      </xdr:nvPicPr>
      <xdr:blipFill>
        <a:blip xmlns:r="http://schemas.openxmlformats.org/officeDocument/2006/relationships" r:embed="rId46"/>
        <a:stretch>
          <a:fillRect/>
        </a:stretch>
      </xdr:blipFill>
      <xdr:spPr>
        <a:xfrm>
          <a:off x="15800917" y="51816001"/>
          <a:ext cx="9390592" cy="330643"/>
        </a:xfrm>
        <a:prstGeom prst="rect">
          <a:avLst/>
        </a:prstGeom>
      </xdr:spPr>
    </xdr:pic>
    <xdr:clientData/>
  </xdr:twoCellAnchor>
  <xdr:twoCellAnchor editAs="oneCell">
    <xdr:from>
      <xdr:col>12</xdr:col>
      <xdr:colOff>95250</xdr:colOff>
      <xdr:row>277</xdr:row>
      <xdr:rowOff>74083</xdr:rowOff>
    </xdr:from>
    <xdr:to>
      <xdr:col>16</xdr:col>
      <xdr:colOff>466062</xdr:colOff>
      <xdr:row>291</xdr:row>
      <xdr:rowOff>106209</xdr:rowOff>
    </xdr:to>
    <xdr:pic>
      <xdr:nvPicPr>
        <xdr:cNvPr id="51" name="図 50">
          <a:extLst>
            <a:ext uri="{FF2B5EF4-FFF2-40B4-BE49-F238E27FC236}">
              <a16:creationId xmlns:a16="http://schemas.microsoft.com/office/drawing/2014/main" id="{E11A27D4-87B3-903B-C11B-53F1C54925F9}"/>
            </a:ext>
          </a:extLst>
        </xdr:cNvPr>
        <xdr:cNvPicPr>
          <a:picLocks noChangeAspect="1"/>
        </xdr:cNvPicPr>
      </xdr:nvPicPr>
      <xdr:blipFill>
        <a:blip xmlns:r="http://schemas.openxmlformats.org/officeDocument/2006/relationships" r:embed="rId47"/>
        <a:stretch>
          <a:fillRect/>
        </a:stretch>
      </xdr:blipFill>
      <xdr:spPr>
        <a:xfrm>
          <a:off x="15906750" y="41486666"/>
          <a:ext cx="2829320" cy="2695951"/>
        </a:xfrm>
        <a:prstGeom prst="rect">
          <a:avLst/>
        </a:prstGeom>
      </xdr:spPr>
    </xdr:pic>
    <xdr:clientData/>
  </xdr:twoCellAnchor>
  <xdr:twoCellAnchor editAs="oneCell">
    <xdr:from>
      <xdr:col>2</xdr:col>
      <xdr:colOff>400051</xdr:colOff>
      <xdr:row>229</xdr:row>
      <xdr:rowOff>171980</xdr:rowOff>
    </xdr:from>
    <xdr:to>
      <xdr:col>2</xdr:col>
      <xdr:colOff>3997661</xdr:colOff>
      <xdr:row>247</xdr:row>
      <xdr:rowOff>120650</xdr:rowOff>
    </xdr:to>
    <xdr:pic>
      <xdr:nvPicPr>
        <xdr:cNvPr id="52" name="図 51">
          <a:extLst>
            <a:ext uri="{FF2B5EF4-FFF2-40B4-BE49-F238E27FC236}">
              <a16:creationId xmlns:a16="http://schemas.microsoft.com/office/drawing/2014/main" id="{45A50A28-FA08-4376-82BF-A8B917653D8F}"/>
            </a:ext>
          </a:extLst>
        </xdr:cNvPr>
        <xdr:cNvPicPr>
          <a:picLocks noChangeAspect="1"/>
        </xdr:cNvPicPr>
      </xdr:nvPicPr>
      <xdr:blipFill>
        <a:blip xmlns:r="http://schemas.openxmlformats.org/officeDocument/2006/relationships" r:embed="rId48"/>
        <a:stretch>
          <a:fillRect/>
        </a:stretch>
      </xdr:blipFill>
      <xdr:spPr>
        <a:xfrm>
          <a:off x="2705101" y="44053655"/>
          <a:ext cx="3597610" cy="3377670"/>
        </a:xfrm>
        <a:prstGeom prst="rect">
          <a:avLst/>
        </a:prstGeom>
      </xdr:spPr>
    </xdr:pic>
    <xdr:clientData/>
  </xdr:twoCellAnchor>
  <xdr:twoCellAnchor editAs="oneCell">
    <xdr:from>
      <xdr:col>5</xdr:col>
      <xdr:colOff>1</xdr:colOff>
      <xdr:row>320</xdr:row>
      <xdr:rowOff>1</xdr:rowOff>
    </xdr:from>
    <xdr:to>
      <xdr:col>16</xdr:col>
      <xdr:colOff>446212</xdr:colOff>
      <xdr:row>321</xdr:row>
      <xdr:rowOff>95251</xdr:rowOff>
    </xdr:to>
    <xdr:pic>
      <xdr:nvPicPr>
        <xdr:cNvPr id="53" name="図 52">
          <a:extLst>
            <a:ext uri="{FF2B5EF4-FFF2-40B4-BE49-F238E27FC236}">
              <a16:creationId xmlns:a16="http://schemas.microsoft.com/office/drawing/2014/main" id="{C4EBA80B-C87C-6AF9-F8A5-D8C16F021E4F}"/>
            </a:ext>
          </a:extLst>
        </xdr:cNvPr>
        <xdr:cNvPicPr>
          <a:picLocks noChangeAspect="1"/>
        </xdr:cNvPicPr>
      </xdr:nvPicPr>
      <xdr:blipFill>
        <a:blip xmlns:r="http://schemas.openxmlformats.org/officeDocument/2006/relationships" r:embed="rId49"/>
        <a:stretch>
          <a:fillRect/>
        </a:stretch>
      </xdr:blipFill>
      <xdr:spPr>
        <a:xfrm>
          <a:off x="11514668" y="51128084"/>
          <a:ext cx="7212136" cy="285750"/>
        </a:xfrm>
        <a:prstGeom prst="rect">
          <a:avLst/>
        </a:prstGeom>
      </xdr:spPr>
    </xdr:pic>
    <xdr:clientData/>
  </xdr:twoCellAnchor>
  <xdr:twoCellAnchor editAs="oneCell">
    <xdr:from>
      <xdr:col>12</xdr:col>
      <xdr:colOff>0</xdr:colOff>
      <xdr:row>322</xdr:row>
      <xdr:rowOff>1</xdr:rowOff>
    </xdr:from>
    <xdr:to>
      <xdr:col>19</xdr:col>
      <xdr:colOff>2639525</xdr:colOff>
      <xdr:row>323</xdr:row>
      <xdr:rowOff>161926</xdr:rowOff>
    </xdr:to>
    <xdr:pic>
      <xdr:nvPicPr>
        <xdr:cNvPr id="54" name="図 53">
          <a:extLst>
            <a:ext uri="{FF2B5EF4-FFF2-40B4-BE49-F238E27FC236}">
              <a16:creationId xmlns:a16="http://schemas.microsoft.com/office/drawing/2014/main" id="{077BC3E0-BAD6-8280-340B-8BB18AF55255}"/>
            </a:ext>
          </a:extLst>
        </xdr:cNvPr>
        <xdr:cNvPicPr>
          <a:picLocks noChangeAspect="1"/>
        </xdr:cNvPicPr>
      </xdr:nvPicPr>
      <xdr:blipFill>
        <a:blip xmlns:r="http://schemas.openxmlformats.org/officeDocument/2006/relationships" r:embed="rId50"/>
        <a:stretch>
          <a:fillRect/>
        </a:stretch>
      </xdr:blipFill>
      <xdr:spPr>
        <a:xfrm>
          <a:off x="15822083" y="51509084"/>
          <a:ext cx="6933184" cy="349250"/>
        </a:xfrm>
        <a:prstGeom prst="rect">
          <a:avLst/>
        </a:prstGeom>
      </xdr:spPr>
    </xdr:pic>
    <xdr:clientData/>
  </xdr:twoCellAnchor>
  <xdr:twoCellAnchor editAs="oneCell">
    <xdr:from>
      <xdr:col>5</xdr:col>
      <xdr:colOff>60325</xdr:colOff>
      <xdr:row>197</xdr:row>
      <xdr:rowOff>13758</xdr:rowOff>
    </xdr:from>
    <xdr:to>
      <xdr:col>19</xdr:col>
      <xdr:colOff>4650040</xdr:colOff>
      <xdr:row>198</xdr:row>
      <xdr:rowOff>163032</xdr:rowOff>
    </xdr:to>
    <xdr:pic>
      <xdr:nvPicPr>
        <xdr:cNvPr id="34" name="図 33">
          <a:extLst>
            <a:ext uri="{FF2B5EF4-FFF2-40B4-BE49-F238E27FC236}">
              <a16:creationId xmlns:a16="http://schemas.microsoft.com/office/drawing/2014/main" id="{DA336255-0243-8CF5-94E5-9BC4F6102212}"/>
            </a:ext>
          </a:extLst>
        </xdr:cNvPr>
        <xdr:cNvPicPr>
          <a:picLocks noChangeAspect="1"/>
        </xdr:cNvPicPr>
      </xdr:nvPicPr>
      <xdr:blipFill>
        <a:blip xmlns:r="http://schemas.openxmlformats.org/officeDocument/2006/relationships" r:embed="rId51"/>
        <a:stretch>
          <a:fillRect/>
        </a:stretch>
      </xdr:blipFill>
      <xdr:spPr>
        <a:xfrm>
          <a:off x="11574992" y="35330341"/>
          <a:ext cx="13193965" cy="342949"/>
        </a:xfrm>
        <a:prstGeom prst="rect">
          <a:avLst/>
        </a:prstGeom>
      </xdr:spPr>
    </xdr:pic>
    <xdr:clientData/>
  </xdr:twoCellAnchor>
  <xdr:twoCellAnchor editAs="oneCell">
    <xdr:from>
      <xdr:col>12</xdr:col>
      <xdr:colOff>261408</xdr:colOff>
      <xdr:row>200</xdr:row>
      <xdr:rowOff>10583</xdr:rowOff>
    </xdr:from>
    <xdr:to>
      <xdr:col>22</xdr:col>
      <xdr:colOff>397539</xdr:colOff>
      <xdr:row>202</xdr:row>
      <xdr:rowOff>7461</xdr:rowOff>
    </xdr:to>
    <xdr:pic>
      <xdr:nvPicPr>
        <xdr:cNvPr id="55" name="図 54">
          <a:extLst>
            <a:ext uri="{FF2B5EF4-FFF2-40B4-BE49-F238E27FC236}">
              <a16:creationId xmlns:a16="http://schemas.microsoft.com/office/drawing/2014/main" id="{C24E1BD8-8049-7C61-A687-70D0D4DCECE2}"/>
            </a:ext>
          </a:extLst>
        </xdr:cNvPr>
        <xdr:cNvPicPr>
          <a:picLocks noChangeAspect="1"/>
        </xdr:cNvPicPr>
      </xdr:nvPicPr>
      <xdr:blipFill>
        <a:blip xmlns:r="http://schemas.openxmlformats.org/officeDocument/2006/relationships" r:embed="rId52"/>
        <a:stretch>
          <a:fillRect/>
        </a:stretch>
      </xdr:blipFill>
      <xdr:spPr>
        <a:xfrm>
          <a:off x="16083491" y="35898666"/>
          <a:ext cx="12349298" cy="381053"/>
        </a:xfrm>
        <a:prstGeom prst="rect">
          <a:avLst/>
        </a:prstGeom>
      </xdr:spPr>
    </xdr:pic>
    <xdr:clientData/>
  </xdr:twoCellAnchor>
  <xdr:twoCellAnchor editAs="oneCell">
    <xdr:from>
      <xdr:col>12</xdr:col>
      <xdr:colOff>87311</xdr:colOff>
      <xdr:row>73</xdr:row>
      <xdr:rowOff>55562</xdr:rowOff>
    </xdr:from>
    <xdr:to>
      <xdr:col>19</xdr:col>
      <xdr:colOff>5480049</xdr:colOff>
      <xdr:row>75</xdr:row>
      <xdr:rowOff>122313</xdr:rowOff>
    </xdr:to>
    <xdr:pic>
      <xdr:nvPicPr>
        <xdr:cNvPr id="57" name="図 56">
          <a:extLst>
            <a:ext uri="{FF2B5EF4-FFF2-40B4-BE49-F238E27FC236}">
              <a16:creationId xmlns:a16="http://schemas.microsoft.com/office/drawing/2014/main" id="{0ABC2662-D696-6C24-CEFB-72E07B36913C}"/>
            </a:ext>
          </a:extLst>
        </xdr:cNvPr>
        <xdr:cNvPicPr>
          <a:picLocks noChangeAspect="1"/>
        </xdr:cNvPicPr>
      </xdr:nvPicPr>
      <xdr:blipFill>
        <a:blip xmlns:r="http://schemas.openxmlformats.org/officeDocument/2006/relationships" r:embed="rId53"/>
        <a:stretch>
          <a:fillRect/>
        </a:stretch>
      </xdr:blipFill>
      <xdr:spPr>
        <a:xfrm>
          <a:off x="15898811" y="12834937"/>
          <a:ext cx="9667876" cy="444576"/>
        </a:xfrm>
        <a:prstGeom prst="rect">
          <a:avLst/>
        </a:prstGeom>
      </xdr:spPr>
    </xdr:pic>
    <xdr:clientData/>
  </xdr:twoCellAnchor>
  <xdr:twoCellAnchor editAs="oneCell">
    <xdr:from>
      <xdr:col>12</xdr:col>
      <xdr:colOff>30690</xdr:colOff>
      <xdr:row>120</xdr:row>
      <xdr:rowOff>88899</xdr:rowOff>
    </xdr:from>
    <xdr:to>
      <xdr:col>19</xdr:col>
      <xdr:colOff>5373157</xdr:colOff>
      <xdr:row>122</xdr:row>
      <xdr:rowOff>21681</xdr:rowOff>
    </xdr:to>
    <xdr:pic>
      <xdr:nvPicPr>
        <xdr:cNvPr id="58" name="図 57">
          <a:extLst>
            <a:ext uri="{FF2B5EF4-FFF2-40B4-BE49-F238E27FC236}">
              <a16:creationId xmlns:a16="http://schemas.microsoft.com/office/drawing/2014/main" id="{D45CFDAB-876D-A150-D951-020D04AD1361}"/>
            </a:ext>
          </a:extLst>
        </xdr:cNvPr>
        <xdr:cNvPicPr>
          <a:picLocks noChangeAspect="1"/>
        </xdr:cNvPicPr>
      </xdr:nvPicPr>
      <xdr:blipFill>
        <a:blip xmlns:r="http://schemas.openxmlformats.org/officeDocument/2006/relationships" r:embed="rId54"/>
        <a:stretch>
          <a:fillRect/>
        </a:stretch>
      </xdr:blipFill>
      <xdr:spPr>
        <a:xfrm>
          <a:off x="15852773" y="21816482"/>
          <a:ext cx="9639301" cy="313782"/>
        </a:xfrm>
        <a:prstGeom prst="rect">
          <a:avLst/>
        </a:prstGeom>
      </xdr:spPr>
    </xdr:pic>
    <xdr:clientData/>
  </xdr:twoCellAnchor>
  <xdr:twoCellAnchor editAs="oneCell">
    <xdr:from>
      <xdr:col>5</xdr:col>
      <xdr:colOff>163512</xdr:colOff>
      <xdr:row>236</xdr:row>
      <xdr:rowOff>106363</xdr:rowOff>
    </xdr:from>
    <xdr:to>
      <xdr:col>9</xdr:col>
      <xdr:colOff>65898</xdr:colOff>
      <xdr:row>250</xdr:row>
      <xdr:rowOff>141288</xdr:rowOff>
    </xdr:to>
    <xdr:pic>
      <xdr:nvPicPr>
        <xdr:cNvPr id="59" name="図 58">
          <a:extLst>
            <a:ext uri="{FF2B5EF4-FFF2-40B4-BE49-F238E27FC236}">
              <a16:creationId xmlns:a16="http://schemas.microsoft.com/office/drawing/2014/main" id="{62CCD496-3095-4F36-B590-BD6B61386614}"/>
            </a:ext>
          </a:extLst>
        </xdr:cNvPr>
        <xdr:cNvPicPr>
          <a:picLocks noChangeAspect="1"/>
        </xdr:cNvPicPr>
      </xdr:nvPicPr>
      <xdr:blipFill>
        <a:blip xmlns:r="http://schemas.openxmlformats.org/officeDocument/2006/relationships" r:embed="rId55"/>
        <a:stretch>
          <a:fillRect/>
        </a:stretch>
      </xdr:blipFill>
      <xdr:spPr>
        <a:xfrm>
          <a:off x="11679237" y="45321538"/>
          <a:ext cx="2363011" cy="2705100"/>
        </a:xfrm>
        <a:prstGeom prst="rect">
          <a:avLst/>
        </a:prstGeom>
      </xdr:spPr>
    </xdr:pic>
    <xdr:clientData/>
  </xdr:twoCellAnchor>
  <xdr:twoCellAnchor editAs="oneCell">
    <xdr:from>
      <xdr:col>12</xdr:col>
      <xdr:colOff>96839</xdr:colOff>
      <xdr:row>230</xdr:row>
      <xdr:rowOff>101602</xdr:rowOff>
    </xdr:from>
    <xdr:to>
      <xdr:col>15</xdr:col>
      <xdr:colOff>333375</xdr:colOff>
      <xdr:row>240</xdr:row>
      <xdr:rowOff>151048</xdr:rowOff>
    </xdr:to>
    <xdr:pic>
      <xdr:nvPicPr>
        <xdr:cNvPr id="60" name="図 59">
          <a:extLst>
            <a:ext uri="{FF2B5EF4-FFF2-40B4-BE49-F238E27FC236}">
              <a16:creationId xmlns:a16="http://schemas.microsoft.com/office/drawing/2014/main" id="{F8B26ED1-62AF-69D1-D03B-5A3BB368B167}"/>
            </a:ext>
          </a:extLst>
        </xdr:cNvPr>
        <xdr:cNvPicPr>
          <a:picLocks noChangeAspect="1"/>
        </xdr:cNvPicPr>
      </xdr:nvPicPr>
      <xdr:blipFill>
        <a:blip xmlns:r="http://schemas.openxmlformats.org/officeDocument/2006/relationships" r:embed="rId56"/>
        <a:stretch>
          <a:fillRect/>
        </a:stretch>
      </xdr:blipFill>
      <xdr:spPr>
        <a:xfrm>
          <a:off x="15898814" y="44173777"/>
          <a:ext cx="2065336" cy="1954446"/>
        </a:xfrm>
        <a:prstGeom prst="rect">
          <a:avLst/>
        </a:prstGeom>
      </xdr:spPr>
    </xdr:pic>
    <xdr:clientData/>
  </xdr:twoCellAnchor>
  <xdr:twoCellAnchor editAs="oneCell">
    <xdr:from>
      <xdr:col>15</xdr:col>
      <xdr:colOff>444500</xdr:colOff>
      <xdr:row>230</xdr:row>
      <xdr:rowOff>139700</xdr:rowOff>
    </xdr:from>
    <xdr:to>
      <xdr:col>19</xdr:col>
      <xdr:colOff>4648200</xdr:colOff>
      <xdr:row>236</xdr:row>
      <xdr:rowOff>106274</xdr:rowOff>
    </xdr:to>
    <xdr:pic>
      <xdr:nvPicPr>
        <xdr:cNvPr id="42" name="図 41">
          <a:extLst>
            <a:ext uri="{FF2B5EF4-FFF2-40B4-BE49-F238E27FC236}">
              <a16:creationId xmlns:a16="http://schemas.microsoft.com/office/drawing/2014/main" id="{CC708D43-A353-B722-58CD-DA0BBBB48EC7}"/>
            </a:ext>
          </a:extLst>
        </xdr:cNvPr>
        <xdr:cNvPicPr>
          <a:picLocks noChangeAspect="1"/>
        </xdr:cNvPicPr>
      </xdr:nvPicPr>
      <xdr:blipFill>
        <a:blip xmlns:r="http://schemas.openxmlformats.org/officeDocument/2006/relationships" r:embed="rId57"/>
        <a:stretch>
          <a:fillRect/>
        </a:stretch>
      </xdr:blipFill>
      <xdr:spPr>
        <a:xfrm>
          <a:off x="18075275" y="44211875"/>
          <a:ext cx="6642100" cy="1109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123264</xdr:colOff>
      <xdr:row>3</xdr:row>
      <xdr:rowOff>392205</xdr:rowOff>
    </xdr:from>
    <xdr:to>
      <xdr:col>37</xdr:col>
      <xdr:colOff>145676</xdr:colOff>
      <xdr:row>7</xdr:row>
      <xdr:rowOff>44823</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924735" y="851646"/>
          <a:ext cx="7608794" cy="4818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2018/6/30</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時点の</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LTE(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タイプ</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利用者様向け＞</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LTE(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タイプ</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新プランへの移行専用＞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a-fs.ac.toyotasystems.com\Grp_CA\&#12304;A020&#12305;&#12479;&#12473;&#12463;&#21029;\&#12304;B050&#12305;&#21462;&#24341;&#31649;&#29702;\&#12304;C050&#12305;&#21463;&#30330;&#27880;&#26989;&#21209;\&#12304;D110&#12305;&#12452;&#12531;&#12501;&#12521;\&#12304;E100&#12305;&#12469;&#12540;&#12499;&#12473;&#31649;&#29702;\99.&#30003;&#36796;&#26360;&#31649;&#29702;\&#30906;&#23450;&#29256;\01_&#22522;&#26412;&#24773;&#22577;\&#12469;&#12540;&#12499;&#12473;&#30003;&#36796;&#26360;_&#22522;&#26412;&#24773;&#22577;_Ver2.2.xlsx" TargetMode="External"/><Relationship Id="rId1" Type="http://schemas.openxmlformats.org/officeDocument/2006/relationships/externalLinkPath" Target="file:///\\tsa-fs.ac.toyotasystems.com\Grp_CA\&#12304;A020&#12305;&#12479;&#12473;&#12463;&#21029;\&#12304;B050&#12305;&#21462;&#24341;&#31649;&#29702;\&#12304;C050&#12305;&#21463;&#30330;&#27880;&#26989;&#21209;\&#12304;D110&#12305;&#12452;&#12531;&#12501;&#12521;\&#12304;E100&#12305;&#12469;&#12540;&#12499;&#12473;&#31649;&#29702;\99.&#30003;&#36796;&#26360;&#31649;&#29702;\&#30906;&#23450;&#29256;\01_&#22522;&#26412;&#24773;&#22577;\&#12469;&#12540;&#12499;&#12473;&#30003;&#36796;&#26360;_&#22522;&#26412;&#24773;&#22577;_Ver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system32\tsa-fs.ac.toyotasystems.com\Grp_SL\&#22522;&#30436;&#12469;&#12540;&#12499;&#12473;&#37096;\&#37096;&#20869;&#24773;&#22577;\51_&#12493;&#12483;&#12488;&#12527;&#12540;&#12463;\7051_D.e-NetWide\&#12304;InternetVPN&#12305;\30.&#27083;&#25104;&#22793;&#26356;\20190930_UX312NC&#12398;&#21463;&#27880;&#20572;&#27490;&#23550;&#24540;\&#35211;&#31309;&#12426;&#12539;&#27770;&#35009;\&#12469;&#12540;&#12499;&#12473;&#12452;&#12531;\&#12489;&#12461;&#12517;&#12513;&#12531;&#12488;&#20462;&#27491;\&#20462;&#27491;&#24460;&#36039;&#26009;\old\&#12469;&#12540;&#12499;&#12473;&#30003;&#36796;&#26360;_D.e-NetWide_Ver4.9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改訂履歴"/>
      <sheetName val="【必須】基本情報"/>
      <sheetName val="【任意】基本情報 別紙"/>
      <sheetName val="(記入例)基本情報"/>
      <sheetName val="(記入例)基本情報 別紙"/>
    </sheetNames>
    <sheetDataSet>
      <sheetData sheetId="0"/>
      <sheetData sheetId="1">
        <row r="6">
          <cell r="AK6" t="str">
            <v>2022/4/1　Ver2.2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A2E8-DD9A-42A6-A6E1-3DBE1D2F312B}">
  <sheetPr codeName="Sheet1">
    <tabColor theme="5" tint="0.39997558519241921"/>
    <pageSetUpPr fitToPage="1"/>
  </sheetPr>
  <dimension ref="B1:BY118"/>
  <sheetViews>
    <sheetView tabSelected="1" view="pageBreakPreview" zoomScaleNormal="100" zoomScaleSheetLayoutView="100" workbookViewId="0">
      <selection activeCell="B2" sqref="B2"/>
    </sheetView>
  </sheetViews>
  <sheetFormatPr defaultColWidth="4" defaultRowHeight="15"/>
  <cols>
    <col min="1" max="39" width="4" style="12"/>
    <col min="40" max="47" width="4" style="12" hidden="1" customWidth="1"/>
    <col min="48" max="16384" width="4" style="12"/>
  </cols>
  <sheetData>
    <row r="1" spans="2:47" s="13" customFormat="1" ht="10"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2:47" s="13" customFormat="1" ht="16">
      <c r="B2" s="1" t="s">
        <v>0</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2:47" s="13" customFormat="1" ht="10"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2:47" s="3" customFormat="1" ht="30.75" customHeight="1">
      <c r="B4" s="606" t="s">
        <v>1</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2"/>
      <c r="AM4" s="2"/>
      <c r="AN4" s="2"/>
      <c r="AO4" s="2"/>
      <c r="AP4" s="2"/>
      <c r="AQ4" s="2"/>
      <c r="AR4" s="2"/>
      <c r="AS4" s="2"/>
      <c r="AT4" s="2"/>
      <c r="AU4" s="2"/>
    </row>
    <row r="5" spans="2:47" s="3" customFormat="1" ht="10"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2:47" s="3" customFormat="1" ht="12" customHeight="1">
      <c r="B6" s="1" t="s">
        <v>2</v>
      </c>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
        <v>3</v>
      </c>
      <c r="AL6" s="2"/>
      <c r="AM6" s="2"/>
      <c r="AN6" s="2"/>
      <c r="AO6" s="2"/>
      <c r="AP6" s="2"/>
      <c r="AQ6" s="2"/>
      <c r="AR6" s="2"/>
      <c r="AS6" s="2"/>
      <c r="AT6" s="2"/>
      <c r="AU6" s="2"/>
    </row>
    <row r="7" spans="2:47" s="3" customFormat="1" ht="12" customHeight="1">
      <c r="B7" s="1" t="s">
        <v>4</v>
      </c>
      <c r="C7" s="12"/>
      <c r="D7" s="12"/>
      <c r="E7" s="12"/>
      <c r="F7" s="12"/>
      <c r="G7" s="12"/>
      <c r="H7" s="12"/>
      <c r="I7" s="12"/>
      <c r="J7" s="12"/>
      <c r="K7" s="12"/>
      <c r="L7" s="12"/>
      <c r="M7" s="12"/>
      <c r="N7" s="12"/>
      <c r="O7" s="12"/>
      <c r="P7" s="12"/>
      <c r="Q7" s="7"/>
      <c r="R7" s="7"/>
      <c r="S7" s="7"/>
      <c r="T7" s="7"/>
      <c r="U7" s="7"/>
      <c r="V7" s="7"/>
      <c r="W7" s="7"/>
      <c r="X7" s="7"/>
      <c r="Y7" s="7"/>
      <c r="Z7" s="7"/>
      <c r="AA7" s="7"/>
      <c r="AB7" s="7"/>
      <c r="AC7" s="7"/>
      <c r="AD7" s="7"/>
      <c r="AE7" s="7"/>
      <c r="AF7" s="7"/>
      <c r="AG7" s="7"/>
      <c r="AH7" s="7"/>
      <c r="AI7" s="7"/>
      <c r="AJ7" s="7"/>
      <c r="AK7" s="7"/>
      <c r="AL7" s="2"/>
      <c r="AM7" s="2"/>
      <c r="AN7" s="2"/>
      <c r="AO7" s="2"/>
      <c r="AP7" s="2"/>
      <c r="AQ7" s="2"/>
      <c r="AR7" s="2"/>
      <c r="AS7" s="2"/>
      <c r="AT7" s="2"/>
      <c r="AU7" s="2"/>
    </row>
    <row r="8" spans="2:47" s="103" customFormat="1" ht="10" customHeight="1" thickBot="1">
      <c r="C8" s="104"/>
      <c r="D8" s="105"/>
      <c r="E8" s="105"/>
      <c r="F8" s="105"/>
      <c r="G8" s="105"/>
      <c r="H8" s="105"/>
      <c r="I8" s="105"/>
      <c r="J8" s="106"/>
      <c r="K8" s="10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6"/>
      <c r="AM8" s="6"/>
      <c r="AN8" s="6"/>
      <c r="AO8" s="6"/>
      <c r="AP8" s="6"/>
      <c r="AQ8" s="6"/>
      <c r="AR8" s="6"/>
      <c r="AS8" s="6"/>
      <c r="AT8" s="6"/>
      <c r="AU8" s="6"/>
    </row>
    <row r="9" spans="2:47" s="3" customFormat="1" ht="25" customHeight="1" thickBot="1">
      <c r="B9" s="15" t="s">
        <v>5</v>
      </c>
      <c r="C9" s="581" t="s">
        <v>6</v>
      </c>
      <c r="D9" s="581"/>
      <c r="E9" s="582"/>
      <c r="F9" s="607"/>
      <c r="G9" s="608"/>
      <c r="H9" s="608"/>
      <c r="I9" s="608"/>
      <c r="J9" s="608"/>
      <c r="K9" s="608"/>
      <c r="L9" s="608"/>
      <c r="M9" s="608"/>
      <c r="N9" s="608"/>
      <c r="O9" s="608"/>
      <c r="P9" s="608"/>
      <c r="Q9" s="608"/>
      <c r="R9" s="609"/>
      <c r="S9" s="1"/>
      <c r="T9" s="12"/>
      <c r="U9" s="4"/>
      <c r="V9" s="4"/>
      <c r="W9" s="4"/>
      <c r="X9" s="4"/>
      <c r="Y9" s="4"/>
      <c r="Z9" s="4"/>
      <c r="AA9" s="4"/>
      <c r="AB9" s="4"/>
      <c r="AC9" s="4"/>
      <c r="AD9" s="4"/>
      <c r="AE9" s="4"/>
      <c r="AF9" s="4"/>
      <c r="AG9" s="4"/>
      <c r="AH9" s="4"/>
      <c r="AI9" s="4"/>
      <c r="AJ9" s="4"/>
      <c r="AK9" s="4"/>
      <c r="AL9" s="2"/>
      <c r="AM9" s="2"/>
      <c r="AN9" s="2"/>
      <c r="AO9" s="2"/>
      <c r="AP9" s="2"/>
      <c r="AQ9" s="2"/>
      <c r="AR9" s="2"/>
      <c r="AS9" s="2"/>
      <c r="AT9" s="2"/>
      <c r="AU9" s="2"/>
    </row>
    <row r="10" spans="2:47" s="107" customFormat="1" ht="10"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s="3" customFormat="1" ht="25" customHeight="1">
      <c r="B11" s="20" t="s">
        <v>7</v>
      </c>
      <c r="C11" s="610" t="s">
        <v>8</v>
      </c>
      <c r="D11" s="610"/>
      <c r="E11" s="611"/>
      <c r="F11" s="612" t="s">
        <v>9</v>
      </c>
      <c r="G11" s="613"/>
      <c r="H11" s="613"/>
      <c r="I11" s="613"/>
      <c r="J11" s="613"/>
      <c r="K11" s="613"/>
      <c r="L11" s="613"/>
      <c r="M11" s="613"/>
      <c r="N11" s="613"/>
      <c r="O11" s="613"/>
      <c r="P11" s="613"/>
      <c r="Q11" s="613"/>
      <c r="R11" s="614"/>
      <c r="S11" s="4"/>
      <c r="T11" s="12"/>
      <c r="U11" s="4"/>
      <c r="V11" s="4"/>
      <c r="W11" s="4"/>
      <c r="X11" s="4"/>
      <c r="Y11" s="4"/>
      <c r="Z11" s="4"/>
      <c r="AA11" s="4"/>
      <c r="AB11" s="4"/>
      <c r="AC11" s="4"/>
      <c r="AD11" s="4"/>
      <c r="AE11" s="4"/>
      <c r="AF11" s="4"/>
      <c r="AG11" s="4"/>
      <c r="AH11" s="4"/>
      <c r="AI11" s="4"/>
      <c r="AJ11" s="4"/>
      <c r="AK11" s="4"/>
      <c r="AL11" s="2"/>
      <c r="AM11" s="2"/>
      <c r="AN11" s="2"/>
      <c r="AO11" s="2"/>
      <c r="AP11" s="2"/>
      <c r="AQ11" s="2"/>
      <c r="AR11" s="2"/>
      <c r="AS11" s="2"/>
      <c r="AT11" s="2"/>
      <c r="AU11" s="2"/>
    </row>
    <row r="12" spans="2:47" s="107" customFormat="1" ht="10" customHeight="1" thickBot="1">
      <c r="B12" s="12"/>
      <c r="C12" s="108"/>
      <c r="D12" s="108"/>
      <c r="E12" s="108"/>
      <c r="F12" s="108"/>
      <c r="G12" s="108"/>
      <c r="H12" s="108"/>
      <c r="I12" s="108"/>
      <c r="J12" s="109"/>
      <c r="K12" s="109"/>
      <c r="L12" s="109"/>
      <c r="M12" s="109"/>
      <c r="N12" s="109"/>
      <c r="O12" s="109"/>
      <c r="P12" s="109"/>
      <c r="Q12" s="109"/>
      <c r="R12" s="109"/>
      <c r="S12" s="109"/>
      <c r="T12" s="109"/>
      <c r="U12" s="109"/>
      <c r="V12" s="109"/>
      <c r="W12" s="109"/>
      <c r="X12" s="109"/>
      <c r="Y12" s="109"/>
      <c r="Z12" s="109"/>
      <c r="AB12" s="4"/>
      <c r="AC12" s="4"/>
      <c r="AD12" s="4"/>
      <c r="AE12" s="4"/>
      <c r="AF12" s="4"/>
      <c r="AG12" s="4"/>
      <c r="AH12" s="4"/>
      <c r="AI12" s="4"/>
      <c r="AJ12" s="4"/>
      <c r="AK12" s="4"/>
      <c r="AL12" s="4"/>
      <c r="AM12" s="12"/>
      <c r="AN12" s="12"/>
      <c r="AO12" s="12"/>
      <c r="AP12" s="12"/>
      <c r="AQ12" s="12"/>
      <c r="AR12" s="12"/>
      <c r="AS12" s="12"/>
      <c r="AT12" s="12"/>
      <c r="AU12" s="12"/>
    </row>
    <row r="13" spans="2:47" s="107" customFormat="1" ht="25" customHeight="1" thickBot="1">
      <c r="B13" s="15" t="s">
        <v>10</v>
      </c>
      <c r="C13" s="581" t="s">
        <v>11</v>
      </c>
      <c r="D13" s="581"/>
      <c r="E13" s="582"/>
      <c r="F13" s="110"/>
      <c r="G13" s="111" t="s">
        <v>12</v>
      </c>
      <c r="H13" s="615" t="s">
        <v>13</v>
      </c>
      <c r="I13" s="615"/>
      <c r="J13" s="615"/>
      <c r="K13" s="111" t="s">
        <v>12</v>
      </c>
      <c r="L13" s="615" t="s">
        <v>14</v>
      </c>
      <c r="M13" s="615"/>
      <c r="N13" s="615"/>
      <c r="O13" s="111" t="s">
        <v>12</v>
      </c>
      <c r="P13" s="615" t="s">
        <v>15</v>
      </c>
      <c r="Q13" s="615"/>
      <c r="R13" s="616"/>
      <c r="S13" s="112"/>
      <c r="T13" s="1"/>
      <c r="U13" s="1"/>
      <c r="V13" s="1"/>
      <c r="W13" s="1"/>
      <c r="X13" s="1"/>
      <c r="Y13" s="1"/>
      <c r="Z13" s="1"/>
      <c r="AA13" s="113"/>
      <c r="AB13" s="4"/>
      <c r="AC13" s="4"/>
      <c r="AD13" s="4"/>
      <c r="AE13" s="4"/>
      <c r="AF13" s="4"/>
      <c r="AG13" s="4"/>
      <c r="AH13" s="4"/>
      <c r="AI13" s="4"/>
      <c r="AJ13" s="4"/>
      <c r="AK13" s="4"/>
      <c r="AL13" s="4"/>
      <c r="AM13" s="12"/>
      <c r="AN13" s="12" t="s">
        <v>16</v>
      </c>
      <c r="AO13" s="12" t="str">
        <f>IF(AND($K$13="□",$O$13="□"),"■","")</f>
        <v>■</v>
      </c>
      <c r="AP13" s="12"/>
      <c r="AQ13" s="12" t="s">
        <v>16</v>
      </c>
      <c r="AR13" s="12" t="str">
        <f>IF(AND($G$13&lt;&gt;"■",COUNTIF($O$13:$O$13,"■")=0),"■","")</f>
        <v>■</v>
      </c>
      <c r="AT13" s="12" t="s">
        <v>16</v>
      </c>
      <c r="AU13" s="12" t="str">
        <f>IF(COUNTIF($G$13:$K$13,"■")=0,"■","")</f>
        <v>■</v>
      </c>
    </row>
    <row r="14" spans="2:47" s="107" customFormat="1" ht="10" customHeight="1" thickBot="1">
      <c r="B14" s="12"/>
      <c r="C14" s="12"/>
      <c r="D14" s="12"/>
      <c r="E14" s="12"/>
      <c r="F14" s="12"/>
      <c r="G14" s="12"/>
      <c r="H14" s="12"/>
      <c r="I14" s="12"/>
      <c r="J14" s="12"/>
      <c r="K14" s="12"/>
      <c r="L14" s="12"/>
      <c r="M14" s="12"/>
      <c r="N14" s="12"/>
      <c r="O14" s="12"/>
      <c r="P14" s="12"/>
      <c r="Q14" s="12"/>
      <c r="R14" s="12"/>
      <c r="T14" s="12"/>
      <c r="U14" s="12"/>
      <c r="V14" s="12"/>
      <c r="W14" s="12"/>
      <c r="X14" s="12"/>
      <c r="Y14" s="12"/>
      <c r="Z14" s="12"/>
      <c r="AA14" s="113"/>
      <c r="AB14" s="4"/>
      <c r="AC14" s="4"/>
      <c r="AD14" s="4"/>
      <c r="AE14" s="4"/>
      <c r="AF14" s="4"/>
      <c r="AG14" s="4"/>
      <c r="AH14" s="4"/>
      <c r="AI14" s="4"/>
      <c r="AJ14" s="4"/>
      <c r="AK14" s="4"/>
      <c r="AL14" s="4"/>
      <c r="AM14" s="12"/>
      <c r="AN14" s="12"/>
      <c r="AO14" s="12"/>
      <c r="AP14" s="12"/>
      <c r="AQ14" s="12"/>
      <c r="AR14" s="12"/>
      <c r="AS14" s="12"/>
      <c r="AT14" s="12"/>
      <c r="AU14" s="12"/>
    </row>
    <row r="15" spans="2:47" s="3" customFormat="1" ht="25" customHeight="1" thickBot="1">
      <c r="B15" s="15" t="s">
        <v>17</v>
      </c>
      <c r="C15" s="581" t="s">
        <v>18</v>
      </c>
      <c r="D15" s="581"/>
      <c r="E15" s="582"/>
      <c r="F15" s="583"/>
      <c r="G15" s="584"/>
      <c r="H15" s="584"/>
      <c r="I15" s="584"/>
      <c r="J15" s="584"/>
      <c r="K15" s="584"/>
      <c r="L15" s="584"/>
      <c r="M15" s="584"/>
      <c r="N15" s="584"/>
      <c r="O15" s="584"/>
      <c r="P15" s="584"/>
      <c r="Q15" s="584"/>
      <c r="R15" s="585"/>
      <c r="T15" s="4"/>
      <c r="U15" s="4"/>
      <c r="V15" s="4"/>
      <c r="W15" s="4"/>
      <c r="X15" s="4"/>
      <c r="Y15" s="4"/>
      <c r="Z15" s="4"/>
      <c r="AA15" s="4"/>
      <c r="AB15" s="114"/>
      <c r="AC15" s="4"/>
      <c r="AD15" s="4"/>
      <c r="AE15" s="4"/>
      <c r="AF15" s="4"/>
      <c r="AG15" s="4"/>
      <c r="AH15" s="4"/>
      <c r="AI15" s="4"/>
      <c r="AJ15" s="4"/>
      <c r="AK15" s="4"/>
      <c r="AL15" s="2"/>
      <c r="AM15" s="2"/>
      <c r="AN15" s="115"/>
      <c r="AO15" s="2"/>
      <c r="AP15" s="2"/>
      <c r="AQ15" s="2"/>
      <c r="AR15" s="2"/>
      <c r="AS15" s="2"/>
      <c r="AT15" s="2"/>
      <c r="AU15" s="2"/>
    </row>
    <row r="16" spans="2:47" s="107" customFormat="1" ht="10" customHeight="1" thickBo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8" s="3" customFormat="1" ht="25" customHeight="1" thickBot="1">
      <c r="B17" s="15" t="s">
        <v>19</v>
      </c>
      <c r="C17" s="581" t="s">
        <v>20</v>
      </c>
      <c r="D17" s="581"/>
      <c r="E17" s="582"/>
      <c r="F17" s="583"/>
      <c r="G17" s="584"/>
      <c r="H17" s="584"/>
      <c r="I17" s="584"/>
      <c r="J17" s="584"/>
      <c r="K17" s="584"/>
      <c r="L17" s="584"/>
      <c r="M17" s="584"/>
      <c r="N17" s="584"/>
      <c r="O17" s="584"/>
      <c r="P17" s="584"/>
      <c r="Q17" s="584"/>
      <c r="R17" s="585"/>
      <c r="S17" s="116"/>
      <c r="T17" s="4"/>
      <c r="U17" s="4"/>
      <c r="V17" s="4"/>
      <c r="W17" s="4"/>
      <c r="X17" s="4"/>
      <c r="Y17" s="4"/>
      <c r="Z17" s="4"/>
      <c r="AA17" s="4"/>
      <c r="AB17" s="4"/>
      <c r="AC17" s="4"/>
      <c r="AD17" s="4"/>
      <c r="AE17" s="4"/>
      <c r="AF17" s="4"/>
      <c r="AG17" s="4"/>
      <c r="AH17" s="4"/>
      <c r="AI17" s="4"/>
      <c r="AJ17" s="4"/>
      <c r="AK17" s="4"/>
      <c r="AL17" s="2"/>
      <c r="AM17" s="2"/>
      <c r="AO17" s="115" t="s">
        <v>21</v>
      </c>
      <c r="AP17" s="2"/>
      <c r="AQ17" s="2"/>
      <c r="AR17" s="2"/>
      <c r="AS17" s="2"/>
      <c r="AT17" s="2"/>
      <c r="AU17" s="2"/>
    </row>
    <row r="18" spans="2:48" s="107" customFormat="1" ht="10"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2:48" s="107" customFormat="1" ht="10" customHeight="1" thickBo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2:48" s="107" customFormat="1" ht="18" customHeight="1">
      <c r="B20" s="353" t="s">
        <v>22</v>
      </c>
      <c r="C20" s="586" t="s">
        <v>23</v>
      </c>
      <c r="D20" s="356"/>
      <c r="E20" s="357"/>
      <c r="F20" s="364" t="s">
        <v>24</v>
      </c>
      <c r="G20" s="589"/>
      <c r="H20" s="365"/>
      <c r="I20" s="117" t="s">
        <v>25</v>
      </c>
      <c r="J20" s="590"/>
      <c r="K20" s="590"/>
      <c r="L20" s="118" t="s">
        <v>26</v>
      </c>
      <c r="M20" s="590"/>
      <c r="N20" s="590"/>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2"/>
      <c r="AL20" s="12"/>
      <c r="AM20" s="12"/>
      <c r="AN20" s="12"/>
      <c r="AO20" s="12"/>
      <c r="AP20" s="12"/>
      <c r="AQ20" s="12"/>
      <c r="AR20" s="12"/>
      <c r="AS20" s="12"/>
      <c r="AT20" s="12"/>
      <c r="AU20" s="12"/>
    </row>
    <row r="21" spans="2:48" s="107" customFormat="1" ht="25" customHeight="1">
      <c r="B21" s="354"/>
      <c r="C21" s="587"/>
      <c r="D21" s="358"/>
      <c r="E21" s="359"/>
      <c r="F21" s="387"/>
      <c r="G21" s="393"/>
      <c r="H21" s="388"/>
      <c r="I21" s="400"/>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2"/>
      <c r="AL21" s="12"/>
      <c r="AM21" s="12"/>
      <c r="AN21" s="12"/>
      <c r="AO21" s="12"/>
      <c r="AP21" s="12"/>
      <c r="AQ21" s="12"/>
      <c r="AR21" s="12"/>
      <c r="AS21" s="12"/>
      <c r="AT21" s="12"/>
      <c r="AU21" s="12"/>
    </row>
    <row r="22" spans="2:48" s="107" customFormat="1" ht="25" customHeight="1">
      <c r="B22" s="354"/>
      <c r="C22" s="587"/>
      <c r="D22" s="358"/>
      <c r="E22" s="359"/>
      <c r="F22" s="389"/>
      <c r="G22" s="312"/>
      <c r="H22" s="313"/>
      <c r="I22" s="593"/>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L22" s="12"/>
      <c r="AM22" s="12"/>
      <c r="AN22" s="12"/>
      <c r="AO22" s="12"/>
      <c r="AP22" s="12"/>
      <c r="AQ22" s="12"/>
      <c r="AR22" s="12"/>
      <c r="AS22" s="12"/>
      <c r="AT22" s="12"/>
      <c r="AU22" s="12"/>
    </row>
    <row r="23" spans="2:48" s="107" customFormat="1" ht="15" customHeight="1">
      <c r="B23" s="354"/>
      <c r="C23" s="587"/>
      <c r="D23" s="358"/>
      <c r="E23" s="359"/>
      <c r="F23" s="308" t="s">
        <v>27</v>
      </c>
      <c r="G23" s="308"/>
      <c r="H23" s="309"/>
      <c r="I23" s="310"/>
      <c r="J23" s="310"/>
      <c r="K23" s="310"/>
      <c r="L23" s="310"/>
      <c r="M23" s="310"/>
      <c r="N23" s="310"/>
      <c r="O23" s="310"/>
      <c r="P23" s="310"/>
      <c r="Q23" s="310"/>
      <c r="R23" s="310"/>
      <c r="S23" s="310"/>
      <c r="T23" s="310"/>
      <c r="U23" s="310"/>
      <c r="V23" s="310"/>
      <c r="W23" s="310"/>
      <c r="X23" s="310"/>
      <c r="Y23" s="310"/>
      <c r="Z23" s="310"/>
      <c r="AA23" s="310"/>
      <c r="AB23" s="594" t="s">
        <v>28</v>
      </c>
      <c r="AC23" s="595"/>
      <c r="AD23" s="595"/>
      <c r="AE23" s="595"/>
      <c r="AF23" s="595"/>
      <c r="AG23" s="595"/>
      <c r="AH23" s="595"/>
      <c r="AI23" s="595"/>
      <c r="AJ23" s="595"/>
      <c r="AK23" s="596"/>
      <c r="AL23" s="12"/>
      <c r="AM23" s="12"/>
      <c r="AN23" s="12"/>
      <c r="AO23" s="12"/>
      <c r="AP23" s="12"/>
      <c r="AQ23" s="12"/>
      <c r="AR23" s="12"/>
      <c r="AS23" s="12"/>
      <c r="AT23" s="12"/>
      <c r="AU23" s="12"/>
    </row>
    <row r="24" spans="2:48" s="107" customFormat="1" ht="30" customHeight="1">
      <c r="B24" s="354"/>
      <c r="C24" s="587"/>
      <c r="D24" s="358"/>
      <c r="E24" s="359"/>
      <c r="F24" s="312" t="s">
        <v>29</v>
      </c>
      <c r="G24" s="312"/>
      <c r="H24" s="313"/>
      <c r="I24" s="314"/>
      <c r="J24" s="314"/>
      <c r="K24" s="314"/>
      <c r="L24" s="314"/>
      <c r="M24" s="314"/>
      <c r="N24" s="314"/>
      <c r="O24" s="314"/>
      <c r="P24" s="314"/>
      <c r="Q24" s="314"/>
      <c r="R24" s="314"/>
      <c r="S24" s="314"/>
      <c r="T24" s="314"/>
      <c r="U24" s="314"/>
      <c r="V24" s="314"/>
      <c r="W24" s="314"/>
      <c r="X24" s="314"/>
      <c r="Y24" s="314"/>
      <c r="Z24" s="314"/>
      <c r="AA24" s="314"/>
      <c r="AB24" s="597"/>
      <c r="AC24" s="598"/>
      <c r="AD24" s="598"/>
      <c r="AE24" s="598"/>
      <c r="AF24" s="598"/>
      <c r="AG24" s="598"/>
      <c r="AH24" s="598"/>
      <c r="AI24" s="598"/>
      <c r="AJ24" s="598"/>
      <c r="AK24" s="599"/>
      <c r="AL24" s="12"/>
      <c r="AM24" s="12"/>
      <c r="AN24" s="12"/>
      <c r="AO24" s="12"/>
      <c r="AP24" s="12"/>
      <c r="AQ24" s="12"/>
      <c r="AR24" s="12"/>
      <c r="AS24" s="12"/>
      <c r="AT24" s="12"/>
      <c r="AU24" s="12"/>
    </row>
    <row r="25" spans="2:48" s="13" customFormat="1" ht="15" customHeight="1">
      <c r="B25" s="354"/>
      <c r="C25" s="587"/>
      <c r="D25" s="358"/>
      <c r="E25" s="359"/>
      <c r="F25" s="393" t="s">
        <v>27</v>
      </c>
      <c r="G25" s="393"/>
      <c r="H25" s="388"/>
      <c r="I25" s="310"/>
      <c r="J25" s="310"/>
      <c r="K25" s="310"/>
      <c r="L25" s="310"/>
      <c r="M25" s="310"/>
      <c r="N25" s="310"/>
      <c r="O25" s="310"/>
      <c r="P25" s="310"/>
      <c r="Q25" s="310"/>
      <c r="R25" s="310"/>
      <c r="S25" s="310"/>
      <c r="T25" s="310"/>
      <c r="U25" s="310"/>
      <c r="V25" s="310"/>
      <c r="W25" s="310"/>
      <c r="X25" s="310"/>
      <c r="Y25" s="310"/>
      <c r="Z25" s="310"/>
      <c r="AA25" s="310"/>
      <c r="AB25" s="597"/>
      <c r="AC25" s="598"/>
      <c r="AD25" s="598"/>
      <c r="AE25" s="598"/>
      <c r="AF25" s="598"/>
      <c r="AG25" s="598"/>
      <c r="AH25" s="598"/>
      <c r="AI25" s="598"/>
      <c r="AJ25" s="598"/>
      <c r="AK25" s="599"/>
      <c r="AL25" s="12"/>
      <c r="AM25" s="12"/>
      <c r="AN25" s="12"/>
      <c r="AO25" s="12"/>
      <c r="AP25" s="12"/>
      <c r="AQ25" s="12"/>
      <c r="AR25" s="12"/>
      <c r="AS25" s="12"/>
      <c r="AT25" s="12"/>
      <c r="AU25" s="12"/>
    </row>
    <row r="26" spans="2:48" s="107" customFormat="1" ht="30" customHeight="1">
      <c r="B26" s="354"/>
      <c r="C26" s="587"/>
      <c r="D26" s="358"/>
      <c r="E26" s="359"/>
      <c r="F26" s="312" t="s">
        <v>30</v>
      </c>
      <c r="G26" s="312"/>
      <c r="H26" s="313"/>
      <c r="I26" s="396"/>
      <c r="J26" s="396"/>
      <c r="K26" s="396"/>
      <c r="L26" s="396"/>
      <c r="M26" s="396"/>
      <c r="N26" s="396"/>
      <c r="O26" s="396"/>
      <c r="P26" s="396"/>
      <c r="Q26" s="396"/>
      <c r="R26" s="396"/>
      <c r="S26" s="396"/>
      <c r="T26" s="396"/>
      <c r="U26" s="396"/>
      <c r="V26" s="396"/>
      <c r="W26" s="396"/>
      <c r="X26" s="396"/>
      <c r="Y26" s="396"/>
      <c r="Z26" s="396"/>
      <c r="AA26" s="396"/>
      <c r="AB26" s="600"/>
      <c r="AC26" s="601"/>
      <c r="AD26" s="601"/>
      <c r="AE26" s="601"/>
      <c r="AF26" s="601"/>
      <c r="AG26" s="601"/>
      <c r="AH26" s="601"/>
      <c r="AI26" s="601"/>
      <c r="AJ26" s="601"/>
      <c r="AK26" s="602"/>
      <c r="AL26" s="12"/>
      <c r="AM26" s="12"/>
      <c r="AN26" s="12"/>
      <c r="AO26" s="12"/>
      <c r="AP26" s="12"/>
      <c r="AQ26" s="12"/>
      <c r="AR26" s="12"/>
      <c r="AS26" s="12"/>
      <c r="AT26" s="12"/>
      <c r="AU26" s="12"/>
    </row>
    <row r="27" spans="2:48" s="107" customFormat="1" ht="25" customHeight="1">
      <c r="B27" s="354"/>
      <c r="C27" s="587"/>
      <c r="D27" s="358"/>
      <c r="E27" s="359"/>
      <c r="F27" s="393" t="s">
        <v>31</v>
      </c>
      <c r="G27" s="393"/>
      <c r="H27" s="388"/>
      <c r="I27" s="574"/>
      <c r="J27" s="575"/>
      <c r="K27" s="575"/>
      <c r="L27" s="575"/>
      <c r="M27" s="575"/>
      <c r="N27" s="575"/>
      <c r="O27" s="575"/>
      <c r="P27" s="575"/>
      <c r="Q27" s="575"/>
      <c r="R27" s="575"/>
      <c r="S27" s="575"/>
      <c r="T27" s="575"/>
      <c r="U27" s="119" t="s">
        <v>32</v>
      </c>
      <c r="V27" s="603" t="s">
        <v>33</v>
      </c>
      <c r="W27" s="604"/>
      <c r="X27" s="605"/>
      <c r="Y27" s="574"/>
      <c r="Z27" s="575"/>
      <c r="AA27" s="575"/>
      <c r="AB27" s="575"/>
      <c r="AC27" s="575"/>
      <c r="AD27" s="575"/>
      <c r="AE27" s="575"/>
      <c r="AF27" s="575"/>
      <c r="AG27" s="575"/>
      <c r="AH27" s="575"/>
      <c r="AI27" s="575"/>
      <c r="AJ27" s="575"/>
      <c r="AK27" s="120" t="s">
        <v>32</v>
      </c>
      <c r="AL27" s="12"/>
      <c r="AM27" s="12"/>
      <c r="AN27" s="12"/>
      <c r="AO27" s="12"/>
      <c r="AP27" s="12"/>
      <c r="AQ27" s="12"/>
      <c r="AR27" s="12"/>
      <c r="AS27" s="12"/>
      <c r="AT27" s="12"/>
      <c r="AU27" s="12"/>
    </row>
    <row r="28" spans="2:48" s="107" customFormat="1" ht="25" customHeight="1">
      <c r="B28" s="354"/>
      <c r="C28" s="587"/>
      <c r="D28" s="358"/>
      <c r="E28" s="359"/>
      <c r="F28" s="334" t="s">
        <v>34</v>
      </c>
      <c r="G28" s="334"/>
      <c r="H28" s="335"/>
      <c r="I28" s="576"/>
      <c r="J28" s="336"/>
      <c r="K28" s="336"/>
      <c r="L28" s="336"/>
      <c r="M28" s="336"/>
      <c r="N28" s="336"/>
      <c r="O28" s="336"/>
      <c r="P28" s="336"/>
      <c r="Q28" s="336"/>
      <c r="R28" s="336"/>
      <c r="S28" s="336"/>
      <c r="T28" s="336"/>
      <c r="U28" s="577"/>
      <c r="V28" s="337" t="s">
        <v>35</v>
      </c>
      <c r="W28" s="338"/>
      <c r="X28" s="339"/>
      <c r="Y28" s="576"/>
      <c r="Z28" s="336"/>
      <c r="AA28" s="336"/>
      <c r="AB28" s="336"/>
      <c r="AC28" s="336"/>
      <c r="AD28" s="336"/>
      <c r="AE28" s="336"/>
      <c r="AF28" s="336"/>
      <c r="AG28" s="336"/>
      <c r="AH28" s="336"/>
      <c r="AI28" s="336"/>
      <c r="AJ28" s="336"/>
      <c r="AK28" s="121" t="s">
        <v>32</v>
      </c>
      <c r="AL28" s="12"/>
      <c r="AM28" s="12"/>
      <c r="AP28" s="12"/>
      <c r="AQ28" s="12"/>
      <c r="AR28" s="12"/>
      <c r="AS28" s="12"/>
      <c r="AT28" s="12"/>
      <c r="AU28" s="12"/>
      <c r="AV28" s="122" t="s">
        <v>36</v>
      </c>
    </row>
    <row r="29" spans="2:48" s="107" customFormat="1" ht="25" customHeight="1">
      <c r="B29" s="354"/>
      <c r="C29" s="587"/>
      <c r="D29" s="358"/>
      <c r="E29" s="359"/>
      <c r="F29" s="342" t="s">
        <v>37</v>
      </c>
      <c r="G29" s="308"/>
      <c r="H29" s="309"/>
      <c r="I29" s="340"/>
      <c r="J29" s="341"/>
      <c r="K29" s="341"/>
      <c r="L29" s="341"/>
      <c r="M29" s="341"/>
      <c r="N29" s="341"/>
      <c r="O29" s="341"/>
      <c r="P29" s="341"/>
      <c r="Q29" s="341"/>
      <c r="R29" s="341"/>
      <c r="S29" s="341"/>
      <c r="T29" s="341"/>
      <c r="U29" s="341"/>
      <c r="V29" s="234" t="s">
        <v>38</v>
      </c>
      <c r="W29" s="341"/>
      <c r="X29" s="579"/>
      <c r="Y29" s="579"/>
      <c r="Z29" s="579"/>
      <c r="AA29" s="579"/>
      <c r="AB29" s="579"/>
      <c r="AC29" s="579"/>
      <c r="AD29" s="579"/>
      <c r="AE29" s="579"/>
      <c r="AF29" s="579"/>
      <c r="AG29" s="579"/>
      <c r="AH29" s="579"/>
      <c r="AI29" s="579"/>
      <c r="AJ29" s="579"/>
      <c r="AK29" s="580"/>
      <c r="AL29" s="12"/>
      <c r="AM29" s="12"/>
      <c r="AN29" s="12"/>
      <c r="AO29" s="12"/>
      <c r="AP29" s="12"/>
      <c r="AQ29" s="12"/>
      <c r="AR29" s="12"/>
      <c r="AS29" s="12"/>
      <c r="AT29" s="12"/>
      <c r="AU29" s="12"/>
      <c r="AV29" s="123" t="str">
        <f>I29&amp;V29&amp;W29</f>
        <v>@</v>
      </c>
    </row>
    <row r="30" spans="2:48" s="107" customFormat="1" ht="15" customHeight="1">
      <c r="B30" s="354"/>
      <c r="C30" s="587"/>
      <c r="D30" s="358"/>
      <c r="E30" s="359"/>
      <c r="F30" s="370"/>
      <c r="G30" s="578"/>
      <c r="H30" s="371"/>
      <c r="I30" s="375" t="str">
        <f>IF(I29="","",I29&amp;V29&amp;W29)</f>
        <v/>
      </c>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7"/>
      <c r="AL30" s="12"/>
      <c r="AM30" s="12"/>
      <c r="AN30" s="12"/>
      <c r="AO30" s="12"/>
      <c r="AP30" s="12"/>
      <c r="AQ30" s="12"/>
      <c r="AR30" s="12"/>
      <c r="AS30" s="12"/>
      <c r="AT30" s="12"/>
      <c r="AU30" s="12"/>
      <c r="AV30" s="123"/>
    </row>
    <row r="31" spans="2:48" s="107" customFormat="1" ht="30" customHeight="1" thickBot="1">
      <c r="B31" s="355"/>
      <c r="C31" s="588"/>
      <c r="D31" s="360"/>
      <c r="E31" s="361"/>
      <c r="F31" s="567" t="s">
        <v>39</v>
      </c>
      <c r="G31" s="568"/>
      <c r="H31" s="569"/>
      <c r="I31" s="570" t="s">
        <v>40</v>
      </c>
      <c r="J31" s="571"/>
      <c r="K31" s="572" t="s">
        <v>41</v>
      </c>
      <c r="L31" s="572"/>
      <c r="M31" s="572"/>
      <c r="N31" s="572"/>
      <c r="O31" s="572"/>
      <c r="P31" s="572"/>
      <c r="Q31" s="572"/>
      <c r="R31" s="572"/>
      <c r="S31" s="572"/>
      <c r="T31" s="572"/>
      <c r="U31" s="572"/>
      <c r="V31" s="124" t="s">
        <v>12</v>
      </c>
      <c r="W31" s="573" t="s">
        <v>42</v>
      </c>
      <c r="X31" s="573"/>
      <c r="Y31" s="573"/>
      <c r="Z31" s="124" t="s">
        <v>12</v>
      </c>
      <c r="AA31" s="573" t="s">
        <v>43</v>
      </c>
      <c r="AB31" s="573"/>
      <c r="AC31" s="573"/>
      <c r="AD31" s="125"/>
      <c r="AE31" s="235"/>
      <c r="AF31" s="235"/>
      <c r="AG31" s="235"/>
      <c r="AH31" s="235"/>
      <c r="AI31" s="235"/>
      <c r="AJ31" s="235"/>
      <c r="AK31" s="126"/>
      <c r="AL31" s="12"/>
      <c r="AM31" s="12"/>
      <c r="AN31" s="12" t="s">
        <v>16</v>
      </c>
      <c r="AO31" s="12" t="str">
        <f>IF($Z$31="□","■","")</f>
        <v>■</v>
      </c>
      <c r="AP31" s="12"/>
      <c r="AQ31" s="12" t="s">
        <v>16</v>
      </c>
      <c r="AR31" s="12" t="str">
        <f>IF($V$31="□","■","")</f>
        <v>■</v>
      </c>
      <c r="AS31" s="226"/>
      <c r="AT31" s="12"/>
      <c r="AU31" s="12"/>
    </row>
    <row r="32" spans="2:48" ht="15" customHeight="1"/>
    <row r="33" spans="2:47" ht="15" customHeight="1">
      <c r="AE33" s="127"/>
      <c r="AF33" s="127"/>
      <c r="AG33" s="127"/>
      <c r="AH33" s="127"/>
      <c r="AI33" s="127"/>
      <c r="AJ33" s="128" t="s">
        <v>44</v>
      </c>
      <c r="AK33" s="127"/>
    </row>
    <row r="34" spans="2:47" ht="15" customHeight="1"/>
    <row r="35" spans="2:47" s="107" customFormat="1" ht="15" customHeight="1">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2"/>
      <c r="AL35" s="12"/>
      <c r="AM35" s="12"/>
      <c r="AN35" s="12"/>
      <c r="AO35" s="12"/>
      <c r="AP35" s="12"/>
      <c r="AQ35" s="12"/>
      <c r="AR35" s="12"/>
      <c r="AS35" s="12"/>
      <c r="AT35" s="12"/>
      <c r="AU35" s="12"/>
    </row>
    <row r="36" spans="2:47" ht="15" customHeight="1"/>
    <row r="37" spans="2:47" ht="15" customHeight="1"/>
    <row r="38" spans="2:47" ht="15" customHeight="1"/>
    <row r="39" spans="2:47" s="107" customFormat="1" ht="15" customHeight="1">
      <c r="B39" s="16" t="s">
        <v>45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2"/>
      <c r="AM39" s="12"/>
      <c r="AN39" s="12"/>
      <c r="AO39" s="12"/>
      <c r="AP39" s="12"/>
      <c r="AQ39" s="12"/>
      <c r="AR39" s="12"/>
      <c r="AS39" s="12"/>
      <c r="AT39" s="12"/>
      <c r="AU39" s="12"/>
    </row>
    <row r="40" spans="2:47" s="107" customFormat="1" ht="15" customHeight="1">
      <c r="B40" s="555" t="s">
        <v>46</v>
      </c>
      <c r="C40" s="556"/>
      <c r="D40" s="556"/>
      <c r="E40" s="556"/>
      <c r="F40" s="556"/>
      <c r="G40" s="556"/>
      <c r="H40" s="556"/>
      <c r="I40" s="556"/>
      <c r="J40" s="557"/>
      <c r="K40" s="555" t="s">
        <v>47</v>
      </c>
      <c r="L40" s="556"/>
      <c r="M40" s="556"/>
      <c r="N40" s="556"/>
      <c r="O40" s="556"/>
      <c r="P40" s="556"/>
      <c r="Q40" s="556"/>
      <c r="R40" s="556"/>
      <c r="S40" s="556"/>
      <c r="T40" s="556"/>
      <c r="U40" s="556"/>
      <c r="V40" s="556"/>
      <c r="W40" s="556"/>
      <c r="X40" s="556"/>
      <c r="Y40" s="557"/>
      <c r="Z40" s="556" t="s">
        <v>48</v>
      </c>
      <c r="AA40" s="556"/>
      <c r="AB40" s="556"/>
      <c r="AC40" s="556"/>
      <c r="AD40" s="556"/>
      <c r="AE40" s="556"/>
      <c r="AF40" s="556"/>
      <c r="AG40" s="556"/>
      <c r="AH40" s="556"/>
      <c r="AI40" s="556"/>
      <c r="AJ40" s="556"/>
      <c r="AK40" s="557"/>
      <c r="AL40" s="12"/>
      <c r="AM40" s="12"/>
      <c r="AN40" s="12"/>
      <c r="AO40" s="12"/>
      <c r="AP40" s="12"/>
      <c r="AQ40" s="12"/>
      <c r="AR40" s="12"/>
      <c r="AS40" s="12"/>
      <c r="AT40" s="12"/>
      <c r="AU40" s="12"/>
    </row>
    <row r="41" spans="2:47" s="107" customFormat="1" ht="35.15" customHeight="1">
      <c r="B41" s="558" t="s">
        <v>49</v>
      </c>
      <c r="C41" s="559"/>
      <c r="D41" s="306"/>
      <c r="E41" s="307"/>
      <c r="F41" s="307"/>
      <c r="G41" s="307"/>
      <c r="H41" s="307"/>
      <c r="I41" s="307"/>
      <c r="J41" s="560"/>
      <c r="K41" s="561"/>
      <c r="L41" s="562"/>
      <c r="M41" s="562"/>
      <c r="N41" s="562"/>
      <c r="O41" s="562"/>
      <c r="P41" s="562"/>
      <c r="Q41" s="562"/>
      <c r="R41" s="562"/>
      <c r="S41" s="562"/>
      <c r="T41" s="562"/>
      <c r="U41" s="562"/>
      <c r="V41" s="562"/>
      <c r="W41" s="562"/>
      <c r="X41" s="562"/>
      <c r="Y41" s="563"/>
      <c r="Z41" s="564"/>
      <c r="AA41" s="565"/>
      <c r="AB41" s="565"/>
      <c r="AC41" s="565"/>
      <c r="AD41" s="565"/>
      <c r="AE41" s="565"/>
      <c r="AF41" s="565"/>
      <c r="AG41" s="565"/>
      <c r="AH41" s="565"/>
      <c r="AI41" s="565"/>
      <c r="AJ41" s="565"/>
      <c r="AK41" s="566"/>
      <c r="AL41" s="12"/>
      <c r="AM41" s="12"/>
      <c r="AN41" s="12"/>
      <c r="AO41" s="12"/>
      <c r="AP41" s="12"/>
      <c r="AQ41" s="12"/>
      <c r="AR41" s="12"/>
      <c r="AS41" s="12"/>
      <c r="AT41" s="12"/>
      <c r="AU41" s="12"/>
    </row>
    <row r="42" spans="2:47" s="107" customFormat="1" ht="35.15" customHeight="1">
      <c r="B42" s="558" t="s">
        <v>50</v>
      </c>
      <c r="C42" s="559"/>
      <c r="D42" s="306"/>
      <c r="E42" s="307"/>
      <c r="F42" s="307"/>
      <c r="G42" s="307"/>
      <c r="H42" s="307"/>
      <c r="I42" s="307"/>
      <c r="J42" s="560"/>
      <c r="K42" s="561"/>
      <c r="L42" s="562"/>
      <c r="M42" s="562"/>
      <c r="N42" s="562"/>
      <c r="O42" s="562"/>
      <c r="P42" s="562"/>
      <c r="Q42" s="562"/>
      <c r="R42" s="562"/>
      <c r="S42" s="562"/>
      <c r="T42" s="562"/>
      <c r="U42" s="562"/>
      <c r="V42" s="562"/>
      <c r="W42" s="562"/>
      <c r="X42" s="562"/>
      <c r="Y42" s="563"/>
      <c r="Z42" s="564"/>
      <c r="AA42" s="565"/>
      <c r="AB42" s="565"/>
      <c r="AC42" s="565"/>
      <c r="AD42" s="565"/>
      <c r="AE42" s="565"/>
      <c r="AF42" s="565"/>
      <c r="AG42" s="565"/>
      <c r="AH42" s="565"/>
      <c r="AI42" s="565"/>
      <c r="AJ42" s="565"/>
      <c r="AK42" s="566"/>
      <c r="AL42" s="12"/>
      <c r="AM42" s="12"/>
      <c r="AN42" s="12"/>
      <c r="AO42" s="12"/>
      <c r="AP42" s="12"/>
      <c r="AQ42" s="12"/>
      <c r="AR42" s="12"/>
      <c r="AS42" s="12"/>
      <c r="AT42" s="12"/>
      <c r="AU42" s="12"/>
    </row>
    <row r="43" spans="2:47" s="107" customFormat="1" ht="10" customHeight="1">
      <c r="B43" s="129"/>
      <c r="C43" s="129"/>
      <c r="D43" s="130"/>
      <c r="E43" s="130"/>
      <c r="F43" s="130"/>
      <c r="G43" s="130"/>
      <c r="H43" s="130"/>
      <c r="I43" s="131"/>
      <c r="J43" s="131"/>
      <c r="K43" s="131"/>
      <c r="L43" s="131"/>
      <c r="M43" s="131"/>
      <c r="N43" s="131"/>
      <c r="O43" s="131"/>
      <c r="P43" s="131"/>
      <c r="Q43" s="131"/>
      <c r="R43" s="131"/>
      <c r="S43" s="131"/>
      <c r="T43" s="131"/>
      <c r="U43" s="131"/>
      <c r="V43" s="131"/>
      <c r="W43" s="131"/>
      <c r="X43" s="131"/>
      <c r="Y43" s="131"/>
      <c r="Z43" s="132"/>
      <c r="AA43" s="133"/>
      <c r="AB43" s="133"/>
      <c r="AC43" s="133"/>
      <c r="AD43" s="134"/>
      <c r="AE43" s="133"/>
      <c r="AF43" s="133"/>
      <c r="AG43" s="134"/>
      <c r="AH43" s="133"/>
      <c r="AI43" s="133"/>
      <c r="AJ43" s="134"/>
      <c r="AK43" s="134"/>
      <c r="AL43" s="12"/>
      <c r="AM43" s="12"/>
      <c r="AN43" s="12"/>
      <c r="AO43" s="12"/>
      <c r="AP43" s="12"/>
      <c r="AQ43" s="12"/>
      <c r="AR43" s="12"/>
      <c r="AS43" s="12"/>
      <c r="AT43" s="12"/>
      <c r="AU43" s="12"/>
    </row>
    <row r="44" spans="2:47" s="107" customFormat="1" ht="15" customHeight="1">
      <c r="B44" s="555" t="s">
        <v>51</v>
      </c>
      <c r="C44" s="556"/>
      <c r="D44" s="556"/>
      <c r="E44" s="556"/>
      <c r="F44" s="556"/>
      <c r="G44" s="556"/>
      <c r="H44" s="556"/>
      <c r="I44" s="556"/>
      <c r="J44" s="557"/>
      <c r="K44" s="555" t="s">
        <v>52</v>
      </c>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7"/>
      <c r="AL44" s="12"/>
      <c r="AM44" s="12"/>
      <c r="AN44" s="12"/>
      <c r="AO44" s="12"/>
      <c r="AP44" s="12"/>
      <c r="AQ44" s="12"/>
      <c r="AR44" s="12"/>
      <c r="AS44" s="12"/>
      <c r="AT44" s="12"/>
      <c r="AU44" s="12"/>
    </row>
    <row r="45" spans="2:47" s="107" customFormat="1" ht="18" customHeight="1">
      <c r="B45" s="531"/>
      <c r="C45" s="532"/>
      <c r="D45" s="532"/>
      <c r="E45" s="532"/>
      <c r="F45" s="532"/>
      <c r="G45" s="532"/>
      <c r="H45" s="532"/>
      <c r="I45" s="532"/>
      <c r="J45" s="533"/>
      <c r="K45" s="540"/>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2"/>
      <c r="AL45" s="12"/>
      <c r="AM45" s="12"/>
      <c r="AN45" s="12"/>
      <c r="AO45" s="12"/>
      <c r="AP45" s="12"/>
      <c r="AQ45" s="12"/>
      <c r="AR45" s="12"/>
      <c r="AS45" s="12"/>
      <c r="AT45" s="12"/>
      <c r="AU45" s="12"/>
    </row>
    <row r="46" spans="2:47" s="107" customFormat="1" ht="18" customHeight="1">
      <c r="B46" s="534"/>
      <c r="C46" s="535"/>
      <c r="D46" s="535"/>
      <c r="E46" s="535"/>
      <c r="F46" s="535"/>
      <c r="G46" s="535"/>
      <c r="H46" s="535"/>
      <c r="I46" s="535"/>
      <c r="J46" s="536"/>
      <c r="K46" s="543"/>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5"/>
      <c r="AL46" s="12"/>
      <c r="AM46" s="12"/>
      <c r="AN46" s="12"/>
      <c r="AO46" s="12"/>
      <c r="AP46" s="12"/>
      <c r="AQ46" s="12"/>
      <c r="AR46" s="12"/>
      <c r="AS46" s="12"/>
      <c r="AT46" s="12"/>
      <c r="AU46" s="12"/>
    </row>
    <row r="47" spans="2:47" s="107" customFormat="1" ht="18" customHeight="1">
      <c r="B47" s="534"/>
      <c r="C47" s="535"/>
      <c r="D47" s="535"/>
      <c r="E47" s="535"/>
      <c r="F47" s="535"/>
      <c r="G47" s="535"/>
      <c r="H47" s="535"/>
      <c r="I47" s="535"/>
      <c r="J47" s="536"/>
      <c r="K47" s="543"/>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4"/>
      <c r="AK47" s="545"/>
      <c r="AL47" s="12"/>
      <c r="AM47" s="12"/>
      <c r="AN47" s="12"/>
      <c r="AO47" s="12"/>
      <c r="AP47" s="12"/>
      <c r="AQ47" s="12"/>
      <c r="AR47" s="12"/>
      <c r="AS47" s="12"/>
      <c r="AT47" s="12"/>
      <c r="AU47" s="12"/>
    </row>
    <row r="48" spans="2:47" s="107" customFormat="1" ht="18" customHeight="1">
      <c r="B48" s="534"/>
      <c r="C48" s="535"/>
      <c r="D48" s="535"/>
      <c r="E48" s="535"/>
      <c r="F48" s="535"/>
      <c r="G48" s="535"/>
      <c r="H48" s="535"/>
      <c r="I48" s="535"/>
      <c r="J48" s="536"/>
      <c r="K48" s="543"/>
      <c r="L48" s="544"/>
      <c r="M48" s="544"/>
      <c r="N48" s="544"/>
      <c r="O48" s="544"/>
      <c r="P48" s="544"/>
      <c r="Q48" s="544"/>
      <c r="R48" s="544"/>
      <c r="S48" s="544"/>
      <c r="T48" s="544"/>
      <c r="U48" s="544"/>
      <c r="V48" s="544"/>
      <c r="W48" s="544"/>
      <c r="X48" s="544"/>
      <c r="Y48" s="544"/>
      <c r="Z48" s="544"/>
      <c r="AA48" s="544"/>
      <c r="AB48" s="544"/>
      <c r="AC48" s="544"/>
      <c r="AD48" s="544"/>
      <c r="AE48" s="544"/>
      <c r="AF48" s="544"/>
      <c r="AG48" s="544"/>
      <c r="AH48" s="544"/>
      <c r="AI48" s="544"/>
      <c r="AJ48" s="544"/>
      <c r="AK48" s="545"/>
      <c r="AL48" s="12"/>
      <c r="AM48" s="12"/>
      <c r="AN48" s="12"/>
      <c r="AO48" s="12"/>
      <c r="AP48" s="12"/>
      <c r="AQ48" s="12"/>
      <c r="AR48" s="12"/>
      <c r="AS48" s="12"/>
      <c r="AT48" s="12"/>
      <c r="AU48" s="12"/>
    </row>
    <row r="49" spans="2:47" s="107" customFormat="1" ht="18" customHeight="1">
      <c r="B49" s="537"/>
      <c r="C49" s="538"/>
      <c r="D49" s="538"/>
      <c r="E49" s="538"/>
      <c r="F49" s="538"/>
      <c r="G49" s="538"/>
      <c r="H49" s="538"/>
      <c r="I49" s="538"/>
      <c r="J49" s="539"/>
      <c r="K49" s="546"/>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8"/>
      <c r="AL49" s="12"/>
      <c r="AM49" s="12"/>
      <c r="AN49" s="12"/>
      <c r="AO49" s="12"/>
      <c r="AP49" s="12"/>
      <c r="AQ49" s="12"/>
      <c r="AR49" s="12"/>
      <c r="AS49" s="12"/>
      <c r="AT49" s="12"/>
      <c r="AU49" s="12"/>
    </row>
    <row r="50" spans="2:47" s="107" customFormat="1" ht="10" customHeight="1">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2"/>
      <c r="AM50" s="12"/>
      <c r="AN50" s="12"/>
      <c r="AO50" s="12"/>
      <c r="AP50" s="12"/>
      <c r="AQ50" s="12"/>
      <c r="AR50" s="12"/>
      <c r="AS50" s="12"/>
      <c r="AT50" s="12"/>
      <c r="AU50" s="12"/>
    </row>
    <row r="51" spans="2:47" ht="15" customHeight="1">
      <c r="B51" s="549" t="s">
        <v>53</v>
      </c>
      <c r="C51" s="550"/>
      <c r="D51" s="550"/>
      <c r="E51" s="550"/>
      <c r="F51" s="550"/>
      <c r="G51" s="550"/>
      <c r="H51" s="550"/>
      <c r="I51" s="550"/>
      <c r="J51" s="550"/>
      <c r="K51" s="550"/>
      <c r="L51" s="550"/>
      <c r="M51" s="550"/>
      <c r="N51" s="550"/>
      <c r="O51" s="550"/>
      <c r="P51" s="550"/>
      <c r="Q51" s="550"/>
      <c r="R51" s="550"/>
      <c r="S51" s="551"/>
      <c r="T51" s="500" t="s">
        <v>54</v>
      </c>
      <c r="U51" s="501"/>
      <c r="V51" s="501"/>
      <c r="W51" s="501"/>
      <c r="X51" s="501"/>
      <c r="Y51" s="501"/>
      <c r="Z51" s="501"/>
      <c r="AA51" s="501"/>
      <c r="AB51" s="502"/>
      <c r="AC51" s="500" t="s">
        <v>55</v>
      </c>
      <c r="AD51" s="501"/>
      <c r="AE51" s="501"/>
      <c r="AF51" s="501"/>
      <c r="AG51" s="501"/>
      <c r="AH51" s="501"/>
      <c r="AI51" s="501"/>
      <c r="AJ51" s="501"/>
      <c r="AK51" s="502"/>
    </row>
    <row r="52" spans="2:47" ht="15" customHeight="1">
      <c r="B52" s="552" t="s">
        <v>56</v>
      </c>
      <c r="C52" s="553"/>
      <c r="D52" s="553"/>
      <c r="E52" s="553"/>
      <c r="F52" s="553"/>
      <c r="G52" s="554"/>
      <c r="H52" s="552" t="s">
        <v>57</v>
      </c>
      <c r="I52" s="553"/>
      <c r="J52" s="553"/>
      <c r="K52" s="553"/>
      <c r="L52" s="554"/>
      <c r="M52" s="552" t="s">
        <v>58</v>
      </c>
      <c r="N52" s="553"/>
      <c r="O52" s="553"/>
      <c r="P52" s="553"/>
      <c r="Q52" s="553"/>
      <c r="R52" s="553"/>
      <c r="S52" s="554"/>
      <c r="T52" s="485" t="s">
        <v>59</v>
      </c>
      <c r="U52" s="486"/>
      <c r="V52" s="486"/>
      <c r="W52" s="486"/>
      <c r="X52" s="486"/>
      <c r="Y52" s="486"/>
      <c r="Z52" s="486"/>
      <c r="AA52" s="486"/>
      <c r="AB52" s="487"/>
      <c r="AC52" s="485" t="s">
        <v>59</v>
      </c>
      <c r="AD52" s="486"/>
      <c r="AE52" s="486"/>
      <c r="AF52" s="486"/>
      <c r="AG52" s="486"/>
      <c r="AH52" s="486"/>
      <c r="AI52" s="486"/>
      <c r="AJ52" s="486"/>
      <c r="AK52" s="487"/>
    </row>
    <row r="53" spans="2:47" ht="16" customHeight="1">
      <c r="B53" s="506" t="s">
        <v>12</v>
      </c>
      <c r="C53" s="508" t="s">
        <v>60</v>
      </c>
      <c r="D53" s="430"/>
      <c r="E53" s="430"/>
      <c r="F53" s="430"/>
      <c r="G53" s="509"/>
      <c r="H53" s="506" t="s">
        <v>12</v>
      </c>
      <c r="I53" s="508" t="s">
        <v>61</v>
      </c>
      <c r="J53" s="430"/>
      <c r="K53" s="430"/>
      <c r="L53" s="509"/>
      <c r="M53" s="510" t="s">
        <v>62</v>
      </c>
      <c r="N53" s="511"/>
      <c r="O53" s="511"/>
      <c r="P53" s="511"/>
      <c r="Q53" s="511"/>
      <c r="R53" s="511"/>
      <c r="S53" s="512"/>
      <c r="T53" s="488"/>
      <c r="U53" s="489"/>
      <c r="V53" s="489"/>
      <c r="W53" s="489"/>
      <c r="X53" s="489"/>
      <c r="Y53" s="489"/>
      <c r="Z53" s="489"/>
      <c r="AA53" s="489"/>
      <c r="AB53" s="492"/>
      <c r="AC53" s="518"/>
      <c r="AD53" s="519"/>
      <c r="AE53" s="519"/>
      <c r="AF53" s="519"/>
      <c r="AG53" s="520"/>
      <c r="AH53" s="489"/>
      <c r="AI53" s="489"/>
      <c r="AJ53" s="489"/>
      <c r="AK53" s="492"/>
      <c r="AN53" s="12" t="s">
        <v>12</v>
      </c>
      <c r="AO53" s="12" t="str">
        <f>IF(AND($B$55="□",$B$57="□"),"■","")</f>
        <v>■</v>
      </c>
      <c r="AP53" s="12" t="s">
        <v>12</v>
      </c>
      <c r="AQ53" s="12" t="str">
        <f>IF($H$55="□","■","")</f>
        <v>■</v>
      </c>
    </row>
    <row r="54" spans="2:47" ht="16" customHeight="1">
      <c r="B54" s="507"/>
      <c r="C54" s="430"/>
      <c r="D54" s="430"/>
      <c r="E54" s="430"/>
      <c r="F54" s="430"/>
      <c r="G54" s="509"/>
      <c r="H54" s="507"/>
      <c r="I54" s="430"/>
      <c r="J54" s="430"/>
      <c r="K54" s="430"/>
      <c r="L54" s="509"/>
      <c r="M54" s="503"/>
      <c r="N54" s="504"/>
      <c r="O54" s="504"/>
      <c r="P54" s="504"/>
      <c r="Q54" s="504"/>
      <c r="R54" s="504"/>
      <c r="S54" s="505"/>
      <c r="T54" s="488"/>
      <c r="U54" s="489"/>
      <c r="V54" s="489"/>
      <c r="W54" s="489"/>
      <c r="X54" s="489"/>
      <c r="Y54" s="489"/>
      <c r="Z54" s="489"/>
      <c r="AA54" s="489"/>
      <c r="AB54" s="492"/>
      <c r="AC54" s="506"/>
      <c r="AD54" s="521"/>
      <c r="AE54" s="521"/>
      <c r="AF54" s="521"/>
      <c r="AG54" s="522"/>
      <c r="AH54" s="489"/>
      <c r="AI54" s="489"/>
      <c r="AJ54" s="489"/>
      <c r="AK54" s="492"/>
      <c r="AN54" s="12" t="s">
        <v>12</v>
      </c>
      <c r="AO54" s="12" t="str">
        <f>IF(AND($B$53="□",$B$57="□"),"■","")</f>
        <v>■</v>
      </c>
      <c r="AP54" s="12" t="s">
        <v>12</v>
      </c>
      <c r="AQ54" s="12" t="str">
        <f>IF($H$53="□","■","")</f>
        <v>■</v>
      </c>
    </row>
    <row r="55" spans="2:47" ht="16" customHeight="1">
      <c r="B55" s="506" t="s">
        <v>12</v>
      </c>
      <c r="C55" s="508" t="s">
        <v>63</v>
      </c>
      <c r="D55" s="430"/>
      <c r="E55" s="430"/>
      <c r="F55" s="430"/>
      <c r="G55" s="509"/>
      <c r="H55" s="506" t="s">
        <v>12</v>
      </c>
      <c r="I55" s="508" t="s">
        <v>64</v>
      </c>
      <c r="J55" s="430"/>
      <c r="K55" s="430"/>
      <c r="L55" s="509"/>
      <c r="M55" s="504"/>
      <c r="N55" s="504"/>
      <c r="O55" s="504"/>
      <c r="P55" s="504"/>
      <c r="Q55" s="504"/>
      <c r="R55" s="504"/>
      <c r="S55" s="505"/>
      <c r="T55" s="488"/>
      <c r="U55" s="489"/>
      <c r="V55" s="489"/>
      <c r="W55" s="489"/>
      <c r="X55" s="489"/>
      <c r="Y55" s="489"/>
      <c r="Z55" s="489"/>
      <c r="AA55" s="489"/>
      <c r="AB55" s="492"/>
      <c r="AC55" s="506"/>
      <c r="AD55" s="521"/>
      <c r="AE55" s="521"/>
      <c r="AF55" s="521"/>
      <c r="AG55" s="522"/>
      <c r="AH55" s="489"/>
      <c r="AI55" s="489"/>
      <c r="AJ55" s="489"/>
      <c r="AK55" s="492"/>
      <c r="AN55" s="12" t="s">
        <v>12</v>
      </c>
      <c r="AO55" s="12" t="str">
        <f>IF(AND($B$53="□",$B$55="□"),"■","")</f>
        <v>■</v>
      </c>
    </row>
    <row r="56" spans="2:47" ht="16" customHeight="1">
      <c r="B56" s="507"/>
      <c r="C56" s="430"/>
      <c r="D56" s="430"/>
      <c r="E56" s="430"/>
      <c r="F56" s="430"/>
      <c r="G56" s="509"/>
      <c r="H56" s="507"/>
      <c r="I56" s="430"/>
      <c r="J56" s="430"/>
      <c r="K56" s="430"/>
      <c r="L56" s="509"/>
      <c r="M56" s="510" t="s">
        <v>65</v>
      </c>
      <c r="N56" s="511"/>
      <c r="O56" s="511"/>
      <c r="P56" s="511"/>
      <c r="Q56" s="511"/>
      <c r="R56" s="511"/>
      <c r="S56" s="512"/>
      <c r="T56" s="488"/>
      <c r="U56" s="489"/>
      <c r="V56" s="489"/>
      <c r="W56" s="489"/>
      <c r="X56" s="489"/>
      <c r="Y56" s="489"/>
      <c r="Z56" s="489"/>
      <c r="AA56" s="489"/>
      <c r="AB56" s="492"/>
      <c r="AC56" s="506"/>
      <c r="AD56" s="521"/>
      <c r="AE56" s="521"/>
      <c r="AF56" s="521"/>
      <c r="AG56" s="522"/>
      <c r="AH56" s="489"/>
      <c r="AI56" s="489"/>
      <c r="AJ56" s="489"/>
      <c r="AK56" s="492"/>
    </row>
    <row r="57" spans="2:47" ht="16" customHeight="1">
      <c r="B57" s="506" t="s">
        <v>12</v>
      </c>
      <c r="C57" s="508" t="s">
        <v>66</v>
      </c>
      <c r="D57" s="430"/>
      <c r="E57" s="430"/>
      <c r="F57" s="430"/>
      <c r="G57" s="509"/>
      <c r="H57" s="516"/>
      <c r="I57" s="526"/>
      <c r="J57" s="430"/>
      <c r="K57" s="430"/>
      <c r="L57" s="509"/>
      <c r="M57" s="503"/>
      <c r="N57" s="527"/>
      <c r="O57" s="527"/>
      <c r="P57" s="527"/>
      <c r="Q57" s="527"/>
      <c r="R57" s="527"/>
      <c r="S57" s="528"/>
      <c r="T57" s="488"/>
      <c r="U57" s="489"/>
      <c r="V57" s="489"/>
      <c r="W57" s="489"/>
      <c r="X57" s="489"/>
      <c r="Y57" s="489"/>
      <c r="Z57" s="489"/>
      <c r="AA57" s="489"/>
      <c r="AB57" s="492"/>
      <c r="AC57" s="506"/>
      <c r="AD57" s="521"/>
      <c r="AE57" s="521"/>
      <c r="AF57" s="521"/>
      <c r="AG57" s="522"/>
      <c r="AH57" s="489"/>
      <c r="AI57" s="489"/>
      <c r="AJ57" s="489"/>
      <c r="AK57" s="492"/>
    </row>
    <row r="58" spans="2:47" ht="16" customHeight="1">
      <c r="B58" s="513"/>
      <c r="C58" s="514"/>
      <c r="D58" s="514"/>
      <c r="E58" s="514"/>
      <c r="F58" s="514"/>
      <c r="G58" s="515"/>
      <c r="H58" s="517"/>
      <c r="I58" s="514"/>
      <c r="J58" s="514"/>
      <c r="K58" s="514"/>
      <c r="L58" s="515"/>
      <c r="M58" s="529"/>
      <c r="N58" s="529"/>
      <c r="O58" s="529"/>
      <c r="P58" s="529"/>
      <c r="Q58" s="529"/>
      <c r="R58" s="529"/>
      <c r="S58" s="530"/>
      <c r="T58" s="490"/>
      <c r="U58" s="491"/>
      <c r="V58" s="491"/>
      <c r="W58" s="491"/>
      <c r="X58" s="491"/>
      <c r="Y58" s="491"/>
      <c r="Z58" s="491"/>
      <c r="AA58" s="491"/>
      <c r="AB58" s="493"/>
      <c r="AC58" s="523"/>
      <c r="AD58" s="524"/>
      <c r="AE58" s="524"/>
      <c r="AF58" s="524"/>
      <c r="AG58" s="525"/>
      <c r="AH58" s="491"/>
      <c r="AI58" s="491"/>
      <c r="AJ58" s="491"/>
      <c r="AK58" s="493"/>
    </row>
    <row r="59" spans="2:47" ht="15" customHeight="1">
      <c r="B59" s="500" t="s">
        <v>67</v>
      </c>
      <c r="C59" s="501"/>
      <c r="D59" s="501"/>
      <c r="E59" s="501"/>
      <c r="F59" s="501"/>
      <c r="G59" s="501"/>
      <c r="H59" s="501"/>
      <c r="I59" s="501"/>
      <c r="J59" s="502"/>
      <c r="K59" s="500" t="s">
        <v>68</v>
      </c>
      <c r="L59" s="501"/>
      <c r="M59" s="501"/>
      <c r="N59" s="501"/>
      <c r="O59" s="501"/>
      <c r="P59" s="501"/>
      <c r="Q59" s="501"/>
      <c r="R59" s="501"/>
      <c r="S59" s="502"/>
      <c r="T59" s="500" t="s">
        <v>69</v>
      </c>
      <c r="U59" s="501"/>
      <c r="V59" s="501"/>
      <c r="W59" s="501"/>
      <c r="X59" s="501"/>
      <c r="Y59" s="501"/>
      <c r="Z59" s="501"/>
      <c r="AA59" s="501"/>
      <c r="AB59" s="502"/>
      <c r="AC59" s="500" t="s">
        <v>70</v>
      </c>
      <c r="AD59" s="501"/>
      <c r="AE59" s="501"/>
      <c r="AF59" s="501"/>
      <c r="AG59" s="501"/>
      <c r="AH59" s="501"/>
      <c r="AI59" s="501"/>
      <c r="AJ59" s="501"/>
      <c r="AK59" s="502"/>
    </row>
    <row r="60" spans="2:47" ht="15" customHeight="1">
      <c r="B60" s="485" t="s">
        <v>59</v>
      </c>
      <c r="C60" s="486"/>
      <c r="D60" s="486"/>
      <c r="E60" s="486"/>
      <c r="F60" s="486"/>
      <c r="G60" s="486"/>
      <c r="H60" s="486"/>
      <c r="I60" s="486"/>
      <c r="J60" s="487"/>
      <c r="K60" s="485" t="s">
        <v>59</v>
      </c>
      <c r="L60" s="486"/>
      <c r="M60" s="486"/>
      <c r="N60" s="486"/>
      <c r="O60" s="486"/>
      <c r="P60" s="486"/>
      <c r="Q60" s="486"/>
      <c r="R60" s="486"/>
      <c r="S60" s="487"/>
      <c r="T60" s="485" t="s">
        <v>59</v>
      </c>
      <c r="U60" s="486"/>
      <c r="V60" s="486"/>
      <c r="W60" s="486"/>
      <c r="X60" s="486"/>
      <c r="Y60" s="486"/>
      <c r="Z60" s="486"/>
      <c r="AA60" s="486"/>
      <c r="AB60" s="487"/>
      <c r="AC60" s="485" t="s">
        <v>59</v>
      </c>
      <c r="AD60" s="486"/>
      <c r="AE60" s="486"/>
      <c r="AF60" s="486"/>
      <c r="AG60" s="486"/>
      <c r="AH60" s="486"/>
      <c r="AI60" s="486"/>
      <c r="AJ60" s="486"/>
      <c r="AK60" s="487"/>
    </row>
    <row r="61" spans="2:47" ht="16" customHeight="1">
      <c r="B61" s="488"/>
      <c r="C61" s="489"/>
      <c r="D61" s="489"/>
      <c r="E61" s="489"/>
      <c r="F61" s="489"/>
      <c r="G61" s="489"/>
      <c r="H61" s="489"/>
      <c r="I61" s="489"/>
      <c r="J61" s="492"/>
      <c r="K61" s="488"/>
      <c r="L61" s="489"/>
      <c r="M61" s="489"/>
      <c r="N61" s="489"/>
      <c r="O61" s="489"/>
      <c r="P61" s="489"/>
      <c r="Q61" s="489"/>
      <c r="R61" s="489"/>
      <c r="S61" s="492"/>
      <c r="T61" s="488"/>
      <c r="U61" s="489"/>
      <c r="V61" s="489"/>
      <c r="W61" s="489"/>
      <c r="X61" s="489"/>
      <c r="Y61" s="489"/>
      <c r="Z61" s="489"/>
      <c r="AA61" s="489"/>
      <c r="AB61" s="492"/>
      <c r="AC61" s="494"/>
      <c r="AD61" s="495"/>
      <c r="AE61" s="495"/>
      <c r="AF61" s="495"/>
      <c r="AG61" s="495"/>
      <c r="AH61" s="495"/>
      <c r="AI61" s="495"/>
      <c r="AJ61" s="495"/>
      <c r="AK61" s="498"/>
    </row>
    <row r="62" spans="2:47" ht="16" customHeight="1">
      <c r="B62" s="488"/>
      <c r="C62" s="489"/>
      <c r="D62" s="489"/>
      <c r="E62" s="489"/>
      <c r="F62" s="489"/>
      <c r="G62" s="489"/>
      <c r="H62" s="489"/>
      <c r="I62" s="489"/>
      <c r="J62" s="492"/>
      <c r="K62" s="488"/>
      <c r="L62" s="489"/>
      <c r="M62" s="489"/>
      <c r="N62" s="489"/>
      <c r="O62" s="489"/>
      <c r="P62" s="489"/>
      <c r="Q62" s="489"/>
      <c r="R62" s="489"/>
      <c r="S62" s="492"/>
      <c r="T62" s="488"/>
      <c r="U62" s="489"/>
      <c r="V62" s="489"/>
      <c r="W62" s="489"/>
      <c r="X62" s="489"/>
      <c r="Y62" s="489"/>
      <c r="Z62" s="489"/>
      <c r="AA62" s="489"/>
      <c r="AB62" s="492"/>
      <c r="AC62" s="494"/>
      <c r="AD62" s="495"/>
      <c r="AE62" s="495"/>
      <c r="AF62" s="495"/>
      <c r="AG62" s="495"/>
      <c r="AH62" s="495"/>
      <c r="AI62" s="495"/>
      <c r="AJ62" s="495"/>
      <c r="AK62" s="498"/>
    </row>
    <row r="63" spans="2:47" ht="16" customHeight="1">
      <c r="B63" s="488"/>
      <c r="C63" s="489"/>
      <c r="D63" s="489"/>
      <c r="E63" s="489"/>
      <c r="F63" s="489"/>
      <c r="G63" s="489"/>
      <c r="H63" s="489"/>
      <c r="I63" s="489"/>
      <c r="J63" s="492"/>
      <c r="K63" s="488"/>
      <c r="L63" s="489"/>
      <c r="M63" s="489"/>
      <c r="N63" s="489"/>
      <c r="O63" s="489"/>
      <c r="P63" s="489"/>
      <c r="Q63" s="489"/>
      <c r="R63" s="489"/>
      <c r="S63" s="492"/>
      <c r="T63" s="488"/>
      <c r="U63" s="489"/>
      <c r="V63" s="489"/>
      <c r="W63" s="489"/>
      <c r="X63" s="489"/>
      <c r="Y63" s="489"/>
      <c r="Z63" s="489"/>
      <c r="AA63" s="489"/>
      <c r="AB63" s="492"/>
      <c r="AC63" s="494"/>
      <c r="AD63" s="495"/>
      <c r="AE63" s="495"/>
      <c r="AF63" s="495"/>
      <c r="AG63" s="495"/>
      <c r="AH63" s="495"/>
      <c r="AI63" s="495"/>
      <c r="AJ63" s="495"/>
      <c r="AK63" s="498"/>
    </row>
    <row r="64" spans="2:47" ht="16" customHeight="1">
      <c r="B64" s="488"/>
      <c r="C64" s="489"/>
      <c r="D64" s="489"/>
      <c r="E64" s="489"/>
      <c r="F64" s="489"/>
      <c r="G64" s="489"/>
      <c r="H64" s="489"/>
      <c r="I64" s="489"/>
      <c r="J64" s="492"/>
      <c r="K64" s="488"/>
      <c r="L64" s="489"/>
      <c r="M64" s="489"/>
      <c r="N64" s="489"/>
      <c r="O64" s="489"/>
      <c r="P64" s="489"/>
      <c r="Q64" s="489"/>
      <c r="R64" s="489"/>
      <c r="S64" s="492"/>
      <c r="T64" s="488"/>
      <c r="U64" s="489"/>
      <c r="V64" s="489"/>
      <c r="W64" s="489"/>
      <c r="X64" s="489"/>
      <c r="Y64" s="489"/>
      <c r="Z64" s="489"/>
      <c r="AA64" s="489"/>
      <c r="AB64" s="492"/>
      <c r="AC64" s="494"/>
      <c r="AD64" s="495"/>
      <c r="AE64" s="495"/>
      <c r="AF64" s="495"/>
      <c r="AG64" s="495"/>
      <c r="AH64" s="495"/>
      <c r="AI64" s="495"/>
      <c r="AJ64" s="495"/>
      <c r="AK64" s="498"/>
    </row>
    <row r="65" spans="2:47" ht="16" customHeight="1">
      <c r="B65" s="488"/>
      <c r="C65" s="489"/>
      <c r="D65" s="489"/>
      <c r="E65" s="489"/>
      <c r="F65" s="489"/>
      <c r="G65" s="489"/>
      <c r="H65" s="489"/>
      <c r="I65" s="489"/>
      <c r="J65" s="492"/>
      <c r="K65" s="488"/>
      <c r="L65" s="489"/>
      <c r="M65" s="489"/>
      <c r="N65" s="489"/>
      <c r="O65" s="489"/>
      <c r="P65" s="489"/>
      <c r="Q65" s="489"/>
      <c r="R65" s="489"/>
      <c r="S65" s="492"/>
      <c r="T65" s="488"/>
      <c r="U65" s="489"/>
      <c r="V65" s="489"/>
      <c r="W65" s="489"/>
      <c r="X65" s="489"/>
      <c r="Y65" s="489"/>
      <c r="Z65" s="489"/>
      <c r="AA65" s="489"/>
      <c r="AB65" s="492"/>
      <c r="AC65" s="494"/>
      <c r="AD65" s="495"/>
      <c r="AE65" s="495"/>
      <c r="AF65" s="495"/>
      <c r="AG65" s="495"/>
      <c r="AH65" s="495"/>
      <c r="AI65" s="495"/>
      <c r="AJ65" s="495"/>
      <c r="AK65" s="498"/>
    </row>
    <row r="66" spans="2:47" ht="16" customHeight="1">
      <c r="B66" s="490"/>
      <c r="C66" s="491"/>
      <c r="D66" s="491"/>
      <c r="E66" s="491"/>
      <c r="F66" s="491"/>
      <c r="G66" s="491"/>
      <c r="H66" s="491"/>
      <c r="I66" s="491"/>
      <c r="J66" s="493"/>
      <c r="K66" s="490"/>
      <c r="L66" s="491"/>
      <c r="M66" s="491"/>
      <c r="N66" s="491"/>
      <c r="O66" s="491"/>
      <c r="P66" s="491"/>
      <c r="Q66" s="491"/>
      <c r="R66" s="491"/>
      <c r="S66" s="493"/>
      <c r="T66" s="490"/>
      <c r="U66" s="491"/>
      <c r="V66" s="491"/>
      <c r="W66" s="491"/>
      <c r="X66" s="491"/>
      <c r="Y66" s="491"/>
      <c r="Z66" s="491"/>
      <c r="AA66" s="491"/>
      <c r="AB66" s="493"/>
      <c r="AC66" s="496"/>
      <c r="AD66" s="497"/>
      <c r="AE66" s="497"/>
      <c r="AF66" s="497"/>
      <c r="AG66" s="497"/>
      <c r="AH66" s="497"/>
      <c r="AI66" s="497"/>
      <c r="AJ66" s="497"/>
      <c r="AK66" s="499"/>
    </row>
    <row r="67" spans="2:47" s="107" customFormat="1" ht="12" customHeight="1">
      <c r="B67" s="10" t="s">
        <v>71</v>
      </c>
      <c r="C67" s="12"/>
      <c r="D67" s="12"/>
      <c r="E67" s="427" t="s">
        <v>72</v>
      </c>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136"/>
      <c r="AM67" s="12"/>
      <c r="AN67" s="12"/>
      <c r="AO67" s="12"/>
      <c r="AP67" s="12"/>
      <c r="AQ67" s="12"/>
      <c r="AR67" s="12"/>
      <c r="AS67" s="12"/>
      <c r="AT67" s="12"/>
      <c r="AU67" s="12"/>
    </row>
    <row r="69" spans="2:47" ht="30" customHeight="1" thickBot="1"/>
    <row r="70" spans="2:47" s="107" customFormat="1" ht="27.75" customHeight="1">
      <c r="B70" s="353" t="s">
        <v>73</v>
      </c>
      <c r="C70" s="356" t="s">
        <v>74</v>
      </c>
      <c r="D70" s="356"/>
      <c r="E70" s="357"/>
      <c r="F70" s="453" t="s">
        <v>39</v>
      </c>
      <c r="G70" s="453"/>
      <c r="H70" s="454"/>
      <c r="I70" s="455" t="s">
        <v>40</v>
      </c>
      <c r="J70" s="456"/>
      <c r="K70" s="457" t="s">
        <v>75</v>
      </c>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9"/>
      <c r="AL70" s="12"/>
      <c r="AM70" s="12"/>
      <c r="AN70" s="12"/>
      <c r="AP70" s="226"/>
      <c r="AQ70" s="12"/>
      <c r="AR70" s="12"/>
      <c r="AS70" s="12"/>
      <c r="AT70" s="12"/>
      <c r="AU70" s="12"/>
    </row>
    <row r="71" spans="2:47" s="107" customFormat="1" ht="19" customHeight="1">
      <c r="B71" s="354"/>
      <c r="C71" s="358"/>
      <c r="D71" s="358"/>
      <c r="E71" s="359"/>
      <c r="F71" s="460" t="s">
        <v>76</v>
      </c>
      <c r="G71" s="463" t="s">
        <v>77</v>
      </c>
      <c r="H71" s="464"/>
      <c r="I71" s="413" t="s">
        <v>78</v>
      </c>
      <c r="J71" s="414"/>
      <c r="K71" s="137" t="s">
        <v>12</v>
      </c>
      <c r="L71" s="469" t="s">
        <v>79</v>
      </c>
      <c r="M71" s="469"/>
      <c r="N71" s="469"/>
      <c r="O71" s="469"/>
      <c r="P71" s="469"/>
      <c r="Q71" s="469"/>
      <c r="R71" s="227" t="s">
        <v>80</v>
      </c>
      <c r="S71" s="477" t="s">
        <v>81</v>
      </c>
      <c r="T71" s="477"/>
      <c r="U71" s="477"/>
      <c r="V71" s="477"/>
      <c r="W71" s="477"/>
      <c r="X71" s="477"/>
      <c r="Y71" s="477"/>
      <c r="Z71" s="477"/>
      <c r="AA71" s="477"/>
      <c r="AB71" s="477"/>
      <c r="AC71" s="477"/>
      <c r="AD71" s="477"/>
      <c r="AE71" s="477"/>
      <c r="AF71" s="477"/>
      <c r="AG71" s="477"/>
      <c r="AH71" s="477"/>
      <c r="AI71" s="477"/>
      <c r="AJ71" s="477"/>
      <c r="AK71" s="478"/>
      <c r="AL71" s="12"/>
      <c r="AM71" s="12"/>
      <c r="AN71" s="12" t="s">
        <v>16</v>
      </c>
      <c r="AO71" s="12" t="str">
        <f>IF(AND($K$73="□",$K$72="□"),"■","")</f>
        <v>■</v>
      </c>
      <c r="AP71" s="12"/>
      <c r="AQ71" s="12"/>
      <c r="AR71" s="12"/>
    </row>
    <row r="72" spans="2:47" s="107" customFormat="1" ht="19" customHeight="1">
      <c r="B72" s="354"/>
      <c r="C72" s="358"/>
      <c r="D72" s="358"/>
      <c r="E72" s="359"/>
      <c r="F72" s="461"/>
      <c r="G72" s="465"/>
      <c r="H72" s="466"/>
      <c r="I72" s="415"/>
      <c r="J72" s="416"/>
      <c r="K72" s="138" t="s">
        <v>12</v>
      </c>
      <c r="L72" s="390" t="s">
        <v>82</v>
      </c>
      <c r="M72" s="390"/>
      <c r="N72" s="390"/>
      <c r="O72" s="390"/>
      <c r="P72" s="390"/>
      <c r="Q72" s="390"/>
      <c r="R72" s="228" t="s">
        <v>83</v>
      </c>
      <c r="S72" s="390" t="s">
        <v>84</v>
      </c>
      <c r="T72" s="390"/>
      <c r="U72" s="390"/>
      <c r="V72" s="390"/>
      <c r="W72" s="139" t="s">
        <v>85</v>
      </c>
      <c r="X72" s="479"/>
      <c r="Y72" s="479"/>
      <c r="Z72" s="479"/>
      <c r="AA72" s="479"/>
      <c r="AB72" s="479"/>
      <c r="AC72" s="479"/>
      <c r="AD72" s="479"/>
      <c r="AE72" s="140" t="s">
        <v>86</v>
      </c>
      <c r="AF72" s="141" t="s">
        <v>83</v>
      </c>
      <c r="AG72" s="480" t="s">
        <v>87</v>
      </c>
      <c r="AH72" s="480"/>
      <c r="AI72" s="480"/>
      <c r="AJ72" s="480"/>
      <c r="AK72" s="481"/>
      <c r="AL72" s="12"/>
      <c r="AN72" s="12" t="s">
        <v>16</v>
      </c>
      <c r="AO72" s="12" t="str">
        <f>IF(AND($K$73="□",$K$71="□"),"■","")</f>
        <v>■</v>
      </c>
      <c r="AS72" s="12"/>
      <c r="AT72" s="12"/>
      <c r="AU72" s="12"/>
    </row>
    <row r="73" spans="2:47" s="107" customFormat="1" ht="19" customHeight="1">
      <c r="B73" s="354"/>
      <c r="C73" s="358"/>
      <c r="D73" s="358"/>
      <c r="E73" s="359"/>
      <c r="F73" s="461"/>
      <c r="G73" s="465"/>
      <c r="H73" s="466"/>
      <c r="I73" s="415"/>
      <c r="J73" s="416"/>
      <c r="K73" s="138" t="s">
        <v>12</v>
      </c>
      <c r="L73" s="390" t="s">
        <v>88</v>
      </c>
      <c r="M73" s="390"/>
      <c r="N73" s="390"/>
      <c r="O73" s="390"/>
      <c r="P73" s="390"/>
      <c r="Q73" s="390"/>
      <c r="R73" s="228" t="s">
        <v>89</v>
      </c>
      <c r="S73" s="477" t="s">
        <v>90</v>
      </c>
      <c r="T73" s="477"/>
      <c r="U73" s="477"/>
      <c r="V73" s="477"/>
      <c r="W73" s="477"/>
      <c r="X73" s="477"/>
      <c r="Y73" s="477"/>
      <c r="Z73" s="477"/>
      <c r="AA73" s="477"/>
      <c r="AB73" s="477"/>
      <c r="AC73" s="477"/>
      <c r="AD73" s="477"/>
      <c r="AE73" s="477"/>
      <c r="AF73" s="477"/>
      <c r="AG73" s="477"/>
      <c r="AH73" s="477"/>
      <c r="AI73" s="477"/>
      <c r="AJ73" s="477"/>
      <c r="AK73" s="478"/>
      <c r="AL73" s="12"/>
      <c r="AN73" s="12" t="s">
        <v>16</v>
      </c>
      <c r="AO73" s="12" t="str">
        <f>IF(AND($K$72="□",$K$71="□"),"■","")</f>
        <v>■</v>
      </c>
      <c r="AS73" s="12"/>
      <c r="AT73" s="12"/>
      <c r="AU73" s="12"/>
    </row>
    <row r="74" spans="2:47" s="107" customFormat="1" ht="19" customHeight="1">
      <c r="B74" s="354"/>
      <c r="C74" s="358"/>
      <c r="D74" s="358"/>
      <c r="E74" s="359"/>
      <c r="F74" s="461"/>
      <c r="G74" s="465"/>
      <c r="H74" s="466"/>
      <c r="I74" s="417"/>
      <c r="J74" s="418"/>
      <c r="K74" s="142"/>
      <c r="L74" s="230"/>
      <c r="M74" s="230"/>
      <c r="N74" s="230"/>
      <c r="O74" s="230"/>
      <c r="P74" s="230"/>
      <c r="Q74" s="230"/>
      <c r="R74" s="228"/>
      <c r="S74" s="230" t="s">
        <v>91</v>
      </c>
      <c r="T74" s="470"/>
      <c r="U74" s="470"/>
      <c r="V74" s="470"/>
      <c r="W74" s="470"/>
      <c r="X74" s="470"/>
      <c r="Y74" s="470"/>
      <c r="Z74" s="470"/>
      <c r="AA74" s="470"/>
      <c r="AB74" s="470"/>
      <c r="AC74" s="470"/>
      <c r="AD74" s="470"/>
      <c r="AE74" s="470"/>
      <c r="AF74" s="470"/>
      <c r="AG74" s="470"/>
      <c r="AH74" s="470"/>
      <c r="AI74" s="470"/>
      <c r="AJ74" s="470"/>
      <c r="AK74" s="231" t="s">
        <v>92</v>
      </c>
      <c r="AL74" s="12"/>
      <c r="AN74" s="12"/>
      <c r="AO74" s="12"/>
      <c r="AS74" s="12"/>
      <c r="AT74" s="12"/>
      <c r="AU74" s="12"/>
    </row>
    <row r="75" spans="2:47" s="107" customFormat="1" ht="19" customHeight="1">
      <c r="B75" s="354"/>
      <c r="C75" s="358"/>
      <c r="D75" s="358"/>
      <c r="E75" s="359"/>
      <c r="F75" s="461"/>
      <c r="G75" s="465"/>
      <c r="H75" s="466"/>
      <c r="I75" s="413" t="s">
        <v>93</v>
      </c>
      <c r="J75" s="414"/>
      <c r="K75" s="143" t="s">
        <v>12</v>
      </c>
      <c r="L75" s="471" t="s">
        <v>94</v>
      </c>
      <c r="M75" s="471"/>
      <c r="N75" s="471"/>
      <c r="O75" s="471"/>
      <c r="P75" s="471"/>
      <c r="Q75" s="471"/>
      <c r="R75" s="471"/>
      <c r="S75" s="471"/>
      <c r="T75" s="144"/>
      <c r="U75" s="144"/>
      <c r="V75" s="144"/>
      <c r="W75" s="144"/>
      <c r="X75" s="144"/>
      <c r="Y75" s="144"/>
      <c r="Z75" s="144"/>
      <c r="AA75" s="144"/>
      <c r="AB75" s="144"/>
      <c r="AC75" s="144"/>
      <c r="AD75" s="144"/>
      <c r="AE75" s="144"/>
      <c r="AF75" s="144"/>
      <c r="AG75" s="144"/>
      <c r="AH75" s="144"/>
      <c r="AI75" s="144"/>
      <c r="AJ75" s="144"/>
      <c r="AK75" s="145"/>
      <c r="AL75" s="12"/>
      <c r="AM75" s="12"/>
      <c r="AN75" s="12" t="s">
        <v>12</v>
      </c>
      <c r="AO75" s="12" t="str">
        <f>IF(AND($K$76="□",$K$77="□"),"■","")</f>
        <v>■</v>
      </c>
      <c r="AQ75" s="12"/>
      <c r="AR75" s="12"/>
      <c r="AS75" s="12"/>
      <c r="AT75" s="12"/>
      <c r="AU75" s="12"/>
    </row>
    <row r="76" spans="2:47" s="107" customFormat="1" ht="19" customHeight="1">
      <c r="B76" s="354"/>
      <c r="C76" s="358"/>
      <c r="D76" s="358"/>
      <c r="E76" s="359"/>
      <c r="F76" s="461"/>
      <c r="G76" s="465"/>
      <c r="H76" s="466"/>
      <c r="I76" s="415"/>
      <c r="J76" s="416"/>
      <c r="K76" s="138" t="s">
        <v>12</v>
      </c>
      <c r="L76" s="472" t="s">
        <v>95</v>
      </c>
      <c r="M76" s="472"/>
      <c r="N76" s="472"/>
      <c r="O76" s="472"/>
      <c r="P76" s="472"/>
      <c r="Q76" s="472"/>
      <c r="R76" s="472"/>
      <c r="S76" s="472"/>
      <c r="T76" s="473" t="s">
        <v>96</v>
      </c>
      <c r="U76" s="473"/>
      <c r="V76" s="473"/>
      <c r="W76" s="473"/>
      <c r="X76" s="473"/>
      <c r="Y76" s="473"/>
      <c r="Z76" s="473"/>
      <c r="AA76" s="473"/>
      <c r="AB76" s="473"/>
      <c r="AC76" s="473"/>
      <c r="AD76" s="473"/>
      <c r="AE76" s="473"/>
      <c r="AF76" s="473"/>
      <c r="AG76" s="473"/>
      <c r="AH76" s="473"/>
      <c r="AI76" s="473"/>
      <c r="AJ76" s="473"/>
      <c r="AK76" s="474"/>
      <c r="AL76" s="12"/>
      <c r="AM76" s="12"/>
      <c r="AN76" s="12" t="s">
        <v>12</v>
      </c>
      <c r="AO76" s="12" t="str">
        <f>IF(AND($K$75="□",$K$77="□"),"■","")</f>
        <v>■</v>
      </c>
      <c r="AQ76" s="12"/>
      <c r="AR76" s="12"/>
      <c r="AS76" s="12"/>
      <c r="AT76" s="12"/>
      <c r="AU76" s="12"/>
    </row>
    <row r="77" spans="2:47" s="107" customFormat="1" ht="19" customHeight="1">
      <c r="B77" s="354"/>
      <c r="C77" s="358"/>
      <c r="D77" s="358"/>
      <c r="E77" s="359"/>
      <c r="F77" s="462"/>
      <c r="G77" s="467"/>
      <c r="H77" s="468"/>
      <c r="I77" s="417"/>
      <c r="J77" s="418"/>
      <c r="K77" s="146" t="s">
        <v>12</v>
      </c>
      <c r="L77" s="406" t="s">
        <v>97</v>
      </c>
      <c r="M77" s="406"/>
      <c r="N77" s="406"/>
      <c r="O77" s="406"/>
      <c r="P77" s="406"/>
      <c r="Q77" s="406"/>
      <c r="R77" s="406"/>
      <c r="S77" s="406"/>
      <c r="T77" s="475" t="s">
        <v>96</v>
      </c>
      <c r="U77" s="475"/>
      <c r="V77" s="475"/>
      <c r="W77" s="475"/>
      <c r="X77" s="475"/>
      <c r="Y77" s="475"/>
      <c r="Z77" s="475"/>
      <c r="AA77" s="475"/>
      <c r="AB77" s="475"/>
      <c r="AC77" s="475"/>
      <c r="AD77" s="475"/>
      <c r="AE77" s="475"/>
      <c r="AF77" s="475"/>
      <c r="AG77" s="475"/>
      <c r="AH77" s="475"/>
      <c r="AI77" s="475"/>
      <c r="AJ77" s="475"/>
      <c r="AK77" s="476"/>
      <c r="AL77" s="12"/>
      <c r="AM77" s="12"/>
      <c r="AN77" s="12" t="s">
        <v>12</v>
      </c>
      <c r="AO77" s="12" t="str">
        <f>IF(AND($K$75="□",$K$76="□"),"■","")</f>
        <v>■</v>
      </c>
      <c r="AQ77" s="12"/>
      <c r="AR77" s="12"/>
      <c r="AS77" s="12"/>
      <c r="AT77" s="12"/>
      <c r="AU77" s="12"/>
    </row>
    <row r="78" spans="2:47" s="107" customFormat="1" ht="18.649999999999999" customHeight="1">
      <c r="B78" s="354"/>
      <c r="C78" s="358"/>
      <c r="D78" s="358"/>
      <c r="E78" s="359"/>
      <c r="F78" s="482" t="s">
        <v>98</v>
      </c>
      <c r="G78" s="407" t="s">
        <v>99</v>
      </c>
      <c r="H78" s="408"/>
      <c r="I78" s="413" t="s">
        <v>100</v>
      </c>
      <c r="J78" s="414"/>
      <c r="K78" s="143" t="s">
        <v>12</v>
      </c>
      <c r="L78" s="419" t="s">
        <v>101</v>
      </c>
      <c r="M78" s="419"/>
      <c r="N78" s="420"/>
      <c r="O78" s="147" t="s">
        <v>12</v>
      </c>
      <c r="P78" s="405" t="s">
        <v>102</v>
      </c>
      <c r="Q78" s="421"/>
      <c r="R78" s="421"/>
      <c r="S78" s="421"/>
      <c r="T78" s="421"/>
      <c r="U78" s="421"/>
      <c r="V78" s="421"/>
      <c r="W78" s="232" t="s">
        <v>103</v>
      </c>
      <c r="X78" s="422" t="s">
        <v>104</v>
      </c>
      <c r="Y78" s="422"/>
      <c r="Z78" s="422"/>
      <c r="AA78" s="422"/>
      <c r="AB78" s="422"/>
      <c r="AC78" s="422"/>
      <c r="AD78" s="422"/>
      <c r="AE78" s="347"/>
      <c r="AF78" s="347"/>
      <c r="AG78" s="347"/>
      <c r="AH78" s="347"/>
      <c r="AI78" s="347"/>
      <c r="AJ78" s="347"/>
      <c r="AK78" s="148" t="s">
        <v>105</v>
      </c>
      <c r="AL78" s="12"/>
      <c r="AM78" s="12"/>
      <c r="AN78" s="12" t="s">
        <v>16</v>
      </c>
      <c r="AO78" s="12" t="str">
        <f>IF(AND($K$82="□"),"■","")</f>
        <v>■</v>
      </c>
      <c r="AP78" s="12"/>
      <c r="AS78" s="12"/>
      <c r="AT78" s="12"/>
      <c r="AU78" s="12"/>
    </row>
    <row r="79" spans="2:47" s="107" customFormat="1" ht="19" customHeight="1">
      <c r="B79" s="354"/>
      <c r="C79" s="358"/>
      <c r="D79" s="358"/>
      <c r="E79" s="359"/>
      <c r="F79" s="483"/>
      <c r="G79" s="409"/>
      <c r="H79" s="410"/>
      <c r="I79" s="415"/>
      <c r="J79" s="416"/>
      <c r="K79" s="429"/>
      <c r="L79" s="430"/>
      <c r="M79" s="430"/>
      <c r="N79" s="431"/>
      <c r="O79" s="149" t="s">
        <v>12</v>
      </c>
      <c r="P79" s="436" t="s">
        <v>106</v>
      </c>
      <c r="Q79" s="436"/>
      <c r="R79" s="436"/>
      <c r="S79" s="436"/>
      <c r="T79" s="437" t="s">
        <v>107</v>
      </c>
      <c r="U79" s="438"/>
      <c r="V79" s="438"/>
      <c r="W79" s="438"/>
      <c r="X79" s="438"/>
      <c r="Y79" s="438"/>
      <c r="Z79" s="438"/>
      <c r="AA79" s="438"/>
      <c r="AB79" s="438"/>
      <c r="AC79" s="438"/>
      <c r="AD79" s="438"/>
      <c r="AE79" s="438"/>
      <c r="AF79" s="438"/>
      <c r="AG79" s="438"/>
      <c r="AH79" s="438"/>
      <c r="AI79" s="438"/>
      <c r="AJ79" s="438"/>
      <c r="AK79" s="439"/>
      <c r="AL79" s="12"/>
      <c r="AN79" s="12" t="s">
        <v>16</v>
      </c>
      <c r="AO79" s="12" t="str">
        <f>IF(AND($K$82="□",$O$79="□"),"■","")</f>
        <v>■</v>
      </c>
      <c r="AP79" s="12"/>
      <c r="AQ79" s="12"/>
      <c r="AR79" s="12"/>
      <c r="AS79" s="12"/>
      <c r="AT79" s="12"/>
      <c r="AU79" s="12"/>
    </row>
    <row r="80" spans="2:47" s="107" customFormat="1" ht="19" customHeight="1">
      <c r="B80" s="354"/>
      <c r="C80" s="358"/>
      <c r="D80" s="358"/>
      <c r="E80" s="359"/>
      <c r="F80" s="483"/>
      <c r="G80" s="409"/>
      <c r="H80" s="410"/>
      <c r="I80" s="415"/>
      <c r="J80" s="416"/>
      <c r="K80" s="432"/>
      <c r="L80" s="430"/>
      <c r="M80" s="430"/>
      <c r="N80" s="431"/>
      <c r="O80" s="440"/>
      <c r="P80" s="430"/>
      <c r="Q80" s="430"/>
      <c r="R80" s="430"/>
      <c r="S80" s="430"/>
      <c r="T80" s="442" t="s">
        <v>108</v>
      </c>
      <c r="U80" s="443"/>
      <c r="V80" s="443"/>
      <c r="W80" s="443"/>
      <c r="X80" s="443"/>
      <c r="Y80" s="443"/>
      <c r="Z80" s="443"/>
      <c r="AA80" s="443"/>
      <c r="AB80" s="443"/>
      <c r="AC80" s="443"/>
      <c r="AD80" s="443"/>
      <c r="AE80" s="443"/>
      <c r="AF80" s="443"/>
      <c r="AG80" s="443"/>
      <c r="AH80" s="443"/>
      <c r="AI80" s="443"/>
      <c r="AJ80" s="443"/>
      <c r="AK80" s="444"/>
      <c r="AL80" s="12"/>
      <c r="AM80" s="12"/>
      <c r="AN80" s="12" t="s">
        <v>12</v>
      </c>
      <c r="AO80" s="12" t="str">
        <f>IF(AND($K$82="□",$O$78="□"),"■","")</f>
        <v>■</v>
      </c>
      <c r="AQ80" s="12"/>
      <c r="AR80" s="12"/>
      <c r="AS80" s="12"/>
      <c r="AT80" s="12"/>
      <c r="AU80" s="12"/>
    </row>
    <row r="81" spans="2:77" s="107" customFormat="1" ht="19" customHeight="1">
      <c r="B81" s="354"/>
      <c r="C81" s="358"/>
      <c r="D81" s="358"/>
      <c r="E81" s="359"/>
      <c r="F81" s="483"/>
      <c r="G81" s="409"/>
      <c r="H81" s="410"/>
      <c r="I81" s="415"/>
      <c r="J81" s="416"/>
      <c r="K81" s="433"/>
      <c r="L81" s="434"/>
      <c r="M81" s="434"/>
      <c r="N81" s="435"/>
      <c r="O81" s="441"/>
      <c r="P81" s="434"/>
      <c r="Q81" s="434"/>
      <c r="R81" s="434"/>
      <c r="S81" s="434"/>
      <c r="T81" s="445" t="s">
        <v>109</v>
      </c>
      <c r="U81" s="446"/>
      <c r="V81" s="446"/>
      <c r="W81" s="446"/>
      <c r="X81" s="446"/>
      <c r="Y81" s="446"/>
      <c r="Z81" s="446"/>
      <c r="AA81" s="446"/>
      <c r="AB81" s="446"/>
      <c r="AC81" s="446"/>
      <c r="AD81" s="446"/>
      <c r="AE81" s="446"/>
      <c r="AF81" s="446"/>
      <c r="AG81" s="446"/>
      <c r="AH81" s="446"/>
      <c r="AI81" s="446"/>
      <c r="AJ81" s="446"/>
      <c r="AK81" s="447"/>
      <c r="AL81" s="12"/>
      <c r="AM81" s="12"/>
      <c r="AN81" s="12"/>
      <c r="AO81" s="12"/>
      <c r="AQ81" s="12"/>
      <c r="AR81" s="12"/>
      <c r="AS81" s="12"/>
      <c r="AT81" s="12"/>
      <c r="AU81" s="12"/>
    </row>
    <row r="82" spans="2:77" s="107" customFormat="1" ht="19" customHeight="1">
      <c r="B82" s="354"/>
      <c r="C82" s="358"/>
      <c r="D82" s="358"/>
      <c r="E82" s="359"/>
      <c r="F82" s="484"/>
      <c r="G82" s="411"/>
      <c r="H82" s="412"/>
      <c r="I82" s="417"/>
      <c r="J82" s="418"/>
      <c r="K82" s="150" t="s">
        <v>12</v>
      </c>
      <c r="L82" s="423" t="s">
        <v>110</v>
      </c>
      <c r="M82" s="423"/>
      <c r="N82" s="423"/>
      <c r="O82" s="424" t="s">
        <v>111</v>
      </c>
      <c r="P82" s="425"/>
      <c r="Q82" s="425"/>
      <c r="R82" s="425"/>
      <c r="S82" s="425"/>
      <c r="T82" s="425"/>
      <c r="U82" s="425"/>
      <c r="V82" s="425"/>
      <c r="W82" s="425"/>
      <c r="X82" s="425"/>
      <c r="Y82" s="425"/>
      <c r="Z82" s="425"/>
      <c r="AA82" s="425"/>
      <c r="AB82" s="425"/>
      <c r="AC82" s="425"/>
      <c r="AD82" s="425"/>
      <c r="AE82" s="425"/>
      <c r="AF82" s="425"/>
      <c r="AG82" s="425"/>
      <c r="AH82" s="425"/>
      <c r="AI82" s="425"/>
      <c r="AJ82" s="425"/>
      <c r="AK82" s="426"/>
      <c r="AL82" s="12"/>
      <c r="AM82" s="12"/>
      <c r="AN82" s="12" t="s">
        <v>16</v>
      </c>
      <c r="AO82" s="12" t="str">
        <f>IF(AND($K$78="□"),"■","")</f>
        <v>■</v>
      </c>
      <c r="AQ82" s="12"/>
      <c r="AR82" s="12"/>
      <c r="AS82" s="12"/>
      <c r="AT82" s="12"/>
      <c r="AU82" s="12"/>
    </row>
    <row r="83" spans="2:77" s="107" customFormat="1" ht="19" customHeight="1">
      <c r="B83" s="354"/>
      <c r="C83" s="358"/>
      <c r="D83" s="358"/>
      <c r="E83" s="359"/>
      <c r="F83" s="384" t="s">
        <v>112</v>
      </c>
      <c r="G83" s="385" t="s">
        <v>113</v>
      </c>
      <c r="H83" s="386"/>
      <c r="I83" s="387" t="s">
        <v>114</v>
      </c>
      <c r="J83" s="388"/>
      <c r="K83" s="138" t="s">
        <v>12</v>
      </c>
      <c r="L83" s="390" t="s">
        <v>115</v>
      </c>
      <c r="M83" s="390"/>
      <c r="N83" s="390"/>
      <c r="O83" s="390"/>
      <c r="U83" s="151"/>
      <c r="V83" s="230"/>
      <c r="W83" s="230"/>
      <c r="X83" s="230"/>
      <c r="Y83" s="230"/>
      <c r="Z83" s="230"/>
      <c r="AA83" s="230"/>
      <c r="AB83" s="151"/>
      <c r="AC83" s="230"/>
      <c r="AD83" s="230"/>
      <c r="AE83" s="230"/>
      <c r="AF83" s="230"/>
      <c r="AG83" s="230"/>
      <c r="AH83" s="230"/>
      <c r="AI83" s="230"/>
      <c r="AJ83" s="230"/>
      <c r="AK83" s="238"/>
      <c r="AL83" s="12"/>
      <c r="AM83" s="12"/>
      <c r="AN83" s="12" t="s">
        <v>16</v>
      </c>
      <c r="AO83" s="12" t="str">
        <f>IF($K$84="□","■","")</f>
        <v>■</v>
      </c>
      <c r="AP83" s="12"/>
      <c r="AS83" s="12"/>
      <c r="AT83" s="12"/>
      <c r="AU83" s="12"/>
    </row>
    <row r="84" spans="2:77" s="107" customFormat="1" ht="19" customHeight="1">
      <c r="B84" s="354"/>
      <c r="C84" s="358"/>
      <c r="D84" s="358"/>
      <c r="E84" s="359"/>
      <c r="F84" s="384"/>
      <c r="G84" s="385"/>
      <c r="H84" s="386"/>
      <c r="I84" s="389"/>
      <c r="J84" s="313"/>
      <c r="K84" s="146" t="s">
        <v>12</v>
      </c>
      <c r="L84" s="391" t="s">
        <v>116</v>
      </c>
      <c r="M84" s="391"/>
      <c r="N84" s="391"/>
      <c r="O84" s="391"/>
      <c r="P84" s="152"/>
      <c r="Q84" s="236"/>
      <c r="R84" s="236"/>
      <c r="S84" s="236"/>
      <c r="T84" s="236"/>
      <c r="U84" s="153"/>
      <c r="V84" s="236"/>
      <c r="W84" s="236"/>
      <c r="X84" s="236"/>
      <c r="Y84" s="236"/>
      <c r="Z84" s="236"/>
      <c r="AA84" s="236"/>
      <c r="AB84" s="153"/>
      <c r="AC84" s="236"/>
      <c r="AD84" s="236"/>
      <c r="AE84" s="236"/>
      <c r="AF84" s="236"/>
      <c r="AG84" s="236"/>
      <c r="AH84" s="236"/>
      <c r="AI84" s="236"/>
      <c r="AJ84" s="236"/>
      <c r="AK84" s="154"/>
      <c r="AL84" s="12"/>
      <c r="AM84" s="12"/>
      <c r="AN84" s="12" t="s">
        <v>16</v>
      </c>
      <c r="AO84" s="12" t="str">
        <f>IF($K$83="□","■","")</f>
        <v>■</v>
      </c>
      <c r="AP84" s="12"/>
      <c r="AQ84" s="12"/>
      <c r="AR84" s="12"/>
      <c r="AS84" s="12"/>
      <c r="AT84" s="12"/>
      <c r="AU84" s="12"/>
    </row>
    <row r="85" spans="2:77" s="107" customFormat="1" ht="18" customHeight="1">
      <c r="B85" s="354"/>
      <c r="C85" s="358"/>
      <c r="D85" s="358"/>
      <c r="E85" s="359"/>
      <c r="F85" s="384"/>
      <c r="G85" s="385"/>
      <c r="H85" s="386"/>
      <c r="I85" s="342" t="s">
        <v>24</v>
      </c>
      <c r="J85" s="309"/>
      <c r="K85" s="155" t="s">
        <v>25</v>
      </c>
      <c r="L85" s="392"/>
      <c r="M85" s="392"/>
      <c r="N85" s="156" t="s">
        <v>117</v>
      </c>
      <c r="O85" s="392"/>
      <c r="P85" s="392"/>
      <c r="Q85" s="157"/>
      <c r="R85" s="158"/>
      <c r="S85" s="159"/>
      <c r="T85" s="159"/>
      <c r="U85" s="159"/>
      <c r="V85" s="159"/>
      <c r="W85" s="159"/>
      <c r="X85" s="159"/>
      <c r="Y85" s="159"/>
      <c r="Z85" s="159"/>
      <c r="AA85" s="159"/>
      <c r="AB85" s="159"/>
      <c r="AC85" s="159"/>
      <c r="AD85" s="159"/>
      <c r="AE85" s="159"/>
      <c r="AF85" s="159"/>
      <c r="AG85" s="159"/>
      <c r="AH85" s="159"/>
      <c r="AI85" s="159"/>
      <c r="AJ85" s="159"/>
      <c r="AK85" s="160"/>
      <c r="AL85" s="161"/>
      <c r="AP85" s="12"/>
      <c r="AR85" s="12"/>
      <c r="AS85" s="12"/>
      <c r="AT85" s="12"/>
      <c r="AU85" s="12"/>
    </row>
    <row r="86" spans="2:77" s="107" customFormat="1" ht="25" customHeight="1">
      <c r="B86" s="354"/>
      <c r="C86" s="358"/>
      <c r="D86" s="358"/>
      <c r="E86" s="359"/>
      <c r="F86" s="384"/>
      <c r="G86" s="385"/>
      <c r="H86" s="386"/>
      <c r="I86" s="387"/>
      <c r="J86" s="388"/>
      <c r="K86" s="448"/>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50"/>
      <c r="AL86" s="162"/>
      <c r="AQ86" s="12"/>
      <c r="AR86" s="12"/>
      <c r="AS86" s="12"/>
      <c r="BY86" s="12"/>
    </row>
    <row r="87" spans="2:77" s="107" customFormat="1" ht="25" customHeight="1">
      <c r="B87" s="354"/>
      <c r="C87" s="358"/>
      <c r="D87" s="358"/>
      <c r="E87" s="359"/>
      <c r="F87" s="384"/>
      <c r="G87" s="385"/>
      <c r="H87" s="386"/>
      <c r="I87" s="389"/>
      <c r="J87" s="313"/>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451"/>
      <c r="AJ87" s="451"/>
      <c r="AK87" s="452"/>
      <c r="AL87" s="162"/>
      <c r="AQ87" s="12"/>
      <c r="AR87" s="12"/>
      <c r="AS87" s="12"/>
      <c r="BY87" s="12"/>
    </row>
    <row r="88" spans="2:77" s="107" customFormat="1" ht="15" customHeight="1">
      <c r="B88" s="354"/>
      <c r="C88" s="358"/>
      <c r="D88" s="358"/>
      <c r="E88" s="359"/>
      <c r="F88" s="384"/>
      <c r="G88" s="385"/>
      <c r="H88" s="386"/>
      <c r="I88" s="342" t="s">
        <v>27</v>
      </c>
      <c r="J88" s="309"/>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5"/>
      <c r="AL88" s="162"/>
      <c r="AM88" s="12"/>
      <c r="BY88" s="12"/>
    </row>
    <row r="89" spans="2:77" s="107" customFormat="1" ht="30" customHeight="1">
      <c r="B89" s="354"/>
      <c r="C89" s="358"/>
      <c r="D89" s="358"/>
      <c r="E89" s="359"/>
      <c r="F89" s="384"/>
      <c r="G89" s="385"/>
      <c r="H89" s="386"/>
      <c r="I89" s="389" t="s">
        <v>29</v>
      </c>
      <c r="J89" s="313"/>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7"/>
      <c r="AL89" s="163"/>
      <c r="AM89" s="12"/>
      <c r="AO89" s="12"/>
      <c r="AP89" s="12"/>
      <c r="AQ89" s="12"/>
      <c r="AR89" s="12"/>
      <c r="AS89" s="12"/>
      <c r="AT89" s="12"/>
      <c r="AU89" s="12"/>
    </row>
    <row r="90" spans="2:77" s="13" customFormat="1" ht="15" customHeight="1">
      <c r="B90" s="354"/>
      <c r="C90" s="358"/>
      <c r="D90" s="358"/>
      <c r="E90" s="359"/>
      <c r="F90" s="384"/>
      <c r="G90" s="385"/>
      <c r="H90" s="386"/>
      <c r="I90" s="342" t="s">
        <v>27</v>
      </c>
      <c r="J90" s="309"/>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5"/>
      <c r="AL90" s="163"/>
      <c r="AM90" s="12"/>
      <c r="AO90" s="12"/>
      <c r="AP90" s="12"/>
      <c r="AQ90" s="12"/>
      <c r="AR90" s="12"/>
      <c r="AS90" s="12"/>
      <c r="AT90" s="12"/>
      <c r="AU90" s="12"/>
    </row>
    <row r="91" spans="2:77" s="107" customFormat="1" ht="30" customHeight="1">
      <c r="B91" s="354"/>
      <c r="C91" s="358"/>
      <c r="D91" s="358"/>
      <c r="E91" s="359"/>
      <c r="F91" s="384"/>
      <c r="G91" s="385"/>
      <c r="H91" s="386"/>
      <c r="I91" s="389" t="s">
        <v>30</v>
      </c>
      <c r="J91" s="313"/>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7"/>
      <c r="AL91" s="163"/>
      <c r="AM91" s="12"/>
      <c r="AN91" s="12"/>
      <c r="AO91" s="12"/>
      <c r="AP91" s="12"/>
      <c r="AQ91" s="12"/>
      <c r="AR91" s="12"/>
      <c r="AS91" s="12"/>
      <c r="AT91" s="12"/>
      <c r="AU91" s="12"/>
    </row>
    <row r="92" spans="2:77" s="107" customFormat="1" ht="25" customHeight="1">
      <c r="B92" s="354"/>
      <c r="C92" s="358"/>
      <c r="D92" s="358"/>
      <c r="E92" s="359"/>
      <c r="F92" s="384"/>
      <c r="G92" s="385"/>
      <c r="H92" s="386"/>
      <c r="I92" s="428" t="s">
        <v>31</v>
      </c>
      <c r="J92" s="335"/>
      <c r="K92" s="340"/>
      <c r="L92" s="341"/>
      <c r="M92" s="341"/>
      <c r="N92" s="341"/>
      <c r="O92" s="341"/>
      <c r="P92" s="341"/>
      <c r="Q92" s="341"/>
      <c r="R92" s="341"/>
      <c r="S92" s="341"/>
      <c r="T92" s="341"/>
      <c r="U92" s="341"/>
      <c r="V92" s="341"/>
      <c r="W92" s="164" t="s">
        <v>32</v>
      </c>
      <c r="X92" s="337" t="s">
        <v>33</v>
      </c>
      <c r="Y92" s="339"/>
      <c r="Z92" s="340"/>
      <c r="AA92" s="341"/>
      <c r="AB92" s="341"/>
      <c r="AC92" s="341"/>
      <c r="AD92" s="341"/>
      <c r="AE92" s="341"/>
      <c r="AF92" s="341"/>
      <c r="AG92" s="341"/>
      <c r="AH92" s="341"/>
      <c r="AI92" s="341"/>
      <c r="AJ92" s="341"/>
      <c r="AK92" s="121" t="s">
        <v>32</v>
      </c>
      <c r="AL92" s="163"/>
      <c r="AM92" s="12"/>
      <c r="AN92" s="12"/>
      <c r="AO92" s="12"/>
      <c r="AP92" s="12"/>
      <c r="AQ92" s="12"/>
      <c r="AR92" s="12"/>
      <c r="AS92" s="12"/>
      <c r="AT92" s="12"/>
      <c r="AU92" s="12"/>
    </row>
    <row r="93" spans="2:77" s="107" customFormat="1" ht="25" customHeight="1">
      <c r="B93" s="354"/>
      <c r="C93" s="358"/>
      <c r="D93" s="358"/>
      <c r="E93" s="359"/>
      <c r="F93" s="384"/>
      <c r="G93" s="385"/>
      <c r="H93" s="386"/>
      <c r="I93" s="428" t="s">
        <v>34</v>
      </c>
      <c r="J93" s="335"/>
      <c r="K93" s="336"/>
      <c r="L93" s="336"/>
      <c r="M93" s="336"/>
      <c r="N93" s="336"/>
      <c r="O93" s="336"/>
      <c r="P93" s="336"/>
      <c r="Q93" s="336"/>
      <c r="R93" s="336"/>
      <c r="S93" s="336"/>
      <c r="T93" s="336"/>
      <c r="U93" s="336"/>
      <c r="V93" s="336"/>
      <c r="W93" s="336"/>
      <c r="X93" s="337" t="s">
        <v>35</v>
      </c>
      <c r="Y93" s="339"/>
      <c r="Z93" s="340"/>
      <c r="AA93" s="341"/>
      <c r="AB93" s="341"/>
      <c r="AC93" s="341"/>
      <c r="AD93" s="341"/>
      <c r="AE93" s="341"/>
      <c r="AF93" s="341"/>
      <c r="AG93" s="341"/>
      <c r="AH93" s="341"/>
      <c r="AI93" s="341"/>
      <c r="AJ93" s="341"/>
      <c r="AK93" s="121" t="s">
        <v>32</v>
      </c>
      <c r="AL93" s="12"/>
      <c r="AM93" s="12"/>
      <c r="AN93" s="12"/>
      <c r="AO93" s="12"/>
      <c r="AP93" s="12"/>
      <c r="AQ93" s="12"/>
      <c r="AR93" s="12"/>
      <c r="AS93" s="12"/>
      <c r="AT93" s="12"/>
      <c r="AU93" s="12"/>
      <c r="AV93" s="122" t="s">
        <v>36</v>
      </c>
    </row>
    <row r="94" spans="2:77" s="107" customFormat="1" ht="25" customHeight="1">
      <c r="B94" s="354"/>
      <c r="C94" s="358"/>
      <c r="D94" s="358"/>
      <c r="E94" s="359"/>
      <c r="F94" s="384"/>
      <c r="G94" s="385"/>
      <c r="H94" s="386"/>
      <c r="I94" s="342" t="s">
        <v>37</v>
      </c>
      <c r="J94" s="309"/>
      <c r="K94" s="340"/>
      <c r="L94" s="341"/>
      <c r="M94" s="341"/>
      <c r="N94" s="341"/>
      <c r="O94" s="341"/>
      <c r="P94" s="341"/>
      <c r="Q94" s="341"/>
      <c r="R94" s="341"/>
      <c r="S94" s="341"/>
      <c r="T94" s="239" t="s">
        <v>38</v>
      </c>
      <c r="U94" s="341"/>
      <c r="V94" s="341"/>
      <c r="W94" s="341"/>
      <c r="X94" s="341"/>
      <c r="Y94" s="341"/>
      <c r="Z94" s="341"/>
      <c r="AA94" s="341"/>
      <c r="AB94" s="341"/>
      <c r="AC94" s="341"/>
      <c r="AD94" s="341"/>
      <c r="AE94" s="341"/>
      <c r="AF94" s="372" t="s">
        <v>118</v>
      </c>
      <c r="AG94" s="373"/>
      <c r="AH94" s="373"/>
      <c r="AI94" s="373"/>
      <c r="AJ94" s="373"/>
      <c r="AK94" s="374"/>
      <c r="AL94" s="12"/>
      <c r="AM94" s="12"/>
      <c r="AN94" s="12"/>
      <c r="AO94" s="12"/>
      <c r="AP94" s="12"/>
      <c r="AQ94" s="12"/>
      <c r="AR94" s="12"/>
      <c r="AS94" s="12"/>
      <c r="AT94" s="12"/>
      <c r="AU94" s="12"/>
      <c r="AV94" s="123" t="str">
        <f>K94&amp;T94&amp;U94</f>
        <v>@</v>
      </c>
    </row>
    <row r="95" spans="2:77" s="107" customFormat="1" ht="15" customHeight="1">
      <c r="B95" s="354"/>
      <c r="C95" s="358"/>
      <c r="D95" s="358"/>
      <c r="E95" s="359"/>
      <c r="F95" s="384"/>
      <c r="G95" s="385"/>
      <c r="H95" s="386"/>
      <c r="I95" s="370"/>
      <c r="J95" s="371"/>
      <c r="K95" s="375" t="str">
        <f>IF(K94="","",K94&amp;T94&amp;U94)</f>
        <v/>
      </c>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6"/>
      <c r="AJ95" s="376"/>
      <c r="AK95" s="377"/>
      <c r="AL95" s="163"/>
      <c r="AM95" s="12"/>
      <c r="AN95" s="12"/>
      <c r="AO95" s="12"/>
      <c r="AP95" s="12"/>
      <c r="AQ95" s="12"/>
      <c r="AR95" s="12"/>
      <c r="AS95" s="12"/>
      <c r="AT95" s="12"/>
      <c r="AU95" s="12"/>
    </row>
    <row r="96" spans="2:77" s="107" customFormat="1" ht="30" customHeight="1" thickBot="1">
      <c r="B96" s="355"/>
      <c r="C96" s="360"/>
      <c r="D96" s="360"/>
      <c r="E96" s="361"/>
      <c r="F96" s="17" t="s">
        <v>119</v>
      </c>
      <c r="G96" s="378" t="s">
        <v>120</v>
      </c>
      <c r="H96" s="379"/>
      <c r="I96" s="14"/>
      <c r="J96" s="98"/>
      <c r="K96" s="166" t="s">
        <v>12</v>
      </c>
      <c r="L96" s="380" t="s">
        <v>121</v>
      </c>
      <c r="M96" s="380"/>
      <c r="N96" s="166" t="s">
        <v>12</v>
      </c>
      <c r="O96" s="380" t="s">
        <v>122</v>
      </c>
      <c r="P96" s="380"/>
      <c r="Q96" s="380"/>
      <c r="R96" s="380"/>
      <c r="S96" s="380"/>
      <c r="T96" s="380"/>
      <c r="U96" s="380"/>
      <c r="V96" s="380"/>
      <c r="W96" s="380"/>
      <c r="X96" s="380"/>
      <c r="Y96" s="380"/>
      <c r="Z96" s="380"/>
      <c r="AA96" s="167" t="s">
        <v>83</v>
      </c>
      <c r="AB96" s="381" t="s">
        <v>123</v>
      </c>
      <c r="AC96" s="382"/>
      <c r="AD96" s="382"/>
      <c r="AE96" s="382"/>
      <c r="AF96" s="382"/>
      <c r="AG96" s="382"/>
      <c r="AH96" s="382"/>
      <c r="AI96" s="382"/>
      <c r="AJ96" s="382"/>
      <c r="AK96" s="383"/>
      <c r="AL96" s="163"/>
      <c r="AM96" s="12"/>
      <c r="AN96" s="12" t="s">
        <v>16</v>
      </c>
      <c r="AO96" s="12" t="str">
        <f>IF($N$96="□","■","")</f>
        <v>■</v>
      </c>
      <c r="AP96" s="12"/>
      <c r="AQ96" s="12" t="s">
        <v>16</v>
      </c>
      <c r="AR96" s="12" t="str">
        <f>IF($K$96="□","■","")</f>
        <v>■</v>
      </c>
      <c r="AS96" s="12"/>
      <c r="AT96" s="12"/>
      <c r="AU96" s="12"/>
    </row>
    <row r="97" spans="2:50" s="107" customFormat="1" ht="10" customHeight="1" thickBot="1">
      <c r="B97" s="12"/>
      <c r="C97" s="12"/>
      <c r="D97" s="168"/>
      <c r="E97" s="168"/>
      <c r="F97" s="168"/>
      <c r="G97" s="168"/>
      <c r="H97" s="168"/>
      <c r="I97" s="169"/>
      <c r="J97" s="169"/>
      <c r="K97" s="169"/>
      <c r="L97" s="169"/>
      <c r="M97" s="12"/>
      <c r="N97" s="12"/>
      <c r="O97" s="12"/>
      <c r="P97" s="169"/>
      <c r="Q97" s="12"/>
      <c r="R97" s="170"/>
      <c r="S97" s="170"/>
      <c r="T97" s="171"/>
      <c r="U97" s="171"/>
      <c r="V97" s="171"/>
      <c r="W97" s="171"/>
      <c r="X97" s="171"/>
      <c r="Y97" s="171"/>
      <c r="Z97" s="171"/>
      <c r="AA97" s="171"/>
      <c r="AB97" s="12"/>
      <c r="AC97" s="170"/>
      <c r="AD97" s="170"/>
      <c r="AE97" s="169"/>
      <c r="AF97" s="12"/>
      <c r="AG97" s="12"/>
      <c r="AH97" s="12"/>
      <c r="AI97" s="12"/>
      <c r="AJ97" s="12"/>
      <c r="AK97" s="12"/>
      <c r="AL97" s="12"/>
      <c r="AM97" s="12"/>
      <c r="AN97" s="12"/>
      <c r="AO97" s="12"/>
      <c r="AP97" s="12"/>
      <c r="AQ97" s="12"/>
      <c r="AR97" s="12"/>
      <c r="AS97" s="12"/>
      <c r="AT97" s="12"/>
      <c r="AU97" s="12"/>
    </row>
    <row r="98" spans="2:50" s="107" customFormat="1" ht="30" customHeight="1">
      <c r="B98" s="353" t="s">
        <v>124</v>
      </c>
      <c r="C98" s="356" t="s">
        <v>125</v>
      </c>
      <c r="D98" s="356"/>
      <c r="E98" s="357"/>
      <c r="F98" s="362" t="s">
        <v>39</v>
      </c>
      <c r="G98" s="363"/>
      <c r="H98" s="363"/>
      <c r="I98" s="364" t="s">
        <v>40</v>
      </c>
      <c r="J98" s="365"/>
      <c r="K98" s="366" t="s">
        <v>126</v>
      </c>
      <c r="L98" s="366"/>
      <c r="M98" s="367"/>
      <c r="N98" s="368"/>
      <c r="O98" s="366"/>
      <c r="P98" s="366"/>
      <c r="Q98" s="366"/>
      <c r="R98" s="366"/>
      <c r="S98" s="366"/>
      <c r="T98" s="366"/>
      <c r="U98" s="366"/>
      <c r="V98" s="172" t="s">
        <v>12</v>
      </c>
      <c r="W98" s="369" t="s">
        <v>127</v>
      </c>
      <c r="X98" s="369"/>
      <c r="Y98" s="369"/>
      <c r="Z98" s="172" t="s">
        <v>12</v>
      </c>
      <c r="AA98" s="369" t="s">
        <v>43</v>
      </c>
      <c r="AB98" s="369"/>
      <c r="AC98" s="369"/>
      <c r="AD98" s="173" t="s">
        <v>83</v>
      </c>
      <c r="AE98" s="403" t="s">
        <v>128</v>
      </c>
      <c r="AF98" s="403"/>
      <c r="AG98" s="403"/>
      <c r="AH98" s="403"/>
      <c r="AI98" s="403"/>
      <c r="AJ98" s="403"/>
      <c r="AK98" s="404"/>
      <c r="AL98" s="12"/>
      <c r="AM98" s="12"/>
      <c r="AN98" s="12" t="s">
        <v>16</v>
      </c>
      <c r="AO98" s="12" t="str">
        <f>IF($Z$98="□","■","")</f>
        <v>■</v>
      </c>
      <c r="AP98" s="12"/>
      <c r="AQ98" s="12" t="s">
        <v>16</v>
      </c>
      <c r="AR98" s="12" t="str">
        <f>IF($V$98="□","■","")</f>
        <v>■</v>
      </c>
      <c r="AS98" s="226"/>
      <c r="AT98" s="12"/>
      <c r="AU98" s="12"/>
    </row>
    <row r="99" spans="2:50" s="107" customFormat="1" ht="19" customHeight="1">
      <c r="B99" s="354"/>
      <c r="C99" s="358"/>
      <c r="D99" s="358"/>
      <c r="E99" s="359"/>
      <c r="F99" s="308" t="s">
        <v>114</v>
      </c>
      <c r="G99" s="308"/>
      <c r="H99" s="309"/>
      <c r="I99" s="143" t="s">
        <v>12</v>
      </c>
      <c r="J99" s="405" t="s">
        <v>115</v>
      </c>
      <c r="K99" s="405"/>
      <c r="L99" s="405"/>
      <c r="M99" s="405"/>
      <c r="N99" s="233"/>
      <c r="O99" s="174"/>
      <c r="P99" s="174"/>
      <c r="Q99" s="174"/>
      <c r="R99" s="174"/>
      <c r="S99" s="174"/>
      <c r="T99" s="174"/>
      <c r="U99" s="174"/>
      <c r="V99" s="174"/>
      <c r="W99" s="174"/>
      <c r="X99" s="174"/>
      <c r="Y99" s="174"/>
      <c r="Z99" s="174"/>
      <c r="AA99" s="175"/>
      <c r="AB99" s="405"/>
      <c r="AC99" s="405"/>
      <c r="AD99" s="405"/>
      <c r="AE99" s="405"/>
      <c r="AF99" s="405"/>
      <c r="AG99" s="405"/>
      <c r="AH99" s="405"/>
      <c r="AI99" s="233"/>
      <c r="AJ99" s="233"/>
      <c r="AK99" s="176"/>
      <c r="AL99" s="12"/>
      <c r="AN99" s="12" t="s">
        <v>16</v>
      </c>
      <c r="AO99" s="12" t="str">
        <f>IF(AND($I$101="□",$I$100="□"),"■","")</f>
        <v>■</v>
      </c>
      <c r="AW99" s="12"/>
      <c r="AX99" s="12"/>
    </row>
    <row r="100" spans="2:50" s="107" customFormat="1" ht="19" customHeight="1">
      <c r="B100" s="354"/>
      <c r="C100" s="358"/>
      <c r="D100" s="358"/>
      <c r="E100" s="359"/>
      <c r="F100" s="393"/>
      <c r="G100" s="393"/>
      <c r="H100" s="388"/>
      <c r="I100" s="138" t="s">
        <v>12</v>
      </c>
      <c r="J100" s="390" t="s">
        <v>129</v>
      </c>
      <c r="K100" s="390"/>
      <c r="L100" s="390"/>
      <c r="M100" s="390"/>
      <c r="N100" s="230"/>
      <c r="O100" s="228"/>
      <c r="P100" s="228"/>
      <c r="Q100" s="228"/>
      <c r="R100" s="228"/>
      <c r="S100" s="228"/>
      <c r="T100" s="177"/>
      <c r="U100" s="228"/>
      <c r="V100" s="228"/>
      <c r="W100" s="228"/>
      <c r="X100" s="228"/>
      <c r="Y100" s="228"/>
      <c r="Z100" s="228"/>
      <c r="AA100" s="177"/>
      <c r="AB100" s="230"/>
      <c r="AC100" s="230"/>
      <c r="AD100" s="230"/>
      <c r="AE100" s="230"/>
      <c r="AF100" s="230"/>
      <c r="AG100" s="230"/>
      <c r="AH100" s="230"/>
      <c r="AI100" s="230"/>
      <c r="AJ100" s="230"/>
      <c r="AK100" s="178"/>
      <c r="AL100" s="12"/>
      <c r="AN100" s="12" t="s">
        <v>16</v>
      </c>
      <c r="AO100" s="12" t="str">
        <f>IF(AND($I$101="□",$I$99="□"),"■","")</f>
        <v>■</v>
      </c>
      <c r="AQ100" s="12"/>
      <c r="AR100" s="12"/>
      <c r="AT100" s="12"/>
      <c r="AU100" s="12"/>
      <c r="AW100" s="12"/>
      <c r="AX100" s="12"/>
    </row>
    <row r="101" spans="2:50" s="107" customFormat="1" ht="19" customHeight="1">
      <c r="B101" s="354"/>
      <c r="C101" s="358"/>
      <c r="D101" s="358"/>
      <c r="E101" s="359"/>
      <c r="F101" s="312"/>
      <c r="G101" s="312"/>
      <c r="H101" s="313"/>
      <c r="I101" s="146" t="s">
        <v>12</v>
      </c>
      <c r="J101" s="406" t="s">
        <v>116</v>
      </c>
      <c r="K101" s="406"/>
      <c r="L101" s="406"/>
      <c r="M101" s="406"/>
      <c r="N101" s="152"/>
      <c r="O101" s="229"/>
      <c r="P101" s="229"/>
      <c r="Q101" s="229"/>
      <c r="R101" s="229"/>
      <c r="S101" s="229"/>
      <c r="T101" s="152"/>
      <c r="U101" s="229"/>
      <c r="V101" s="229"/>
      <c r="W101" s="229"/>
      <c r="X101" s="229"/>
      <c r="Y101" s="229"/>
      <c r="Z101" s="229"/>
      <c r="AA101" s="152"/>
      <c r="AB101" s="236"/>
      <c r="AC101" s="236"/>
      <c r="AD101" s="236"/>
      <c r="AE101" s="236"/>
      <c r="AF101" s="236"/>
      <c r="AG101" s="236"/>
      <c r="AH101" s="236"/>
      <c r="AI101" s="236"/>
      <c r="AJ101" s="236"/>
      <c r="AK101" s="179"/>
      <c r="AL101" s="12"/>
      <c r="AN101" s="12" t="s">
        <v>16</v>
      </c>
      <c r="AO101" s="12" t="str">
        <f>IF(AND($I$99="□",$I$100="□"),"■","")</f>
        <v>■</v>
      </c>
      <c r="AQ101" s="12"/>
      <c r="AR101" s="12"/>
      <c r="AT101" s="12"/>
      <c r="AU101" s="12"/>
      <c r="AW101" s="12"/>
      <c r="AX101" s="12"/>
    </row>
    <row r="102" spans="2:50" s="107" customFormat="1" ht="18" customHeight="1">
      <c r="B102" s="354"/>
      <c r="C102" s="358"/>
      <c r="D102" s="358"/>
      <c r="E102" s="359"/>
      <c r="F102" s="308" t="s">
        <v>24</v>
      </c>
      <c r="G102" s="308"/>
      <c r="H102" s="309"/>
      <c r="I102" s="180" t="s">
        <v>25</v>
      </c>
      <c r="J102" s="392"/>
      <c r="K102" s="392"/>
      <c r="L102" s="181" t="s">
        <v>117</v>
      </c>
      <c r="M102" s="392"/>
      <c r="N102" s="392"/>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9"/>
      <c r="AL102" s="12"/>
    </row>
    <row r="103" spans="2:50" s="107" customFormat="1" ht="25" customHeight="1">
      <c r="B103" s="354"/>
      <c r="C103" s="358"/>
      <c r="D103" s="358"/>
      <c r="E103" s="359"/>
      <c r="F103" s="393"/>
      <c r="G103" s="393"/>
      <c r="H103" s="388"/>
      <c r="I103" s="400"/>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2"/>
      <c r="AL103" s="12"/>
    </row>
    <row r="104" spans="2:50" s="107" customFormat="1" ht="25" customHeight="1">
      <c r="B104" s="354"/>
      <c r="C104" s="358"/>
      <c r="D104" s="358"/>
      <c r="E104" s="359"/>
      <c r="F104" s="312"/>
      <c r="G104" s="312"/>
      <c r="H104" s="313"/>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5"/>
      <c r="AL104" s="12"/>
    </row>
    <row r="105" spans="2:50" s="107" customFormat="1" ht="15" customHeight="1">
      <c r="B105" s="354"/>
      <c r="C105" s="358"/>
      <c r="D105" s="358"/>
      <c r="E105" s="359"/>
      <c r="F105" s="308" t="s">
        <v>27</v>
      </c>
      <c r="G105" s="308"/>
      <c r="H105" s="309"/>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1"/>
      <c r="AL105" s="12"/>
      <c r="AM105" s="12"/>
      <c r="AN105" s="12"/>
      <c r="AO105" s="12"/>
      <c r="AP105" s="12"/>
      <c r="AQ105" s="12"/>
      <c r="AR105" s="12"/>
      <c r="AS105" s="12"/>
      <c r="AT105" s="12"/>
      <c r="AU105" s="12"/>
    </row>
    <row r="106" spans="2:50" s="107" customFormat="1" ht="30" customHeight="1">
      <c r="B106" s="354"/>
      <c r="C106" s="358"/>
      <c r="D106" s="358"/>
      <c r="E106" s="359"/>
      <c r="F106" s="312" t="s">
        <v>29</v>
      </c>
      <c r="G106" s="312"/>
      <c r="H106" s="313"/>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5"/>
      <c r="AL106" s="12"/>
      <c r="AM106" s="12"/>
      <c r="AN106" s="12"/>
      <c r="AO106" s="12"/>
      <c r="AP106" s="12"/>
      <c r="AQ106" s="12"/>
      <c r="AR106" s="12"/>
      <c r="AS106" s="12"/>
      <c r="AT106" s="12"/>
      <c r="AU106" s="12"/>
    </row>
    <row r="107" spans="2:50" s="13" customFormat="1" ht="15" customHeight="1">
      <c r="B107" s="354"/>
      <c r="C107" s="358"/>
      <c r="D107" s="358"/>
      <c r="E107" s="359"/>
      <c r="F107" s="308" t="s">
        <v>27</v>
      </c>
      <c r="G107" s="308"/>
      <c r="H107" s="309"/>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1"/>
      <c r="AL107" s="12"/>
      <c r="AM107" s="12"/>
      <c r="AN107" s="12"/>
      <c r="AO107" s="12"/>
      <c r="AP107" s="12"/>
      <c r="AQ107" s="12"/>
      <c r="AR107" s="12"/>
      <c r="AS107" s="12"/>
      <c r="AT107" s="12"/>
      <c r="AU107" s="12"/>
    </row>
    <row r="108" spans="2:50" s="107" customFormat="1" ht="30" customHeight="1">
      <c r="B108" s="354"/>
      <c r="C108" s="358"/>
      <c r="D108" s="358"/>
      <c r="E108" s="359"/>
      <c r="F108" s="312" t="s">
        <v>30</v>
      </c>
      <c r="G108" s="312"/>
      <c r="H108" s="313"/>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7"/>
      <c r="AL108" s="12"/>
      <c r="AM108" s="12"/>
      <c r="AN108" s="12"/>
      <c r="AO108" s="12"/>
      <c r="AP108" s="12"/>
      <c r="AQ108" s="12"/>
      <c r="AR108" s="12"/>
      <c r="AS108" s="12"/>
      <c r="AT108" s="12"/>
      <c r="AU108" s="12"/>
    </row>
    <row r="109" spans="2:50" s="107" customFormat="1" ht="25" customHeight="1">
      <c r="B109" s="354"/>
      <c r="C109" s="358"/>
      <c r="D109" s="358"/>
      <c r="E109" s="359"/>
      <c r="F109" s="334" t="s">
        <v>31</v>
      </c>
      <c r="G109" s="334"/>
      <c r="H109" s="335"/>
      <c r="I109" s="306"/>
      <c r="J109" s="307"/>
      <c r="K109" s="307"/>
      <c r="L109" s="307"/>
      <c r="M109" s="307"/>
      <c r="N109" s="307"/>
      <c r="O109" s="307"/>
      <c r="P109" s="307"/>
      <c r="Q109" s="307"/>
      <c r="R109" s="307"/>
      <c r="S109" s="307"/>
      <c r="T109" s="307"/>
      <c r="U109" s="182" t="s">
        <v>32</v>
      </c>
      <c r="V109" s="337" t="s">
        <v>33</v>
      </c>
      <c r="W109" s="338"/>
      <c r="X109" s="339"/>
      <c r="Y109" s="306"/>
      <c r="Z109" s="307"/>
      <c r="AA109" s="307"/>
      <c r="AB109" s="307"/>
      <c r="AC109" s="307"/>
      <c r="AD109" s="307"/>
      <c r="AE109" s="307"/>
      <c r="AF109" s="307"/>
      <c r="AG109" s="307"/>
      <c r="AH109" s="307"/>
      <c r="AI109" s="307"/>
      <c r="AJ109" s="307"/>
      <c r="AK109" s="120" t="s">
        <v>32</v>
      </c>
      <c r="AL109" s="12"/>
      <c r="AM109" s="12"/>
      <c r="AN109" s="12"/>
      <c r="AO109" s="12"/>
      <c r="AP109" s="12"/>
      <c r="AQ109" s="12"/>
      <c r="AR109" s="12"/>
      <c r="AS109" s="12"/>
      <c r="AT109" s="12"/>
      <c r="AU109" s="12"/>
    </row>
    <row r="110" spans="2:50" s="107" customFormat="1" ht="25" customHeight="1">
      <c r="B110" s="354"/>
      <c r="C110" s="358"/>
      <c r="D110" s="358"/>
      <c r="E110" s="359"/>
      <c r="F110" s="334" t="s">
        <v>34</v>
      </c>
      <c r="G110" s="334"/>
      <c r="H110" s="335"/>
      <c r="I110" s="336"/>
      <c r="J110" s="336"/>
      <c r="K110" s="336"/>
      <c r="L110" s="336"/>
      <c r="M110" s="336"/>
      <c r="N110" s="336"/>
      <c r="O110" s="336"/>
      <c r="P110" s="336"/>
      <c r="Q110" s="336"/>
      <c r="R110" s="336"/>
      <c r="S110" s="336"/>
      <c r="T110" s="336"/>
      <c r="U110" s="336"/>
      <c r="V110" s="337" t="s">
        <v>35</v>
      </c>
      <c r="W110" s="338"/>
      <c r="X110" s="339"/>
      <c r="Y110" s="340"/>
      <c r="Z110" s="341"/>
      <c r="AA110" s="341"/>
      <c r="AB110" s="341"/>
      <c r="AC110" s="341"/>
      <c r="AD110" s="341"/>
      <c r="AE110" s="341"/>
      <c r="AF110" s="341"/>
      <c r="AG110" s="341"/>
      <c r="AH110" s="341"/>
      <c r="AI110" s="341"/>
      <c r="AJ110" s="341"/>
      <c r="AK110" s="121" t="s">
        <v>32</v>
      </c>
      <c r="AL110" s="12"/>
      <c r="AM110" s="12"/>
      <c r="AN110" s="12"/>
      <c r="AO110" s="12"/>
      <c r="AP110" s="12"/>
      <c r="AQ110" s="12"/>
      <c r="AR110" s="12"/>
      <c r="AS110" s="12"/>
      <c r="AT110" s="12"/>
      <c r="AU110" s="12"/>
      <c r="AV110" s="122" t="s">
        <v>36</v>
      </c>
    </row>
    <row r="111" spans="2:50" s="107" customFormat="1" ht="25" customHeight="1">
      <c r="B111" s="354"/>
      <c r="C111" s="358"/>
      <c r="D111" s="358"/>
      <c r="E111" s="359"/>
      <c r="F111" s="342" t="s">
        <v>37</v>
      </c>
      <c r="G111" s="308"/>
      <c r="H111" s="309"/>
      <c r="I111" s="346"/>
      <c r="J111" s="347"/>
      <c r="K111" s="347"/>
      <c r="L111" s="347"/>
      <c r="M111" s="347"/>
      <c r="N111" s="347"/>
      <c r="O111" s="347"/>
      <c r="P111" s="347"/>
      <c r="Q111" s="347"/>
      <c r="R111" s="347"/>
      <c r="S111" s="347"/>
      <c r="T111" s="183" t="s">
        <v>38</v>
      </c>
      <c r="U111" s="341"/>
      <c r="V111" s="341"/>
      <c r="W111" s="341"/>
      <c r="X111" s="341"/>
      <c r="Y111" s="341"/>
      <c r="Z111" s="341"/>
      <c r="AA111" s="341"/>
      <c r="AB111" s="341"/>
      <c r="AC111" s="341"/>
      <c r="AD111" s="341"/>
      <c r="AE111" s="341"/>
      <c r="AF111" s="348" t="s">
        <v>130</v>
      </c>
      <c r="AG111" s="348"/>
      <c r="AH111" s="348"/>
      <c r="AI111" s="348"/>
      <c r="AJ111" s="348"/>
      <c r="AK111" s="349"/>
      <c r="AL111" s="12"/>
      <c r="AM111" s="12"/>
      <c r="AN111" s="12"/>
      <c r="AO111" s="12"/>
      <c r="AP111" s="12"/>
      <c r="AQ111" s="12"/>
      <c r="AR111" s="12"/>
      <c r="AS111" s="12"/>
      <c r="AT111" s="12"/>
      <c r="AU111" s="12"/>
      <c r="AV111" s="123" t="str">
        <f>I111&amp;T111&amp;U111</f>
        <v>@</v>
      </c>
    </row>
    <row r="112" spans="2:50" s="107" customFormat="1" ht="15" customHeight="1" thickBot="1">
      <c r="B112" s="355"/>
      <c r="C112" s="360"/>
      <c r="D112" s="360"/>
      <c r="E112" s="361"/>
      <c r="F112" s="343"/>
      <c r="G112" s="344"/>
      <c r="H112" s="345"/>
      <c r="I112" s="350" t="str">
        <f>IF(I111="","",I111&amp;T111&amp;U111)</f>
        <v/>
      </c>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352"/>
      <c r="AL112" s="12"/>
      <c r="AM112" s="12"/>
      <c r="AN112" s="12"/>
      <c r="AO112" s="12"/>
      <c r="AP112" s="12"/>
      <c r="AQ112" s="12"/>
      <c r="AR112" s="12"/>
      <c r="AS112" s="12"/>
      <c r="AT112" s="12"/>
      <c r="AU112" s="12"/>
    </row>
    <row r="113" spans="2:47" s="107" customFormat="1" ht="10" customHeight="1" thickBot="1">
      <c r="B113" s="12"/>
      <c r="C113" s="12"/>
      <c r="D113" s="168"/>
      <c r="E113" s="168"/>
      <c r="F113" s="168"/>
      <c r="G113" s="168"/>
      <c r="H113" s="168"/>
      <c r="I113" s="169"/>
      <c r="J113" s="169"/>
      <c r="K113" s="169"/>
      <c r="L113" s="169"/>
      <c r="M113" s="12"/>
      <c r="N113" s="12"/>
      <c r="O113" s="12"/>
      <c r="P113" s="169"/>
      <c r="Q113" s="12"/>
      <c r="R113" s="170"/>
      <c r="S113" s="170"/>
      <c r="T113" s="171"/>
      <c r="U113" s="171"/>
      <c r="V113" s="171"/>
      <c r="W113" s="171"/>
      <c r="X113" s="171"/>
      <c r="Y113" s="171"/>
      <c r="Z113" s="171"/>
      <c r="AA113" s="171"/>
      <c r="AB113" s="12"/>
      <c r="AC113" s="170"/>
      <c r="AD113" s="170"/>
      <c r="AE113" s="169"/>
      <c r="AF113" s="12"/>
      <c r="AG113" s="12"/>
      <c r="AH113" s="12"/>
      <c r="AI113" s="12"/>
      <c r="AJ113" s="12"/>
      <c r="AK113" s="12"/>
      <c r="AL113" s="12"/>
      <c r="AM113" s="12"/>
      <c r="AN113" s="12"/>
      <c r="AO113" s="12"/>
      <c r="AP113" s="12"/>
      <c r="AQ113" s="12"/>
      <c r="AR113" s="12"/>
      <c r="AS113" s="12"/>
      <c r="AT113" s="12"/>
      <c r="AU113" s="12"/>
    </row>
    <row r="114" spans="2:47" s="107" customFormat="1" ht="15" customHeight="1">
      <c r="B114" s="316" t="s">
        <v>131</v>
      </c>
      <c r="C114" s="317"/>
      <c r="D114" s="317"/>
      <c r="E114" s="317"/>
      <c r="F114" s="317"/>
      <c r="G114" s="317"/>
      <c r="H114" s="318"/>
      <c r="I114" s="325"/>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7"/>
      <c r="AL114" s="12"/>
      <c r="AM114" s="12"/>
      <c r="AN114" s="12"/>
      <c r="AO114" s="12"/>
      <c r="AP114" s="12"/>
      <c r="AQ114" s="12"/>
      <c r="AR114" s="12"/>
      <c r="AS114" s="12"/>
      <c r="AT114" s="12"/>
      <c r="AU114" s="12"/>
    </row>
    <row r="115" spans="2:47" s="107" customFormat="1" ht="15" customHeight="1">
      <c r="B115" s="319"/>
      <c r="C115" s="320"/>
      <c r="D115" s="320"/>
      <c r="E115" s="320"/>
      <c r="F115" s="320"/>
      <c r="G115" s="320"/>
      <c r="H115" s="321"/>
      <c r="I115" s="328"/>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30"/>
      <c r="AL115" s="12"/>
      <c r="AM115" s="12"/>
      <c r="AN115" s="12"/>
      <c r="AO115" s="12"/>
      <c r="AP115" s="12"/>
      <c r="AQ115" s="12"/>
      <c r="AR115" s="12"/>
      <c r="AS115" s="12"/>
      <c r="AT115" s="12"/>
      <c r="AU115" s="12"/>
    </row>
    <row r="116" spans="2:47" s="107" customFormat="1" ht="15" customHeight="1" thickBot="1">
      <c r="B116" s="322"/>
      <c r="C116" s="323"/>
      <c r="D116" s="323"/>
      <c r="E116" s="323"/>
      <c r="F116" s="323"/>
      <c r="G116" s="323"/>
      <c r="H116" s="324"/>
      <c r="I116" s="331"/>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3"/>
      <c r="AL116" s="12"/>
      <c r="AM116" s="12"/>
      <c r="AN116" s="12"/>
      <c r="AO116" s="12"/>
      <c r="AP116" s="12"/>
      <c r="AQ116" s="12"/>
      <c r="AR116" s="12"/>
      <c r="AS116" s="12"/>
      <c r="AT116" s="12"/>
      <c r="AU116" s="12"/>
    </row>
    <row r="118" spans="2:47">
      <c r="AJ118" s="11" t="s">
        <v>132</v>
      </c>
    </row>
  </sheetData>
  <sheetProtection sheet="1" objects="1" scenarios="1"/>
  <mergeCells count="228">
    <mergeCell ref="B4:AK4"/>
    <mergeCell ref="C9:E9"/>
    <mergeCell ref="F9:R9"/>
    <mergeCell ref="C11:E11"/>
    <mergeCell ref="F11:R11"/>
    <mergeCell ref="C13:E13"/>
    <mergeCell ref="H13:J13"/>
    <mergeCell ref="L13:N13"/>
    <mergeCell ref="P13:R13"/>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Y27:AJ27"/>
    <mergeCell ref="F28:H28"/>
    <mergeCell ref="I28:U28"/>
    <mergeCell ref="V28:X28"/>
    <mergeCell ref="Y28:AJ28"/>
    <mergeCell ref="F29:H30"/>
    <mergeCell ref="I29:U29"/>
    <mergeCell ref="W29:AK29"/>
    <mergeCell ref="I30:AK30"/>
    <mergeCell ref="F31:H31"/>
    <mergeCell ref="I31:J31"/>
    <mergeCell ref="K31:U31"/>
    <mergeCell ref="W31:Y31"/>
    <mergeCell ref="AA31:AC31"/>
    <mergeCell ref="B42:C42"/>
    <mergeCell ref="D42:J42"/>
    <mergeCell ref="K42:Y42"/>
    <mergeCell ref="Z42:AK42"/>
    <mergeCell ref="B44:J44"/>
    <mergeCell ref="K44:AK44"/>
    <mergeCell ref="B40:J40"/>
    <mergeCell ref="K40:Y40"/>
    <mergeCell ref="Z40:AK40"/>
    <mergeCell ref="B41:C41"/>
    <mergeCell ref="D41:J41"/>
    <mergeCell ref="K41:Y41"/>
    <mergeCell ref="Z41:AK41"/>
    <mergeCell ref="B45:J49"/>
    <mergeCell ref="K45:AK49"/>
    <mergeCell ref="B51:S51"/>
    <mergeCell ref="T51:AB51"/>
    <mergeCell ref="AC51:AK51"/>
    <mergeCell ref="B52:G52"/>
    <mergeCell ref="H52:L52"/>
    <mergeCell ref="M52:S52"/>
    <mergeCell ref="T52:X52"/>
    <mergeCell ref="Y52:AB52"/>
    <mergeCell ref="AC52:AG52"/>
    <mergeCell ref="AH52:AK52"/>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s>
  <phoneticPr fontId="3"/>
  <conditionalFormatting sqref="B53:G58">
    <cfRule type="expression" dxfId="306" priority="9">
      <formula>OR($K$13="■",$O$13="■")</formula>
    </cfRule>
  </conditionalFormatting>
  <conditionalFormatting sqref="F15 K70 K98:AE98">
    <cfRule type="expression" dxfId="305" priority="3">
      <formula>$G$13="■"</formula>
    </cfRule>
  </conditionalFormatting>
  <conditionalFormatting sqref="F17">
    <cfRule type="expression" dxfId="304" priority="21">
      <formula>$O$13="■"</formula>
    </cfRule>
  </conditionalFormatting>
  <conditionalFormatting sqref="H53:L58">
    <cfRule type="expression" dxfId="303" priority="10">
      <formula>OR($O$13="■",$F$17="---")</formula>
    </cfRule>
  </conditionalFormatting>
  <conditionalFormatting sqref="I99:AK108 I109 U109 Y109:Y110 AK109:AK110 I110:U110">
    <cfRule type="expression" dxfId="302" priority="13">
      <formula>$V$98="■"</formula>
    </cfRule>
  </conditionalFormatting>
  <conditionalFormatting sqref="I102:AK108 I109 U109 Y109:Y110 AK109:AK110 I110:U110">
    <cfRule type="expression" dxfId="301" priority="14">
      <formula>OR($I$99="■",$I$100="■")</formula>
    </cfRule>
  </conditionalFormatting>
  <conditionalFormatting sqref="I111:AK112">
    <cfRule type="expression" dxfId="300" priority="4">
      <formula>$V$98="■"</formula>
    </cfRule>
    <cfRule type="expression" dxfId="299" priority="5">
      <formula>OR($I$99="■",$I$100="■")</formula>
    </cfRule>
  </conditionalFormatting>
  <conditionalFormatting sqref="K94 T94:U94 AF94:AK94 K95:AK95">
    <cfRule type="expression" dxfId="298" priority="6">
      <formula>$K$72="■"</formula>
    </cfRule>
  </conditionalFormatting>
  <conditionalFormatting sqref="K76:L77 T76:T77">
    <cfRule type="expression" dxfId="297" priority="33">
      <formula>#REF!="■"</formula>
    </cfRule>
  </conditionalFormatting>
  <conditionalFormatting sqref="K98:AE98">
    <cfRule type="expression" dxfId="296" priority="24">
      <formula>OR($Z$98="■",$V$98="■")</formula>
    </cfRule>
  </conditionalFormatting>
  <conditionalFormatting sqref="K31:AK31 K98:AE98 K96:AK96">
    <cfRule type="expression" dxfId="295" priority="29">
      <formula>OR($G$13="■",$K$13="■",$O$13="■")</formula>
    </cfRule>
  </conditionalFormatting>
  <conditionalFormatting sqref="K31:AK31">
    <cfRule type="expression" dxfId="294" priority="18">
      <formula>$G$13="■"</formula>
    </cfRule>
    <cfRule type="expression" dxfId="293" priority="25">
      <formula>OR($Z$31="■",$V$31="■")</formula>
    </cfRule>
  </conditionalFormatting>
  <conditionalFormatting sqref="K71:AK91 K92:W93 Z92:AK93">
    <cfRule type="expression" dxfId="292" priority="30">
      <formula>OR($K$13="■",$O$13="■")</formula>
    </cfRule>
  </conditionalFormatting>
  <conditionalFormatting sqref="K78:AK81">
    <cfRule type="expression" dxfId="291" priority="27">
      <formula>$K$82="■"</formula>
    </cfRule>
  </conditionalFormatting>
  <conditionalFormatting sqref="K78:AK91 K92 W92 Z92:Z93 AK92:AK93 K93:W93">
    <cfRule type="expression" dxfId="290" priority="26">
      <formula>$K$72="■"</formula>
    </cfRule>
  </conditionalFormatting>
  <conditionalFormatting sqref="K82:AK82">
    <cfRule type="expression" dxfId="289" priority="15">
      <formula>$K$78="■"</formula>
    </cfRule>
  </conditionalFormatting>
  <conditionalFormatting sqref="K85:AK91 K92 W92 Z92:Z93 AK92:AK93 K93:W93 K94 T94:U94 AF94">
    <cfRule type="expression" dxfId="288" priority="28">
      <formula>$K$83="■"</formula>
    </cfRule>
  </conditionalFormatting>
  <conditionalFormatting sqref="K94:AK95">
    <cfRule type="expression" dxfId="287" priority="8">
      <formula>OR($K$13="■",$O$13="■")</formula>
    </cfRule>
  </conditionalFormatting>
  <conditionalFormatting sqref="K95:AK95">
    <cfRule type="expression" dxfId="286" priority="7">
      <formula>$K$83="■"</formula>
    </cfRule>
  </conditionalFormatting>
  <conditionalFormatting sqref="K96:AK96">
    <cfRule type="expression" dxfId="285" priority="23">
      <formula>OR($K$96="■",$N$96="■")</formula>
    </cfRule>
  </conditionalFormatting>
  <conditionalFormatting sqref="O78:AK78">
    <cfRule type="expression" dxfId="284" priority="11">
      <formula>$O$79="■"</formula>
    </cfRule>
  </conditionalFormatting>
  <conditionalFormatting sqref="O79:AK81">
    <cfRule type="expression" dxfId="283" priority="12">
      <formula>$O$78="■"</formula>
    </cfRule>
  </conditionalFormatting>
  <conditionalFormatting sqref="T74:AJ74">
    <cfRule type="expression" dxfId="282" priority="16">
      <formula>$K$73="■"</formula>
    </cfRule>
  </conditionalFormatting>
  <conditionalFormatting sqref="T74:AJ75">
    <cfRule type="cellIs" dxfId="281" priority="1" operator="notEqual">
      <formula>""</formula>
    </cfRule>
  </conditionalFormatting>
  <conditionalFormatting sqref="T75:AK75 K75:L77 T76:T77">
    <cfRule type="expression" dxfId="280" priority="2">
      <formula>$K$72="■"</formula>
    </cfRule>
  </conditionalFormatting>
  <conditionalFormatting sqref="X72">
    <cfRule type="cellIs" dxfId="279" priority="19" operator="notEqual">
      <formula>""</formula>
    </cfRule>
    <cfRule type="expression" dxfId="278" priority="20">
      <formula>$K$72="■"</formula>
    </cfRule>
  </conditionalFormatting>
  <conditionalFormatting sqref="AB96:AK96">
    <cfRule type="expression" dxfId="277" priority="17">
      <formula>$N$96="■"</formula>
    </cfRule>
  </conditionalFormatting>
  <conditionalFormatting sqref="AE78">
    <cfRule type="cellIs" dxfId="276" priority="31" operator="notEqual">
      <formula>""</formula>
    </cfRule>
    <cfRule type="expression" dxfId="275" priority="32">
      <formula>$O$78="■"</formula>
    </cfRule>
  </conditionalFormatting>
  <conditionalFormatting sqref="AE98:AK98">
    <cfRule type="expression" dxfId="274" priority="22">
      <formula>AND(OR($K$13="■",$O$13="■"),$Z$98="■")</formula>
    </cfRule>
  </conditionalFormatting>
  <dataValidations count="37">
    <dataValidation type="list" showInputMessage="1" sqref="K75" xr:uid="{08973E71-EAE9-48DB-801A-FFB02460E530}">
      <formula1>$AN$75:$AO$75</formula1>
    </dataValidation>
    <dataValidation type="list" showInputMessage="1" sqref="K76" xr:uid="{F5509B2F-B008-438C-AC98-59C368F5F737}">
      <formula1>$AN$76:$AO$76</formula1>
    </dataValidation>
    <dataValidation type="list" showInputMessage="1" sqref="K77" xr:uid="{D03D21F1-9CC9-4CDC-A7DE-771B259DC0ED}">
      <formula1>$AN$77:$AO$77</formula1>
    </dataValidation>
    <dataValidation imeMode="off" showInputMessage="1" showErrorMessage="1" errorTitle="必須項目です" error="入力をお願いします" sqref="I28:U28" xr:uid="{3CC3CE17-3C00-4E47-B7F6-CFB4ABA94F4E}"/>
    <dataValidation showInputMessage="1" showErrorMessage="1" errorTitle="必須項目です" error="入力をお願いします" sqref="I21:AK21" xr:uid="{32A35306-9CB9-4B56-A552-444F63807CCA}"/>
    <dataValidation type="list" imeMode="off" allowBlank="1" showInputMessage="1" showErrorMessage="1" sqref="Z31" xr:uid="{3F99CF08-591D-452D-9CAB-2D405528FBEA}">
      <formula1>$AQ$31:$AR$31</formula1>
    </dataValidation>
    <dataValidation imeMode="off" allowBlank="1" showInputMessage="1" showErrorMessage="1" sqref="K93:W93 AK93 AF94 AK110 AK28 I29:I30 I110:U110 K94:K95 J29:U29 W29:AK29 T111:U111 I111:I112 Y28 Z93 Y110 T94:U94" xr:uid="{E0E73947-2B5F-48EE-83DD-93F7E6F5B098}"/>
    <dataValidation type="list" showInputMessage="1" showErrorMessage="1" sqref="G13" xr:uid="{824DA42B-7669-4659-B817-F77BE104495C}">
      <formula1>$AN$13:$AO$13</formula1>
    </dataValidation>
    <dataValidation showInputMessage="1" showErrorMessage="1" sqref="AU28 AT89:AT96 AT72:AT85" xr:uid="{E9C767B5-56B0-4828-9FA8-DB8C2BE54A2B}"/>
    <dataValidation type="list" showInputMessage="1" sqref="K71" xr:uid="{AA82BD85-0CA0-4851-A00F-38746C52A0B3}">
      <formula1>$AN$71:$AO$71</formula1>
    </dataValidation>
    <dataValidation type="list" imeMode="off" allowBlank="1" showInputMessage="1" showErrorMessage="1" sqref="Z98" xr:uid="{96418437-29F1-4754-B169-2AAC1181CBDF}">
      <formula1>$AQ$98:$AR$98</formula1>
    </dataValidation>
    <dataValidation type="list" showInputMessage="1" sqref="K72" xr:uid="{0F2554F5-63EA-4335-A855-9E236B788769}">
      <formula1>$AN$72:$AO$72</formula1>
    </dataValidation>
    <dataValidation type="list" showInputMessage="1" showErrorMessage="1" sqref="O78" xr:uid="{A5BCBDC2-A1E7-4185-AE57-F6A9E1CEFDEC}">
      <formula1>$AN$79:$AO$79</formula1>
    </dataValidation>
    <dataValidation type="list" allowBlank="1" showInputMessage="1" showErrorMessage="1" sqref="AB83:AB84" xr:uid="{2A691544-B3E0-4539-8901-67EE2C4E7AD4}">
      <formula1>#REF!</formula1>
    </dataValidation>
    <dataValidation type="list" showInputMessage="1" showErrorMessage="1" sqref="AA99:AA101" xr:uid="{D322ADDD-EAD5-496C-9A4C-F5AB2A071CCA}">
      <formula1>$AW$99:$AX$99</formula1>
    </dataValidation>
    <dataValidation type="list" showInputMessage="1" showErrorMessage="1" sqref="K13" xr:uid="{F22993A3-5C9B-48E2-A6A2-2DCA8A693BDC}">
      <formula1>$AQ$13:$AR$13</formula1>
    </dataValidation>
    <dataValidation type="list" showInputMessage="1" showErrorMessage="1" sqref="O13" xr:uid="{1A78A940-E0B9-4195-89E0-40047FD2C39F}">
      <formula1>$AT$13:$AU$13</formula1>
    </dataValidation>
    <dataValidation type="list" showInputMessage="1" sqref="N96" xr:uid="{58454D86-11F0-4922-9F90-B9A3923AA38A}">
      <formula1>$AQ$96:$AR$96</formula1>
    </dataValidation>
    <dataValidation type="list" allowBlank="1" showInputMessage="1" showErrorMessage="1" sqref="K96" xr:uid="{411CDA85-2098-462C-AA5E-A9DF6CE74C31}">
      <formula1>$AN$96:$AO$96</formula1>
    </dataValidation>
    <dataValidation type="list" showInputMessage="1" showErrorMessage="1" sqref="K78" xr:uid="{324A2D58-4002-4BAD-B75E-2C031FCEE1F1}">
      <formula1>$AN$78:$AO$78</formula1>
    </dataValidation>
    <dataValidation type="list" showInputMessage="1" showErrorMessage="1" sqref="K82" xr:uid="{3292677C-0C47-4D20-8385-9BF7EE4ED0BC}">
      <formula1>$AN$82:$AO$82</formula1>
    </dataValidation>
    <dataValidation type="list" showInputMessage="1" sqref="K73:K74" xr:uid="{BA03D421-5219-4D22-99F3-5365451B66BA}">
      <formula1>$AN$73:$AO$73</formula1>
    </dataValidation>
    <dataValidation type="list" showInputMessage="1" showErrorMessage="1" sqref="K84" xr:uid="{A9BC0720-A1F2-4ED9-BE1A-149A232A148F}">
      <formula1>$AN$84:$AO$84</formula1>
    </dataValidation>
    <dataValidation type="list" showInputMessage="1" showErrorMessage="1" sqref="P84 K83" xr:uid="{F06AAC60-FEA9-420C-8C72-6D32271DD102}">
      <formula1>$AN$83:$AO$83</formula1>
    </dataValidation>
    <dataValidation type="list" showInputMessage="1" showErrorMessage="1" sqref="I101" xr:uid="{082661E7-BFE8-4EDC-9B9D-CC558298240F}">
      <formula1>$AN$101:$AO$101</formula1>
    </dataValidation>
    <dataValidation type="list" showInputMessage="1" showErrorMessage="1" sqref="I99 N101" xr:uid="{F10A1FF6-C9A8-4336-B0C2-8AF3436DE251}">
      <formula1>$AN$99:$AO$99</formula1>
    </dataValidation>
    <dataValidation type="list" showInputMessage="1" showErrorMessage="1" sqref="T100:T101 I100" xr:uid="{7F8103C6-6786-45BA-B8BA-A25559A88BD8}">
      <formula1>$AN$100:$AO$100</formula1>
    </dataValidation>
    <dataValidation type="list" allowBlank="1" sqref="F17:R17" xr:uid="{FA688CFB-0F5C-4E03-AB8A-0E5D9C3BAED3}">
      <formula1>$AN$17:$AO$17</formula1>
    </dataValidation>
    <dataValidation imeMode="halfKatakana" allowBlank="1" showInputMessage="1" showErrorMessage="1" sqref="I105:AK105 I107:AK107 K88:AK88 K90:AK90" xr:uid="{ED0F3ADB-2A8E-49D3-9A94-1D6D827FA954}"/>
    <dataValidation type="list" showInputMessage="1" showErrorMessage="1" sqref="O79" xr:uid="{78E1C61D-B51F-447A-96FE-8688AC1188B6}">
      <formula1>$AN$80:$AO$80</formula1>
    </dataValidation>
    <dataValidation type="list" imeMode="off" allowBlank="1" showInputMessage="1" showErrorMessage="1" sqref="V98" xr:uid="{C71DCC2A-900C-4038-AEAA-837D205559CF}">
      <formula1>$AN$98:$AO$98</formula1>
    </dataValidation>
    <dataValidation type="list" imeMode="off" allowBlank="1" showInputMessage="1" showErrorMessage="1" sqref="V31" xr:uid="{CC528950-5804-4D2B-9CD3-5AF2CA1BD01A}">
      <formula1>$AN$31:$AO$31</formula1>
    </dataValidation>
    <dataValidation type="list" allowBlank="1" showInputMessage="1" showErrorMessage="1" sqref="B53:B54" xr:uid="{F30E1411-383F-4702-AE69-1102CB551F74}">
      <formula1>$AN$53:$AO$53</formula1>
    </dataValidation>
    <dataValidation type="list" allowBlank="1" showInputMessage="1" showErrorMessage="1" sqref="B55:B56" xr:uid="{F004BF16-02C1-4CF3-90CA-7816E07BF8D1}">
      <formula1>$AN$54:$AO$54</formula1>
    </dataValidation>
    <dataValidation type="list" allowBlank="1" showInputMessage="1" showErrorMessage="1" sqref="B57:B58" xr:uid="{B33910CA-3354-44B0-9307-306AB2A27054}">
      <formula1>$AN$55:$AO$55</formula1>
    </dataValidation>
    <dataValidation type="list" allowBlank="1" showInputMessage="1" showErrorMessage="1" sqref="H53:H54" xr:uid="{3C5A177D-D87A-441E-A92C-1565E5970B4D}">
      <formula1>$AP$53:$AQ$53</formula1>
    </dataValidation>
    <dataValidation type="list" allowBlank="1" showInputMessage="1" showErrorMessage="1" sqref="H55:H56" xr:uid="{DB940829-EA50-477C-9E23-6F3F03F4D92C}">
      <formula1>$AP$54:$AQ$54</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rowBreaks count="1" manualBreakCount="1">
    <brk id="68" max="3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CS45"/>
  <sheetViews>
    <sheetView topLeftCell="AD1" workbookViewId="0">
      <selection activeCell="AK16" sqref="AK16"/>
    </sheetView>
  </sheetViews>
  <sheetFormatPr defaultColWidth="9" defaultRowHeight="15"/>
  <cols>
    <col min="1" max="1" width="3.1796875" style="23" customWidth="1"/>
    <col min="2" max="2" width="7.453125" style="23" bestFit="1" customWidth="1"/>
    <col min="3" max="3" width="12.54296875" style="23" bestFit="1" customWidth="1"/>
    <col min="4" max="4" width="11.1796875" style="23" bestFit="1" customWidth="1"/>
    <col min="5" max="5" width="13.1796875" style="23" bestFit="1" customWidth="1"/>
    <col min="6" max="6" width="7.453125" style="23" bestFit="1" customWidth="1"/>
    <col min="7" max="7" width="4.81640625" style="23" bestFit="1" customWidth="1"/>
    <col min="8" max="8" width="13" style="23" bestFit="1" customWidth="1"/>
    <col min="9" max="9" width="10.81640625" style="23" bestFit="1" customWidth="1"/>
    <col min="10" max="10" width="12.54296875" style="23" customWidth="1"/>
    <col min="11" max="11" width="17.1796875" style="23" bestFit="1" customWidth="1"/>
    <col min="12" max="12" width="15.453125" style="23" bestFit="1" customWidth="1"/>
    <col min="13" max="13" width="16.81640625" style="23" bestFit="1" customWidth="1"/>
    <col min="14" max="15" width="27.54296875" style="23" bestFit="1" customWidth="1"/>
    <col min="16" max="16" width="22.1796875" style="23" customWidth="1"/>
    <col min="17" max="17" width="16.1796875" style="23" bestFit="1" customWidth="1"/>
    <col min="18" max="18" width="17" style="23" bestFit="1" customWidth="1"/>
    <col min="19" max="20" width="25.81640625" style="23" bestFit="1" customWidth="1"/>
    <col min="21" max="22" width="16.1796875" style="23" bestFit="1" customWidth="1"/>
    <col min="23" max="23" width="17.1796875" style="23" bestFit="1" customWidth="1"/>
    <col min="24" max="24" width="25.453125" style="23" bestFit="1" customWidth="1"/>
    <col min="25" max="25" width="19.453125" style="23" bestFit="1" customWidth="1"/>
    <col min="26" max="26" width="21.81640625" style="23" bestFit="1" customWidth="1"/>
    <col min="27" max="27" width="38.453125" style="23" bestFit="1" customWidth="1"/>
    <col min="28" max="28" width="32.54296875" style="23" bestFit="1" customWidth="1"/>
    <col min="29" max="30" width="33.08984375" style="23" bestFit="1" customWidth="1"/>
    <col min="31" max="32" width="27.81640625" style="23" bestFit="1" customWidth="1"/>
    <col min="33" max="33" width="17" style="23" bestFit="1" customWidth="1"/>
    <col min="34" max="34" width="27.81640625" style="23" bestFit="1" customWidth="1"/>
    <col min="35" max="35" width="27.90625" style="23" customWidth="1"/>
    <col min="36" max="36" width="23.453125" style="23" bestFit="1" customWidth="1"/>
    <col min="37" max="37" width="15.54296875" style="23" bestFit="1" customWidth="1"/>
    <col min="38" max="38" width="17" style="23" bestFit="1" customWidth="1"/>
    <col min="39" max="39" width="17" style="23" customWidth="1"/>
    <col min="40" max="40" width="37.1796875" style="23" customWidth="1"/>
    <col min="41" max="41" width="27" style="23" customWidth="1"/>
    <col min="42" max="43" width="17" style="23" bestFit="1" customWidth="1"/>
    <col min="44" max="44" width="18.453125" style="23" bestFit="1" customWidth="1"/>
    <col min="45" max="45" width="27.81640625" style="23" bestFit="1" customWidth="1"/>
    <col min="46" max="46" width="17" style="23" bestFit="1" customWidth="1"/>
    <col min="47" max="47" width="6.453125" style="23" bestFit="1" customWidth="1"/>
    <col min="48" max="48" width="23.81640625" style="23" bestFit="1" customWidth="1"/>
    <col min="49" max="49" width="11.54296875" style="23" bestFit="1" customWidth="1"/>
    <col min="50" max="50" width="20.54296875" style="23" bestFit="1" customWidth="1"/>
    <col min="51" max="51" width="22.54296875" style="23" bestFit="1" customWidth="1"/>
    <col min="52" max="52" width="28" style="23" bestFit="1" customWidth="1"/>
    <col min="53" max="53" width="24" style="23" bestFit="1" customWidth="1"/>
    <col min="54" max="54" width="32.1796875" style="23" bestFit="1" customWidth="1"/>
    <col min="55" max="55" width="28.1796875" style="23" bestFit="1" customWidth="1"/>
    <col min="56" max="56" width="21" style="23" bestFit="1" customWidth="1"/>
    <col min="57" max="57" width="10.1796875" style="23" bestFit="1" customWidth="1"/>
    <col min="58" max="58" width="25.54296875" style="23" bestFit="1" customWidth="1"/>
    <col min="59" max="59" width="9.81640625" style="23" bestFit="1" customWidth="1"/>
    <col min="60" max="60" width="9.81640625" style="23" customWidth="1"/>
    <col min="61" max="61" width="27.453125" style="23" bestFit="1" customWidth="1"/>
    <col min="62" max="62" width="17" style="23" customWidth="1"/>
    <col min="63" max="63" width="17" style="23" bestFit="1" customWidth="1"/>
    <col min="64" max="64" width="10.81640625" style="23" bestFit="1" customWidth="1"/>
    <col min="65" max="65" width="35.81640625" style="23" bestFit="1" customWidth="1"/>
    <col min="66" max="66" width="15.453125" style="23" bestFit="1" customWidth="1"/>
    <col min="67" max="67" width="43.1796875" style="23" bestFit="1" customWidth="1"/>
    <col min="68" max="68" width="13.1796875" style="23" bestFit="1" customWidth="1"/>
    <col min="69" max="69" width="53.81640625" style="23" bestFit="1" customWidth="1"/>
    <col min="70" max="70" width="42.453125" style="23" bestFit="1" customWidth="1"/>
    <col min="71" max="71" width="28.1796875" style="23" bestFit="1" customWidth="1"/>
    <col min="72" max="72" width="27.1796875" style="23" bestFit="1" customWidth="1"/>
    <col min="73" max="73" width="18.453125" style="23" customWidth="1"/>
    <col min="74" max="74" width="19.1796875" style="23" bestFit="1" customWidth="1"/>
    <col min="75" max="75" width="31.81640625" style="23" bestFit="1" customWidth="1"/>
    <col min="76" max="76" width="17" style="23" bestFit="1" customWidth="1"/>
    <col min="77" max="78" width="21.1796875" style="23" bestFit="1" customWidth="1"/>
    <col min="79" max="79" width="21.1796875" style="23" customWidth="1"/>
    <col min="80" max="80" width="46.453125" style="23" bestFit="1" customWidth="1"/>
    <col min="81" max="81" width="46.54296875" style="23" bestFit="1" customWidth="1"/>
    <col min="82" max="82" width="40.1796875" style="23" hidden="1" customWidth="1"/>
    <col min="83" max="83" width="50.453125" style="23" hidden="1" customWidth="1"/>
    <col min="84" max="84" width="28" style="23" bestFit="1" customWidth="1"/>
    <col min="85" max="85" width="26.81640625" style="23" bestFit="1" customWidth="1"/>
    <col min="86" max="86" width="12.1796875" style="23" bestFit="1" customWidth="1"/>
    <col min="87" max="87" width="44.453125" style="23" hidden="1" customWidth="1"/>
    <col min="88" max="88" width="17.453125" style="23" bestFit="1" customWidth="1"/>
    <col min="89" max="89" width="13.453125" style="23" hidden="1" customWidth="1"/>
    <col min="90" max="90" width="19.453125" style="23" customWidth="1"/>
    <col min="91" max="91" width="35.1796875" style="23" hidden="1" customWidth="1"/>
    <col min="92" max="95" width="11.81640625" style="23" customWidth="1"/>
    <col min="96" max="96" width="13.1796875" style="23" bestFit="1" customWidth="1"/>
    <col min="97" max="97" width="26.453125" style="23" bestFit="1" customWidth="1"/>
    <col min="98" max="16384" width="9" style="23"/>
  </cols>
  <sheetData>
    <row r="2" spans="2:97" s="49" customFormat="1">
      <c r="B2" s="53" t="s">
        <v>710</v>
      </c>
      <c r="C2" s="54"/>
      <c r="D2" s="54"/>
      <c r="E2" s="54"/>
      <c r="F2" s="54"/>
      <c r="G2" s="55"/>
      <c r="H2" s="51" t="s">
        <v>187</v>
      </c>
      <c r="I2" s="1204" t="s">
        <v>711</v>
      </c>
      <c r="J2" s="1205"/>
      <c r="K2" s="1205"/>
      <c r="L2" s="1205"/>
      <c r="M2" s="1205"/>
      <c r="N2" s="1205"/>
      <c r="O2" s="1205"/>
      <c r="P2" s="1205"/>
      <c r="Q2" s="1205"/>
      <c r="R2" s="1205"/>
      <c r="S2" s="1205"/>
      <c r="T2" s="1205"/>
      <c r="U2" s="1205"/>
      <c r="V2" s="1206"/>
      <c r="W2" s="216" t="s">
        <v>712</v>
      </c>
      <c r="X2" s="52" t="s">
        <v>713</v>
      </c>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78" t="s">
        <v>177</v>
      </c>
      <c r="BS2" s="53"/>
      <c r="BT2" s="53"/>
      <c r="BU2" s="53"/>
      <c r="BV2" s="53"/>
      <c r="BW2" s="53"/>
      <c r="BX2" s="53"/>
      <c r="BY2" s="53"/>
      <c r="BZ2" s="53"/>
      <c r="CA2" s="53"/>
      <c r="CB2" s="53"/>
      <c r="CC2" s="53"/>
      <c r="CD2" s="53"/>
      <c r="CE2" s="53"/>
      <c r="CF2" s="53"/>
      <c r="CG2" s="53"/>
      <c r="CH2" s="53"/>
      <c r="CI2" s="78" t="s">
        <v>295</v>
      </c>
      <c r="CJ2" s="52" t="s">
        <v>295</v>
      </c>
      <c r="CK2" s="53"/>
      <c r="CL2" s="53"/>
      <c r="CM2" s="53"/>
      <c r="CN2" s="1209" t="s">
        <v>714</v>
      </c>
      <c r="CO2" s="1210"/>
      <c r="CP2" s="1210"/>
      <c r="CQ2" s="1210"/>
      <c r="CR2" s="1210"/>
      <c r="CS2" s="53"/>
    </row>
    <row r="3" spans="2:97">
      <c r="B3" s="37" t="s">
        <v>715</v>
      </c>
      <c r="C3" s="37" t="s">
        <v>716</v>
      </c>
      <c r="D3" s="37" t="s">
        <v>717</v>
      </c>
      <c r="E3" s="65" t="s">
        <v>718</v>
      </c>
      <c r="F3" s="65" t="s">
        <v>719</v>
      </c>
      <c r="G3" s="37" t="s">
        <v>121</v>
      </c>
      <c r="H3" s="38" t="s">
        <v>720</v>
      </c>
      <c r="I3" s="67" t="s">
        <v>721</v>
      </c>
      <c r="J3" s="38" t="s">
        <v>722</v>
      </c>
      <c r="K3" s="67" t="s">
        <v>723</v>
      </c>
      <c r="L3" s="38" t="s">
        <v>724</v>
      </c>
      <c r="M3" s="38" t="s">
        <v>725</v>
      </c>
      <c r="N3" s="38" t="s">
        <v>726</v>
      </c>
      <c r="O3" s="38" t="s">
        <v>727</v>
      </c>
      <c r="P3" s="38" t="s">
        <v>728</v>
      </c>
      <c r="Q3" s="38" t="s">
        <v>729</v>
      </c>
      <c r="R3" s="38" t="s">
        <v>730</v>
      </c>
      <c r="S3" s="38" t="s">
        <v>731</v>
      </c>
      <c r="T3" s="38" t="s">
        <v>732</v>
      </c>
      <c r="U3" s="1207" t="s">
        <v>733</v>
      </c>
      <c r="V3" s="1208"/>
      <c r="W3" s="217" t="s">
        <v>734</v>
      </c>
      <c r="X3" s="65" t="s">
        <v>735</v>
      </c>
      <c r="Y3" s="67" t="s">
        <v>331</v>
      </c>
      <c r="Z3" s="67" t="s">
        <v>736</v>
      </c>
      <c r="AA3" s="67" t="s">
        <v>737</v>
      </c>
      <c r="AB3" s="70" t="s">
        <v>335</v>
      </c>
      <c r="AC3" s="67" t="s">
        <v>738</v>
      </c>
      <c r="AD3" s="67" t="s">
        <v>739</v>
      </c>
      <c r="AE3" s="67" t="s">
        <v>740</v>
      </c>
      <c r="AF3" s="67" t="s">
        <v>741</v>
      </c>
      <c r="AG3" s="67" t="s">
        <v>742</v>
      </c>
      <c r="AH3" s="67" t="s">
        <v>743</v>
      </c>
      <c r="AI3" s="67" t="s">
        <v>1234</v>
      </c>
      <c r="AJ3" s="67" t="s">
        <v>744</v>
      </c>
      <c r="AK3" s="67" t="s">
        <v>745</v>
      </c>
      <c r="AL3" s="67" t="s">
        <v>746</v>
      </c>
      <c r="AM3" s="72" t="s">
        <v>1217</v>
      </c>
      <c r="AN3" s="72" t="s">
        <v>1226</v>
      </c>
      <c r="AO3" s="72" t="s">
        <v>747</v>
      </c>
      <c r="AP3" s="72" t="s">
        <v>748</v>
      </c>
      <c r="AQ3" s="72" t="s">
        <v>749</v>
      </c>
      <c r="AR3" s="72" t="s">
        <v>750</v>
      </c>
      <c r="AS3" s="72" t="s">
        <v>751</v>
      </c>
      <c r="AT3" s="72" t="s">
        <v>752</v>
      </c>
      <c r="AU3" s="72" t="s">
        <v>753</v>
      </c>
      <c r="AV3" s="67" t="s">
        <v>754</v>
      </c>
      <c r="AW3" s="67" t="s">
        <v>755</v>
      </c>
      <c r="AX3" s="72" t="s">
        <v>756</v>
      </c>
      <c r="AY3" s="67" t="s">
        <v>757</v>
      </c>
      <c r="AZ3" s="67" t="s">
        <v>758</v>
      </c>
      <c r="BA3" s="72" t="s">
        <v>759</v>
      </c>
      <c r="BB3" s="67" t="s">
        <v>760</v>
      </c>
      <c r="BC3" s="65" t="s">
        <v>761</v>
      </c>
      <c r="BD3" s="86" t="s">
        <v>762</v>
      </c>
      <c r="BE3" s="86" t="s">
        <v>763</v>
      </c>
      <c r="BF3" s="86" t="s">
        <v>764</v>
      </c>
      <c r="BG3" s="75" t="s">
        <v>765</v>
      </c>
      <c r="BH3" s="75" t="s">
        <v>766</v>
      </c>
      <c r="BI3" s="67" t="s">
        <v>767</v>
      </c>
      <c r="BJ3" s="72" t="s">
        <v>768</v>
      </c>
      <c r="BK3" s="72" t="s">
        <v>769</v>
      </c>
      <c r="BL3" s="76" t="s">
        <v>376</v>
      </c>
      <c r="BM3" s="75" t="s">
        <v>770</v>
      </c>
      <c r="BN3" s="75" t="s">
        <v>771</v>
      </c>
      <c r="BO3" s="75" t="s">
        <v>772</v>
      </c>
      <c r="BP3" s="75" t="s">
        <v>773</v>
      </c>
      <c r="BQ3" s="75" t="s">
        <v>774</v>
      </c>
      <c r="BR3" s="67" t="s">
        <v>401</v>
      </c>
      <c r="BS3" s="77" t="s">
        <v>775</v>
      </c>
      <c r="BT3" s="77" t="s">
        <v>776</v>
      </c>
      <c r="BU3" s="72" t="s">
        <v>768</v>
      </c>
      <c r="BV3" s="77" t="s">
        <v>383</v>
      </c>
      <c r="BW3" s="77" t="s">
        <v>777</v>
      </c>
      <c r="BX3" s="77" t="s">
        <v>778</v>
      </c>
      <c r="BY3" s="77" t="s">
        <v>779</v>
      </c>
      <c r="BZ3" s="77" t="s">
        <v>780</v>
      </c>
      <c r="CA3" s="102" t="s">
        <v>781</v>
      </c>
      <c r="CB3" s="77" t="s">
        <v>782</v>
      </c>
      <c r="CC3" s="77" t="s">
        <v>783</v>
      </c>
      <c r="CD3" s="79" t="s">
        <v>784</v>
      </c>
      <c r="CE3" s="79" t="s">
        <v>785</v>
      </c>
      <c r="CF3" s="77" t="s">
        <v>786</v>
      </c>
      <c r="CG3" s="77" t="s">
        <v>787</v>
      </c>
      <c r="CH3" s="77" t="s">
        <v>788</v>
      </c>
      <c r="CI3" s="77" t="s">
        <v>789</v>
      </c>
      <c r="CJ3" s="77" t="s">
        <v>790</v>
      </c>
      <c r="CK3" s="77" t="s">
        <v>361</v>
      </c>
      <c r="CL3" s="77" t="s">
        <v>347</v>
      </c>
      <c r="CM3" s="77" t="s">
        <v>791</v>
      </c>
      <c r="CN3" s="38" t="s">
        <v>792</v>
      </c>
      <c r="CO3" s="38" t="s">
        <v>793</v>
      </c>
      <c r="CP3" s="38" t="s">
        <v>794</v>
      </c>
      <c r="CQ3" s="38" t="s">
        <v>795</v>
      </c>
      <c r="CR3" s="38" t="s">
        <v>796</v>
      </c>
      <c r="CS3" s="67" t="s">
        <v>797</v>
      </c>
    </row>
    <row r="4" spans="2:97">
      <c r="B4" s="39" t="s">
        <v>313</v>
      </c>
      <c r="C4" s="40" t="s">
        <v>26</v>
      </c>
      <c r="D4" s="40" t="s">
        <v>798</v>
      </c>
      <c r="E4" s="66" t="s">
        <v>196</v>
      </c>
      <c r="F4" s="66"/>
      <c r="G4" s="41" t="s">
        <v>231</v>
      </c>
      <c r="H4" s="42" t="s">
        <v>193</v>
      </c>
      <c r="I4" s="18" t="s">
        <v>206</v>
      </c>
      <c r="J4" s="40" t="s">
        <v>208</v>
      </c>
      <c r="K4" s="66" t="s">
        <v>209</v>
      </c>
      <c r="L4" s="40" t="s">
        <v>799</v>
      </c>
      <c r="M4" s="40" t="s">
        <v>208</v>
      </c>
      <c r="N4" s="42" t="s">
        <v>800</v>
      </c>
      <c r="O4" s="42" t="s">
        <v>800</v>
      </c>
      <c r="P4" s="42" t="s">
        <v>801</v>
      </c>
      <c r="Q4" s="42" t="s">
        <v>802</v>
      </c>
      <c r="R4" s="68" t="s">
        <v>803</v>
      </c>
      <c r="S4" s="40" t="s">
        <v>229</v>
      </c>
      <c r="T4" s="40" t="s">
        <v>230</v>
      </c>
      <c r="U4" s="39" t="s">
        <v>229</v>
      </c>
      <c r="V4" s="40" t="s">
        <v>231</v>
      </c>
      <c r="W4" s="218" t="s">
        <v>804</v>
      </c>
      <c r="X4" s="68"/>
      <c r="Y4" s="42"/>
      <c r="Z4" s="42"/>
      <c r="AA4" s="42" t="s">
        <v>402</v>
      </c>
      <c r="AB4" s="68"/>
      <c r="AC4" s="42"/>
      <c r="AD4" s="68"/>
      <c r="AE4" s="42"/>
      <c r="AF4" s="42"/>
      <c r="AG4" s="42"/>
      <c r="AH4" s="42"/>
      <c r="AI4" s="42"/>
      <c r="AJ4" s="42"/>
      <c r="AK4" s="42"/>
      <c r="AL4" s="42"/>
      <c r="AM4" s="57"/>
      <c r="AN4" s="57"/>
      <c r="AO4" s="42"/>
      <c r="AP4" s="42"/>
      <c r="AQ4" s="42"/>
      <c r="AR4" s="42"/>
      <c r="AS4" s="42"/>
      <c r="AT4" s="42"/>
      <c r="AU4" s="42"/>
      <c r="AV4" s="42"/>
      <c r="AW4" s="42"/>
      <c r="AX4" s="71"/>
      <c r="AY4" s="68"/>
      <c r="AZ4" s="42"/>
      <c r="BA4" s="71"/>
      <c r="BB4" s="68"/>
      <c r="BC4" s="68"/>
      <c r="BD4" s="84"/>
      <c r="BE4" s="84"/>
      <c r="BF4" s="84"/>
      <c r="BG4" s="42"/>
      <c r="BH4" s="42"/>
      <c r="BI4" s="66"/>
      <c r="BJ4" s="57"/>
      <c r="BK4" s="57"/>
      <c r="BL4" s="57"/>
      <c r="BM4" s="42"/>
      <c r="BN4" s="42"/>
      <c r="BO4" s="42"/>
      <c r="BP4" s="42"/>
      <c r="BQ4" s="42"/>
      <c r="BR4" s="42" t="s">
        <v>402</v>
      </c>
      <c r="BS4" s="42"/>
      <c r="BT4" s="42"/>
      <c r="BU4" s="57"/>
      <c r="BV4" s="42"/>
      <c r="BW4" s="42"/>
      <c r="BX4" s="42"/>
      <c r="BY4" s="42"/>
      <c r="BZ4" s="42"/>
      <c r="CA4" s="85"/>
      <c r="CB4" s="66"/>
      <c r="CC4" s="66"/>
      <c r="CD4" s="80"/>
      <c r="CE4" s="80"/>
      <c r="CF4" s="66"/>
      <c r="CG4" s="66"/>
      <c r="CH4" s="42"/>
      <c r="CI4" s="42"/>
      <c r="CJ4" s="88"/>
      <c r="CK4" s="87"/>
      <c r="CL4" s="88"/>
      <c r="CM4" s="88"/>
      <c r="CN4" s="42" t="s">
        <v>193</v>
      </c>
      <c r="CO4" s="42" t="s">
        <v>244</v>
      </c>
      <c r="CP4" s="42" t="s">
        <v>800</v>
      </c>
      <c r="CQ4" s="42" t="s">
        <v>193</v>
      </c>
      <c r="CR4" s="42"/>
      <c r="CS4" s="42" t="s">
        <v>805</v>
      </c>
    </row>
    <row r="5" spans="2:97">
      <c r="B5" s="39" t="s">
        <v>806</v>
      </c>
      <c r="C5" s="40" t="s">
        <v>807</v>
      </c>
      <c r="D5" s="40" t="s">
        <v>808</v>
      </c>
      <c r="E5" s="66" t="s">
        <v>809</v>
      </c>
      <c r="F5" s="66" t="s">
        <v>809</v>
      </c>
      <c r="H5" s="42" t="s">
        <v>810</v>
      </c>
      <c r="I5" s="66" t="s">
        <v>201</v>
      </c>
      <c r="J5" s="40" t="s">
        <v>811</v>
      </c>
      <c r="K5" s="66" t="s">
        <v>812</v>
      </c>
      <c r="L5" s="40" t="s">
        <v>813</v>
      </c>
      <c r="M5" s="40" t="s">
        <v>814</v>
      </c>
      <c r="N5" s="42" t="s">
        <v>815</v>
      </c>
      <c r="O5" s="42" t="s">
        <v>815</v>
      </c>
      <c r="P5" s="42" t="s">
        <v>816</v>
      </c>
      <c r="Q5" s="42" t="s">
        <v>817</v>
      </c>
      <c r="R5" s="68" t="s">
        <v>818</v>
      </c>
      <c r="S5" s="42" t="s">
        <v>819</v>
      </c>
      <c r="T5" s="42" t="s">
        <v>820</v>
      </c>
      <c r="U5" s="42" t="s">
        <v>821</v>
      </c>
      <c r="V5" s="42" t="s">
        <v>822</v>
      </c>
      <c r="W5" s="218" t="s">
        <v>823</v>
      </c>
      <c r="X5" s="68" t="s">
        <v>824</v>
      </c>
      <c r="Y5" s="42" t="s">
        <v>805</v>
      </c>
      <c r="Z5" s="69" t="s">
        <v>809</v>
      </c>
      <c r="AA5" s="42" t="s">
        <v>825</v>
      </c>
      <c r="AB5" s="68" t="s">
        <v>826</v>
      </c>
      <c r="AC5" s="42" t="s">
        <v>827</v>
      </c>
      <c r="AD5" s="68" t="s">
        <v>827</v>
      </c>
      <c r="AE5" s="42" t="s">
        <v>828</v>
      </c>
      <c r="AF5" s="42" t="s">
        <v>828</v>
      </c>
      <c r="AG5" s="42" t="s">
        <v>829</v>
      </c>
      <c r="AH5" s="42" t="s">
        <v>830</v>
      </c>
      <c r="AI5" s="42" t="s">
        <v>1235</v>
      </c>
      <c r="AJ5" s="42" t="s">
        <v>831</v>
      </c>
      <c r="AK5" s="42" t="s">
        <v>832</v>
      </c>
      <c r="AL5" s="42" t="s">
        <v>833</v>
      </c>
      <c r="AM5" s="305" t="s">
        <v>1218</v>
      </c>
      <c r="AN5" s="57" t="s">
        <v>834</v>
      </c>
      <c r="AO5" s="42" t="s">
        <v>835</v>
      </c>
      <c r="AP5" s="42" t="s">
        <v>836</v>
      </c>
      <c r="AQ5" s="42" t="s">
        <v>829</v>
      </c>
      <c r="AR5" s="42" t="s">
        <v>837</v>
      </c>
      <c r="AS5" s="42" t="s">
        <v>830</v>
      </c>
      <c r="AT5" s="42" t="s">
        <v>829</v>
      </c>
      <c r="AU5" s="42" t="s">
        <v>838</v>
      </c>
      <c r="AV5" s="42" t="s">
        <v>755</v>
      </c>
      <c r="AW5" s="42" t="s">
        <v>839</v>
      </c>
      <c r="AX5" s="71" t="s">
        <v>840</v>
      </c>
      <c r="AY5" s="68" t="s">
        <v>840</v>
      </c>
      <c r="AZ5" s="66" t="s">
        <v>841</v>
      </c>
      <c r="BA5" s="73" t="s">
        <v>842</v>
      </c>
      <c r="BB5" s="74" t="s">
        <v>843</v>
      </c>
      <c r="BC5" s="220"/>
      <c r="BD5" s="222" t="s">
        <v>844</v>
      </c>
      <c r="BE5" s="39" t="s">
        <v>844</v>
      </c>
      <c r="BF5" s="39" t="s">
        <v>844</v>
      </c>
      <c r="BG5" s="42" t="s">
        <v>845</v>
      </c>
      <c r="BH5" s="42" t="s">
        <v>846</v>
      </c>
      <c r="BI5" s="66" t="s">
        <v>847</v>
      </c>
      <c r="BJ5" s="253" t="s">
        <v>809</v>
      </c>
      <c r="BK5" s="57" t="s">
        <v>848</v>
      </c>
      <c r="BL5" s="66" t="s">
        <v>849</v>
      </c>
      <c r="BM5" s="42" t="s">
        <v>850</v>
      </c>
      <c r="BN5" s="42" t="s">
        <v>851</v>
      </c>
      <c r="BO5" s="42" t="s">
        <v>852</v>
      </c>
      <c r="BP5" s="42" t="s">
        <v>853</v>
      </c>
      <c r="BQ5" s="42" t="s">
        <v>854</v>
      </c>
      <c r="BR5" s="42" t="s">
        <v>855</v>
      </c>
      <c r="BS5" s="42" t="s">
        <v>856</v>
      </c>
      <c r="BT5" s="42" t="s">
        <v>857</v>
      </c>
      <c r="BU5" s="253" t="s">
        <v>809</v>
      </c>
      <c r="BV5" s="42" t="s">
        <v>412</v>
      </c>
      <c r="BW5" s="42" t="s">
        <v>300</v>
      </c>
      <c r="BX5" s="42" t="s">
        <v>858</v>
      </c>
      <c r="BY5" s="42" t="s">
        <v>859</v>
      </c>
      <c r="BZ5" s="42" t="s">
        <v>859</v>
      </c>
      <c r="CA5" s="85" t="s">
        <v>860</v>
      </c>
      <c r="CB5" s="66" t="s">
        <v>646</v>
      </c>
      <c r="CC5" s="66" t="s">
        <v>861</v>
      </c>
      <c r="CD5" s="80" t="s">
        <v>862</v>
      </c>
      <c r="CE5" s="80" t="s">
        <v>863</v>
      </c>
      <c r="CF5" s="66" t="s">
        <v>864</v>
      </c>
      <c r="CG5" s="66" t="s">
        <v>864</v>
      </c>
      <c r="CH5" s="42" t="s">
        <v>865</v>
      </c>
      <c r="CI5" s="42" t="s">
        <v>866</v>
      </c>
      <c r="CJ5" s="88" t="s">
        <v>867</v>
      </c>
      <c r="CK5" s="87" t="s">
        <v>296</v>
      </c>
      <c r="CL5" s="88" t="s">
        <v>868</v>
      </c>
      <c r="CM5" s="88" t="s">
        <v>869</v>
      </c>
      <c r="CN5" s="42" t="s">
        <v>870</v>
      </c>
      <c r="CO5" s="42" t="s">
        <v>871</v>
      </c>
      <c r="CP5" s="42" t="s">
        <v>872</v>
      </c>
      <c r="CQ5" s="42" t="s">
        <v>873</v>
      </c>
      <c r="CR5" s="42" t="s">
        <v>874</v>
      </c>
      <c r="CS5" s="85" t="s">
        <v>875</v>
      </c>
    </row>
    <row r="6" spans="2:97">
      <c r="C6" s="40" t="s">
        <v>876</v>
      </c>
      <c r="D6" s="40" t="s">
        <v>877</v>
      </c>
      <c r="E6" s="66" t="s">
        <v>121</v>
      </c>
      <c r="F6" s="66" t="s">
        <v>121</v>
      </c>
      <c r="H6" s="42" t="s">
        <v>878</v>
      </c>
      <c r="I6" s="66" t="s">
        <v>203</v>
      </c>
      <c r="J6" s="40" t="s">
        <v>879</v>
      </c>
      <c r="K6" s="66" t="s">
        <v>849</v>
      </c>
      <c r="L6" s="40" t="s">
        <v>880</v>
      </c>
      <c r="M6" s="40" t="s">
        <v>881</v>
      </c>
      <c r="N6" s="42" t="s">
        <v>882</v>
      </c>
      <c r="O6" s="42" t="s">
        <v>882</v>
      </c>
      <c r="P6" s="42"/>
      <c r="Q6" s="42" t="s">
        <v>883</v>
      </c>
      <c r="R6" s="68"/>
      <c r="S6" s="42" t="s">
        <v>884</v>
      </c>
      <c r="T6" s="42" t="s">
        <v>279</v>
      </c>
      <c r="U6" s="42" t="s">
        <v>885</v>
      </c>
      <c r="V6" s="42" t="s">
        <v>886</v>
      </c>
      <c r="W6" s="218" t="s">
        <v>887</v>
      </c>
      <c r="X6" s="84" t="s">
        <v>888</v>
      </c>
      <c r="Y6" s="85" t="s">
        <v>1225</v>
      </c>
      <c r="Z6" s="42" t="s">
        <v>121</v>
      </c>
      <c r="AA6" s="42" t="s">
        <v>889</v>
      </c>
      <c r="AB6" s="68" t="s">
        <v>890</v>
      </c>
      <c r="AC6" s="42" t="s">
        <v>891</v>
      </c>
      <c r="AD6" s="68" t="s">
        <v>891</v>
      </c>
      <c r="AE6" s="42" t="s">
        <v>892</v>
      </c>
      <c r="AF6" s="42" t="s">
        <v>892</v>
      </c>
      <c r="AG6" s="42" t="s">
        <v>836</v>
      </c>
      <c r="AH6" s="42" t="s">
        <v>893</v>
      </c>
      <c r="AI6" s="42"/>
      <c r="AJ6" s="42" t="s">
        <v>894</v>
      </c>
      <c r="AK6" s="42" t="s">
        <v>895</v>
      </c>
      <c r="AL6" s="42" t="s">
        <v>896</v>
      </c>
      <c r="AM6" s="305" t="s">
        <v>1219</v>
      </c>
      <c r="AN6" s="57" t="s">
        <v>748</v>
      </c>
      <c r="AO6" s="42" t="s">
        <v>897</v>
      </c>
      <c r="AP6" s="42" t="s">
        <v>898</v>
      </c>
      <c r="AQ6" s="42" t="s">
        <v>836</v>
      </c>
      <c r="AR6" s="42" t="s">
        <v>899</v>
      </c>
      <c r="AS6" s="42" t="s">
        <v>900</v>
      </c>
      <c r="AT6" s="42" t="s">
        <v>836</v>
      </c>
      <c r="AU6" s="18"/>
      <c r="AV6" s="42" t="s">
        <v>756</v>
      </c>
      <c r="AW6" s="42" t="s">
        <v>901</v>
      </c>
      <c r="AX6" s="18"/>
      <c r="AY6" s="18"/>
      <c r="AZ6" s="66" t="s">
        <v>902</v>
      </c>
      <c r="BA6" s="73" t="s">
        <v>903</v>
      </c>
      <c r="BB6" s="74" t="s">
        <v>904</v>
      </c>
      <c r="BC6" s="221"/>
      <c r="BD6" s="222" t="s">
        <v>905</v>
      </c>
      <c r="BE6" s="39" t="s">
        <v>905</v>
      </c>
      <c r="BF6" s="39" t="s">
        <v>905</v>
      </c>
      <c r="BG6" s="42" t="s">
        <v>906</v>
      </c>
      <c r="BH6" s="42" t="s">
        <v>907</v>
      </c>
      <c r="BI6" s="256" t="s">
        <v>908</v>
      </c>
      <c r="BJ6" s="257" t="s">
        <v>121</v>
      </c>
      <c r="BK6" s="253" t="s">
        <v>909</v>
      </c>
      <c r="BL6" s="66" t="s">
        <v>910</v>
      </c>
      <c r="BM6" s="42" t="s">
        <v>911</v>
      </c>
      <c r="BN6" s="42" t="s">
        <v>912</v>
      </c>
      <c r="BO6" s="42" t="s">
        <v>913</v>
      </c>
      <c r="BP6" s="42" t="s">
        <v>914</v>
      </c>
      <c r="BQ6" s="42" t="s">
        <v>915</v>
      </c>
      <c r="BR6" s="42" t="s">
        <v>916</v>
      </c>
      <c r="BT6" s="42" t="s">
        <v>831</v>
      </c>
      <c r="BU6" s="257" t="s">
        <v>121</v>
      </c>
      <c r="BV6" s="42" t="s">
        <v>917</v>
      </c>
      <c r="BW6" s="42" t="s">
        <v>918</v>
      </c>
      <c r="BX6" s="42" t="s">
        <v>919</v>
      </c>
      <c r="BY6" s="42" t="s">
        <v>920</v>
      </c>
      <c r="BZ6" s="42" t="s">
        <v>920</v>
      </c>
      <c r="CA6" s="85" t="s">
        <v>921</v>
      </c>
      <c r="CB6" s="66" t="s">
        <v>647</v>
      </c>
      <c r="CC6" s="66" t="s">
        <v>922</v>
      </c>
      <c r="CD6" s="80" t="s">
        <v>923</v>
      </c>
      <c r="CE6" s="80" t="s">
        <v>924</v>
      </c>
      <c r="CF6" s="66" t="s">
        <v>925</v>
      </c>
      <c r="CG6" s="42" t="s">
        <v>926</v>
      </c>
      <c r="CH6" s="42" t="s">
        <v>927</v>
      </c>
      <c r="CI6" s="42" t="s">
        <v>928</v>
      </c>
      <c r="CJ6" s="88" t="s">
        <v>929</v>
      </c>
      <c r="CK6" s="87" t="s">
        <v>930</v>
      </c>
      <c r="CL6" s="88" t="s">
        <v>831</v>
      </c>
      <c r="CM6" s="88" t="s">
        <v>925</v>
      </c>
      <c r="CN6" s="42" t="s">
        <v>931</v>
      </c>
      <c r="CO6" s="42" t="s">
        <v>932</v>
      </c>
      <c r="CP6" s="42" t="s">
        <v>933</v>
      </c>
      <c r="CQ6" s="42" t="s">
        <v>934</v>
      </c>
      <c r="CR6" s="42" t="s">
        <v>935</v>
      </c>
      <c r="CS6" s="85" t="s">
        <v>936</v>
      </c>
    </row>
    <row r="7" spans="2:97">
      <c r="C7" s="90" t="s">
        <v>937</v>
      </c>
      <c r="D7" s="40" t="s">
        <v>938</v>
      </c>
      <c r="H7" s="42" t="s">
        <v>939</v>
      </c>
      <c r="I7" s="66" t="s">
        <v>204</v>
      </c>
      <c r="J7" s="40" t="s">
        <v>940</v>
      </c>
      <c r="K7" s="66" t="s">
        <v>910</v>
      </c>
      <c r="N7" s="42" t="s">
        <v>941</v>
      </c>
      <c r="O7" s="58"/>
      <c r="P7" s="42"/>
      <c r="Q7" s="42" t="s">
        <v>942</v>
      </c>
      <c r="R7" s="68"/>
      <c r="S7" s="42" t="s">
        <v>943</v>
      </c>
      <c r="T7" s="42" t="s">
        <v>944</v>
      </c>
      <c r="U7" s="40" t="s">
        <v>945</v>
      </c>
      <c r="V7" s="40" t="s">
        <v>946</v>
      </c>
      <c r="W7" s="218" t="s">
        <v>940</v>
      </c>
      <c r="X7" s="84" t="s">
        <v>947</v>
      </c>
      <c r="Y7" s="85" t="s">
        <v>875</v>
      </c>
      <c r="Z7" s="43"/>
      <c r="AA7" s="42" t="s">
        <v>948</v>
      </c>
      <c r="AC7" s="42" t="s">
        <v>742</v>
      </c>
      <c r="AD7" s="68" t="s">
        <v>742</v>
      </c>
      <c r="AE7" s="42" t="s">
        <v>949</v>
      </c>
      <c r="AF7" s="42" t="s">
        <v>949</v>
      </c>
      <c r="AG7" s="42" t="s">
        <v>898</v>
      </c>
      <c r="AH7" s="42" t="s">
        <v>950</v>
      </c>
      <c r="AI7" s="42"/>
      <c r="AJ7" s="42" t="s">
        <v>951</v>
      </c>
      <c r="AK7" s="18"/>
      <c r="AL7" s="42" t="s">
        <v>952</v>
      </c>
      <c r="AM7" s="57"/>
      <c r="AN7" s="57" t="s">
        <v>749</v>
      </c>
      <c r="AO7" s="18"/>
      <c r="AP7" s="42" t="s">
        <v>953</v>
      </c>
      <c r="AQ7" s="42" t="s">
        <v>898</v>
      </c>
      <c r="AR7" s="42" t="s">
        <v>954</v>
      </c>
      <c r="AS7" s="42" t="s">
        <v>955</v>
      </c>
      <c r="AT7" s="42" t="s">
        <v>898</v>
      </c>
      <c r="AU7" s="18"/>
      <c r="AV7" s="42" t="s">
        <v>757</v>
      </c>
      <c r="AW7" s="18"/>
      <c r="AX7" s="18"/>
      <c r="AY7" s="18"/>
      <c r="AZ7" s="66" t="s">
        <v>956</v>
      </c>
      <c r="BA7" s="18"/>
      <c r="BB7" s="223"/>
      <c r="BC7" s="18"/>
      <c r="BD7" s="39"/>
      <c r="BE7" s="40"/>
      <c r="BF7" s="40"/>
      <c r="BG7" s="18"/>
      <c r="BH7" s="18"/>
      <c r="BI7" s="255" t="s">
        <v>957</v>
      </c>
      <c r="BJ7" s="58"/>
      <c r="BK7" s="257" t="s">
        <v>958</v>
      </c>
      <c r="BL7" s="89" t="s">
        <v>959</v>
      </c>
      <c r="BM7" s="18"/>
      <c r="BN7" s="18"/>
      <c r="BO7" s="42" t="s">
        <v>960</v>
      </c>
      <c r="BP7" s="42" t="s">
        <v>961</v>
      </c>
      <c r="BQ7" s="42" t="s">
        <v>925</v>
      </c>
      <c r="BR7" s="42" t="s">
        <v>962</v>
      </c>
      <c r="BV7" s="77" t="s">
        <v>963</v>
      </c>
      <c r="BW7" s="42" t="s">
        <v>964</v>
      </c>
      <c r="BX7" s="18"/>
      <c r="BY7" s="42" t="s">
        <v>965</v>
      </c>
      <c r="BZ7" s="42" t="s">
        <v>965</v>
      </c>
      <c r="CA7" s="85" t="s">
        <v>966</v>
      </c>
      <c r="CB7" s="77" t="s">
        <v>967</v>
      </c>
      <c r="CC7" s="58"/>
      <c r="CD7" s="80" t="s">
        <v>968</v>
      </c>
      <c r="CE7" s="18"/>
      <c r="CF7" s="18"/>
      <c r="CG7" s="42" t="s">
        <v>969</v>
      </c>
      <c r="CI7" s="42" t="s">
        <v>970</v>
      </c>
      <c r="CJ7" s="88" t="s">
        <v>971</v>
      </c>
      <c r="CN7" s="42" t="s">
        <v>972</v>
      </c>
      <c r="CO7" s="42" t="s">
        <v>973</v>
      </c>
      <c r="CP7" s="42" t="s">
        <v>974</v>
      </c>
      <c r="CQ7" s="42" t="s">
        <v>905</v>
      </c>
    </row>
    <row r="8" spans="2:97">
      <c r="C8" s="91" t="s">
        <v>975</v>
      </c>
      <c r="D8" s="89"/>
      <c r="H8" s="42" t="s">
        <v>976</v>
      </c>
      <c r="I8" s="66" t="s">
        <v>977</v>
      </c>
      <c r="J8" s="40" t="s">
        <v>978</v>
      </c>
      <c r="K8" s="66" t="s">
        <v>959</v>
      </c>
      <c r="N8" s="42" t="s">
        <v>979</v>
      </c>
      <c r="O8" s="58"/>
      <c r="Q8" s="42" t="s">
        <v>980</v>
      </c>
      <c r="S8" s="42" t="s">
        <v>981</v>
      </c>
      <c r="U8" s="40" t="s">
        <v>982</v>
      </c>
      <c r="V8" s="40" t="s">
        <v>983</v>
      </c>
      <c r="W8" s="218" t="s">
        <v>984</v>
      </c>
      <c r="X8" s="84" t="s">
        <v>177</v>
      </c>
      <c r="Y8" s="85" t="s">
        <v>936</v>
      </c>
      <c r="Z8" s="43"/>
      <c r="AA8" s="42" t="s">
        <v>985</v>
      </c>
      <c r="AC8" s="42" t="s">
        <v>743</v>
      </c>
      <c r="AD8" s="68" t="s">
        <v>986</v>
      </c>
      <c r="AE8" s="42" t="s">
        <v>987</v>
      </c>
      <c r="AF8" s="42" t="s">
        <v>987</v>
      </c>
      <c r="AG8" s="42" t="s">
        <v>953</v>
      </c>
      <c r="AH8" s="42" t="s">
        <v>988</v>
      </c>
      <c r="AI8" s="58"/>
      <c r="AJ8" s="58"/>
      <c r="AK8" s="18"/>
      <c r="AL8" s="42" t="s">
        <v>989</v>
      </c>
      <c r="AM8" s="57"/>
      <c r="AN8" s="57" t="s">
        <v>750</v>
      </c>
      <c r="AO8" s="18"/>
      <c r="AP8" s="42" t="s">
        <v>990</v>
      </c>
      <c r="AQ8" s="42" t="s">
        <v>953</v>
      </c>
      <c r="AR8" s="42" t="s">
        <v>991</v>
      </c>
      <c r="AS8" s="18"/>
      <c r="AT8" s="42" t="s">
        <v>953</v>
      </c>
      <c r="AU8" s="18"/>
      <c r="AV8" s="42" t="s">
        <v>992</v>
      </c>
      <c r="AW8" s="18"/>
      <c r="AX8" s="18"/>
      <c r="AY8" s="18"/>
      <c r="AZ8" s="66" t="s">
        <v>993</v>
      </c>
      <c r="BA8" s="18"/>
      <c r="BB8" s="18"/>
      <c r="BC8" s="18"/>
      <c r="BD8" s="18"/>
      <c r="BE8" s="18"/>
      <c r="BF8" s="18"/>
      <c r="BG8" s="18"/>
      <c r="BH8" s="18"/>
      <c r="BI8" s="254" t="s">
        <v>121</v>
      </c>
      <c r="BJ8" s="18"/>
      <c r="BK8" s="18"/>
      <c r="BL8" s="66" t="s">
        <v>994</v>
      </c>
      <c r="BM8" s="18"/>
      <c r="BN8" s="18"/>
      <c r="BO8" s="42" t="s">
        <v>995</v>
      </c>
      <c r="BP8" s="42" t="s">
        <v>996</v>
      </c>
      <c r="BQ8" s="75" t="s">
        <v>997</v>
      </c>
      <c r="BR8" s="42" t="s">
        <v>998</v>
      </c>
      <c r="BV8" s="42"/>
      <c r="BW8" s="77" t="s">
        <v>999</v>
      </c>
      <c r="BX8" s="18"/>
      <c r="BY8" s="42" t="s">
        <v>1000</v>
      </c>
      <c r="BZ8" s="42" t="s">
        <v>1000</v>
      </c>
      <c r="CA8" s="85" t="s">
        <v>1001</v>
      </c>
      <c r="CB8" s="66"/>
      <c r="CC8" s="58"/>
      <c r="CD8" s="80" t="s">
        <v>1002</v>
      </c>
      <c r="CE8" s="58"/>
      <c r="CF8" s="18"/>
      <c r="CG8" s="42" t="s">
        <v>925</v>
      </c>
      <c r="CI8" s="42" t="s">
        <v>1003</v>
      </c>
      <c r="CN8" s="42" t="s">
        <v>1004</v>
      </c>
      <c r="CO8" s="42"/>
      <c r="CP8" s="42" t="s">
        <v>1005</v>
      </c>
      <c r="CQ8" s="18"/>
    </row>
    <row r="9" spans="2:97">
      <c r="C9" s="92" t="s">
        <v>26</v>
      </c>
      <c r="H9" s="42" t="s">
        <v>1006</v>
      </c>
      <c r="J9" s="40" t="s">
        <v>1007</v>
      </c>
      <c r="K9" s="66" t="s">
        <v>994</v>
      </c>
      <c r="N9" s="42" t="s">
        <v>1008</v>
      </c>
      <c r="O9" s="58"/>
      <c r="Q9" s="42" t="s">
        <v>1009</v>
      </c>
      <c r="S9" s="42" t="s">
        <v>1010</v>
      </c>
      <c r="U9" s="40" t="s">
        <v>1011</v>
      </c>
      <c r="V9" s="40" t="s">
        <v>1012</v>
      </c>
      <c r="W9" s="218" t="s">
        <v>978</v>
      </c>
      <c r="X9" s="18"/>
      <c r="Y9" s="42" t="s">
        <v>1013</v>
      </c>
      <c r="Z9" s="18"/>
      <c r="AA9" s="42" t="s">
        <v>1014</v>
      </c>
      <c r="AC9" s="42" t="s">
        <v>1234</v>
      </c>
      <c r="AD9" s="42" t="s">
        <v>1234</v>
      </c>
      <c r="AE9" s="42" t="s">
        <v>829</v>
      </c>
      <c r="AF9" s="42" t="s">
        <v>829</v>
      </c>
      <c r="AG9" s="42" t="s">
        <v>1016</v>
      </c>
      <c r="AH9" s="18"/>
      <c r="AI9" s="18"/>
      <c r="AJ9" s="18"/>
      <c r="AK9" s="18"/>
      <c r="AL9" s="42" t="s">
        <v>1017</v>
      </c>
      <c r="AM9" s="57"/>
      <c r="AN9" s="57" t="s">
        <v>751</v>
      </c>
      <c r="AO9" s="18"/>
      <c r="AP9" s="42" t="s">
        <v>833</v>
      </c>
      <c r="AQ9" s="42" t="s">
        <v>990</v>
      </c>
      <c r="AR9" s="42" t="s">
        <v>1018</v>
      </c>
      <c r="AS9" s="18"/>
      <c r="AT9" s="42" t="s">
        <v>1016</v>
      </c>
      <c r="AU9" s="18"/>
      <c r="AV9" s="42" t="s">
        <v>759</v>
      </c>
      <c r="AW9" s="18"/>
      <c r="AX9" s="18"/>
      <c r="AY9" s="18"/>
      <c r="AZ9" s="66" t="s">
        <v>1019</v>
      </c>
      <c r="BA9" s="18"/>
      <c r="BB9" s="18"/>
      <c r="BC9" s="18"/>
      <c r="BD9" s="18"/>
      <c r="BE9" s="18"/>
      <c r="BF9" s="18"/>
      <c r="BG9" s="18"/>
      <c r="BH9" s="18"/>
      <c r="BI9" s="67" t="s">
        <v>1020</v>
      </c>
      <c r="BL9" s="58"/>
      <c r="BM9" s="18"/>
      <c r="BN9" s="18"/>
      <c r="BO9" s="42" t="s">
        <v>1021</v>
      </c>
      <c r="BP9" s="18"/>
      <c r="BQ9" s="42"/>
      <c r="BR9" s="42" t="s">
        <v>1022</v>
      </c>
      <c r="BV9" s="42" t="s">
        <v>412</v>
      </c>
      <c r="BW9" s="42"/>
      <c r="BX9" s="18"/>
      <c r="BY9" s="42" t="s">
        <v>1023</v>
      </c>
      <c r="BZ9" s="42" t="s">
        <v>1023</v>
      </c>
      <c r="CA9" s="85" t="s">
        <v>1024</v>
      </c>
      <c r="CB9" s="66" t="s">
        <v>643</v>
      </c>
      <c r="CC9" s="18"/>
      <c r="CD9" s="80" t="s">
        <v>1025</v>
      </c>
      <c r="CE9" s="18"/>
      <c r="CF9" s="18"/>
      <c r="CG9" s="18"/>
      <c r="CI9" s="42" t="s">
        <v>916</v>
      </c>
      <c r="CN9" s="42" t="s">
        <v>1026</v>
      </c>
      <c r="CQ9" s="18"/>
    </row>
    <row r="10" spans="2:97">
      <c r="C10" s="92" t="s">
        <v>807</v>
      </c>
      <c r="H10" s="42" t="s">
        <v>1027</v>
      </c>
      <c r="J10" s="40" t="s">
        <v>1028</v>
      </c>
      <c r="N10" s="42" t="s">
        <v>1029</v>
      </c>
      <c r="O10" s="58"/>
      <c r="Q10" s="42" t="s">
        <v>1030</v>
      </c>
      <c r="S10" s="42" t="s">
        <v>1031</v>
      </c>
      <c r="W10" s="219" t="s">
        <v>1007</v>
      </c>
      <c r="Z10" s="18"/>
      <c r="AA10" s="85" t="s">
        <v>1032</v>
      </c>
      <c r="AC10" s="42" t="s">
        <v>745</v>
      </c>
      <c r="AD10" s="68" t="s">
        <v>1015</v>
      </c>
      <c r="AE10" s="42" t="s">
        <v>836</v>
      </c>
      <c r="AF10" s="42" t="s">
        <v>836</v>
      </c>
      <c r="AG10" s="42" t="s">
        <v>990</v>
      </c>
      <c r="AH10" s="18"/>
      <c r="AI10" s="18"/>
      <c r="AJ10" s="18"/>
      <c r="AK10" s="18"/>
      <c r="AL10" s="42" t="s">
        <v>1033</v>
      </c>
      <c r="AM10" s="57"/>
      <c r="AN10" s="57" t="s">
        <v>752</v>
      </c>
      <c r="AO10" s="18"/>
      <c r="AP10" s="42" t="s">
        <v>896</v>
      </c>
      <c r="AQ10" s="42" t="s">
        <v>833</v>
      </c>
      <c r="AR10" s="42" t="s">
        <v>1034</v>
      </c>
      <c r="AS10" s="18"/>
      <c r="AT10" s="42" t="s">
        <v>990</v>
      </c>
      <c r="AU10" s="18"/>
      <c r="AV10" s="42" t="s">
        <v>1035</v>
      </c>
      <c r="AW10" s="18"/>
      <c r="AX10" s="18"/>
      <c r="AY10" s="18"/>
      <c r="BA10" s="18"/>
      <c r="BB10" s="18"/>
      <c r="BC10" s="18"/>
      <c r="BD10" s="18"/>
      <c r="BE10" s="18"/>
      <c r="BF10" s="18"/>
      <c r="BG10" s="18"/>
      <c r="BH10" s="18"/>
      <c r="BI10" s="66"/>
      <c r="BL10" s="58"/>
      <c r="BM10" s="18"/>
      <c r="BN10" s="18"/>
      <c r="BO10" s="42" t="s">
        <v>1036</v>
      </c>
      <c r="BP10" s="18"/>
      <c r="BQ10" s="100" t="s">
        <v>1037</v>
      </c>
      <c r="BR10" s="42" t="s">
        <v>1038</v>
      </c>
      <c r="BV10" s="18"/>
      <c r="BW10" s="42" t="str">
        <f>BW5</f>
        <v>フレッツ</v>
      </c>
      <c r="BX10" s="18"/>
      <c r="BY10" s="18"/>
      <c r="BZ10" s="18"/>
      <c r="CA10" s="58"/>
      <c r="CB10" s="66" t="s">
        <v>644</v>
      </c>
      <c r="CD10" s="18"/>
      <c r="CF10" s="18"/>
      <c r="CG10" s="18"/>
      <c r="CI10" s="42" t="s">
        <v>1039</v>
      </c>
      <c r="CN10" s="42" t="s">
        <v>1040</v>
      </c>
      <c r="CQ10" s="18"/>
    </row>
    <row r="11" spans="2:97">
      <c r="C11" s="92" t="s">
        <v>1041</v>
      </c>
      <c r="H11" s="42" t="s">
        <v>1042</v>
      </c>
      <c r="J11" s="40" t="s">
        <v>1043</v>
      </c>
      <c r="N11" s="42" t="s">
        <v>1044</v>
      </c>
      <c r="O11" s="58"/>
      <c r="Q11" s="42" t="s">
        <v>1045</v>
      </c>
      <c r="S11" s="42" t="s">
        <v>1046</v>
      </c>
      <c r="Z11" s="18"/>
      <c r="AA11" s="85" t="s">
        <v>1047</v>
      </c>
      <c r="AC11" s="42" t="s">
        <v>1217</v>
      </c>
      <c r="AD11" s="68" t="s">
        <v>1217</v>
      </c>
      <c r="AE11" s="42" t="s">
        <v>898</v>
      </c>
      <c r="AF11" s="42" t="s">
        <v>898</v>
      </c>
      <c r="AG11" s="42" t="s">
        <v>1048</v>
      </c>
      <c r="AH11" s="18"/>
      <c r="AI11" s="18"/>
      <c r="AJ11" s="18"/>
      <c r="AK11" s="18"/>
      <c r="AL11" s="42" t="s">
        <v>1049</v>
      </c>
      <c r="AM11" s="57"/>
      <c r="AN11" s="57" t="s">
        <v>753</v>
      </c>
      <c r="AO11" s="18"/>
      <c r="AP11" s="42" t="s">
        <v>952</v>
      </c>
      <c r="AQ11" s="42" t="s">
        <v>896</v>
      </c>
      <c r="AR11" s="42" t="s">
        <v>1050</v>
      </c>
      <c r="AS11" s="18"/>
      <c r="AT11" s="42" t="s">
        <v>1048</v>
      </c>
      <c r="AU11" s="18"/>
      <c r="AV11" s="42" t="s">
        <v>958</v>
      </c>
      <c r="AW11" s="18"/>
      <c r="AX11" s="18"/>
      <c r="AY11" s="18"/>
      <c r="BA11" s="18"/>
      <c r="BB11" s="18"/>
      <c r="BC11" s="18"/>
      <c r="BD11" s="18"/>
      <c r="BE11" s="18"/>
      <c r="BF11" s="18"/>
      <c r="BG11" s="18"/>
      <c r="BH11" s="18"/>
      <c r="BI11" s="66" t="s">
        <v>847</v>
      </c>
      <c r="BL11" s="18"/>
      <c r="BM11" s="18"/>
      <c r="BN11" s="18"/>
      <c r="BO11" s="18"/>
      <c r="BP11" s="18"/>
      <c r="BQ11" s="42" t="s">
        <v>1051</v>
      </c>
      <c r="BR11" s="42" t="s">
        <v>1052</v>
      </c>
      <c r="BV11" s="18"/>
      <c r="BW11" s="42" t="str">
        <f>BW6</f>
        <v>フレッツ(IPoE)</v>
      </c>
      <c r="BX11" s="18"/>
      <c r="BY11" s="18"/>
      <c r="BZ11" s="58"/>
      <c r="CA11" s="18"/>
      <c r="CB11" s="66" t="s">
        <v>646</v>
      </c>
      <c r="CD11" s="58"/>
      <c r="CI11" s="42" t="s">
        <v>1053</v>
      </c>
      <c r="CN11" s="42" t="s">
        <v>1054</v>
      </c>
      <c r="CQ11" s="18"/>
    </row>
    <row r="12" spans="2:97">
      <c r="C12" s="92" t="s">
        <v>937</v>
      </c>
      <c r="H12" s="42" t="s">
        <v>1055</v>
      </c>
      <c r="J12" s="40" t="s">
        <v>1056</v>
      </c>
      <c r="N12" s="42" t="s">
        <v>1057</v>
      </c>
      <c r="O12" s="58"/>
      <c r="Q12" s="42" t="s">
        <v>1058</v>
      </c>
      <c r="S12" s="42" t="s">
        <v>1059</v>
      </c>
      <c r="Z12" s="18"/>
      <c r="AA12" s="85" t="s">
        <v>1060</v>
      </c>
      <c r="AC12" s="42" t="s">
        <v>958</v>
      </c>
      <c r="AD12" s="68" t="s">
        <v>746</v>
      </c>
      <c r="AE12" s="42" t="s">
        <v>953</v>
      </c>
      <c r="AF12" s="42" t="s">
        <v>953</v>
      </c>
      <c r="AG12" s="42" t="s">
        <v>1061</v>
      </c>
      <c r="AH12" s="18"/>
      <c r="AI12" s="18"/>
      <c r="AJ12" s="18"/>
      <c r="AK12" s="18"/>
      <c r="AL12" s="42" t="s">
        <v>1062</v>
      </c>
      <c r="AM12" s="57"/>
      <c r="AN12" s="57" t="s">
        <v>958</v>
      </c>
      <c r="AO12" s="18"/>
      <c r="AP12" s="42" t="s">
        <v>1017</v>
      </c>
      <c r="AQ12" s="42" t="s">
        <v>952</v>
      </c>
      <c r="AR12" s="42" t="s">
        <v>1063</v>
      </c>
      <c r="AS12" s="18"/>
      <c r="AT12" s="42" t="s">
        <v>1061</v>
      </c>
      <c r="AU12" s="18"/>
      <c r="AV12" s="18"/>
      <c r="AW12" s="18"/>
      <c r="AX12" s="18"/>
      <c r="AY12" s="18"/>
      <c r="BA12" s="18"/>
      <c r="BB12" s="18"/>
      <c r="BC12" s="18"/>
      <c r="BD12" s="18"/>
      <c r="BE12" s="18"/>
      <c r="BF12" s="18"/>
      <c r="BG12" s="18"/>
      <c r="BH12" s="18"/>
      <c r="BI12" s="66" t="s">
        <v>908</v>
      </c>
      <c r="BL12" s="18"/>
      <c r="BM12" s="18"/>
      <c r="BN12" s="18"/>
      <c r="BO12" s="18"/>
      <c r="BP12" s="18"/>
      <c r="BQ12" s="42" t="s">
        <v>854</v>
      </c>
      <c r="BR12" s="42" t="s">
        <v>1064</v>
      </c>
      <c r="BV12" s="18"/>
      <c r="BW12" s="77" t="s">
        <v>1065</v>
      </c>
      <c r="BX12" s="18"/>
      <c r="BY12" s="18"/>
      <c r="BZ12" s="18"/>
      <c r="CA12" s="18"/>
      <c r="CB12" s="66" t="s">
        <v>647</v>
      </c>
      <c r="CD12" s="18"/>
      <c r="CI12" s="42" t="s">
        <v>1066</v>
      </c>
      <c r="CN12" s="42" t="s">
        <v>1067</v>
      </c>
      <c r="CQ12" s="18"/>
    </row>
    <row r="13" spans="2:97">
      <c r="C13" s="92" t="s">
        <v>1068</v>
      </c>
      <c r="H13" s="42" t="s">
        <v>1069</v>
      </c>
      <c r="J13" s="40" t="s">
        <v>1070</v>
      </c>
      <c r="N13" s="42" t="s">
        <v>1071</v>
      </c>
      <c r="O13" s="58"/>
      <c r="Q13" s="42" t="s">
        <v>1072</v>
      </c>
      <c r="S13" s="40" t="s">
        <v>1073</v>
      </c>
      <c r="AA13" s="85" t="s">
        <v>1074</v>
      </c>
      <c r="AD13" s="68" t="s">
        <v>958</v>
      </c>
      <c r="AE13" s="42" t="s">
        <v>990</v>
      </c>
      <c r="AF13" s="42" t="s">
        <v>990</v>
      </c>
      <c r="AG13" s="42" t="s">
        <v>1075</v>
      </c>
      <c r="AH13" s="18"/>
      <c r="AI13" s="18"/>
      <c r="AJ13" s="18"/>
      <c r="AK13" s="18"/>
      <c r="AL13" s="42" t="s">
        <v>1076</v>
      </c>
      <c r="AM13" s="301"/>
      <c r="AN13" s="18"/>
      <c r="AO13" s="18"/>
      <c r="AP13" s="42" t="s">
        <v>870</v>
      </c>
      <c r="AQ13" s="42" t="s">
        <v>1017</v>
      </c>
      <c r="AR13" s="42" t="s">
        <v>1077</v>
      </c>
      <c r="AS13" s="18"/>
      <c r="AT13" s="42" t="s">
        <v>1075</v>
      </c>
      <c r="AU13" s="18"/>
      <c r="AV13" s="18"/>
      <c r="AW13" s="18"/>
      <c r="AX13" s="18"/>
      <c r="AY13" s="18"/>
      <c r="BA13" s="18"/>
      <c r="BB13" s="18"/>
      <c r="BD13" s="18"/>
      <c r="BE13" s="18"/>
      <c r="BF13" s="18"/>
      <c r="BG13" s="18"/>
      <c r="BH13" s="18"/>
      <c r="BI13" s="66" t="s">
        <v>957</v>
      </c>
      <c r="BL13" s="18"/>
      <c r="BM13" s="18"/>
      <c r="BN13" s="18"/>
      <c r="BO13" s="18"/>
      <c r="BP13" s="18"/>
      <c r="BQ13" s="42" t="s">
        <v>915</v>
      </c>
      <c r="BR13" s="42" t="s">
        <v>1078</v>
      </c>
      <c r="BV13" s="18"/>
      <c r="BW13" s="42"/>
      <c r="BX13" s="18"/>
      <c r="BZ13" s="18"/>
      <c r="CA13" s="18"/>
      <c r="CB13" s="77" t="s">
        <v>1079</v>
      </c>
      <c r="CI13" s="42" t="s">
        <v>1080</v>
      </c>
      <c r="CN13" s="42" t="s">
        <v>1081</v>
      </c>
      <c r="CQ13" s="18"/>
    </row>
    <row r="14" spans="2:97">
      <c r="C14" s="93" t="s">
        <v>1082</v>
      </c>
      <c r="H14" s="42" t="s">
        <v>1083</v>
      </c>
      <c r="N14" s="42" t="s">
        <v>1084</v>
      </c>
      <c r="O14" s="58"/>
      <c r="Q14" s="42" t="s">
        <v>1085</v>
      </c>
      <c r="S14" s="40" t="s">
        <v>1086</v>
      </c>
      <c r="AA14" s="85" t="s">
        <v>1087</v>
      </c>
      <c r="AE14" s="42" t="s">
        <v>833</v>
      </c>
      <c r="AF14" s="42" t="s">
        <v>833</v>
      </c>
      <c r="AG14" s="42" t="s">
        <v>1088</v>
      </c>
      <c r="AH14" s="18"/>
      <c r="AI14" s="18"/>
      <c r="AJ14" s="18"/>
      <c r="AK14" s="18"/>
      <c r="AL14" s="42" t="s">
        <v>870</v>
      </c>
      <c r="AM14" s="301"/>
      <c r="AN14" s="18"/>
      <c r="AO14" s="18"/>
      <c r="AP14" s="42" t="s">
        <v>1026</v>
      </c>
      <c r="AQ14" s="42" t="s">
        <v>870</v>
      </c>
      <c r="AR14" s="42" t="s">
        <v>1089</v>
      </c>
      <c r="AS14" s="18"/>
      <c r="AT14" s="42" t="s">
        <v>1088</v>
      </c>
      <c r="AU14" s="18"/>
      <c r="AV14" s="18"/>
      <c r="AW14" s="18"/>
      <c r="AX14" s="18"/>
      <c r="AY14" s="18"/>
      <c r="BA14" s="18"/>
      <c r="BB14" s="18"/>
      <c r="BD14" s="18"/>
      <c r="BE14" s="18"/>
      <c r="BF14" s="18"/>
      <c r="BG14" s="18"/>
      <c r="BH14" s="18"/>
      <c r="BI14" s="66" t="s">
        <v>1090</v>
      </c>
      <c r="BL14" s="18"/>
      <c r="BM14" s="18"/>
      <c r="BN14" s="18"/>
      <c r="BO14" s="18"/>
      <c r="BP14" s="18"/>
      <c r="BQ14" s="42" t="s">
        <v>925</v>
      </c>
      <c r="BR14" s="100" t="s">
        <v>1091</v>
      </c>
      <c r="BW14" s="42" t="str">
        <f>BW7</f>
        <v>LTE</v>
      </c>
      <c r="CB14" s="66" t="s">
        <v>1079</v>
      </c>
      <c r="CN14" s="42" t="s">
        <v>1092</v>
      </c>
      <c r="CQ14" s="18"/>
    </row>
    <row r="15" spans="2:97">
      <c r="C15" s="94" t="s">
        <v>26</v>
      </c>
      <c r="H15" s="42" t="s">
        <v>1093</v>
      </c>
      <c r="N15" s="42" t="s">
        <v>1094</v>
      </c>
      <c r="O15" s="58"/>
      <c r="Q15" s="42" t="s">
        <v>1095</v>
      </c>
      <c r="S15" s="40" t="s">
        <v>1096</v>
      </c>
      <c r="AA15" s="42" t="s">
        <v>258</v>
      </c>
      <c r="AE15" s="42" t="s">
        <v>896</v>
      </c>
      <c r="AF15" s="42" t="s">
        <v>896</v>
      </c>
      <c r="AG15" s="42" t="s">
        <v>833</v>
      </c>
      <c r="AH15" s="18"/>
      <c r="AI15" s="18"/>
      <c r="AJ15" s="18"/>
      <c r="AK15" s="18"/>
      <c r="AL15" s="42" t="s">
        <v>931</v>
      </c>
      <c r="AM15" s="301"/>
      <c r="AN15" s="18"/>
      <c r="AO15" s="18"/>
      <c r="AP15" s="42" t="s">
        <v>958</v>
      </c>
      <c r="AQ15" s="42" t="s">
        <v>1026</v>
      </c>
      <c r="AR15" s="42" t="s">
        <v>1097</v>
      </c>
      <c r="AS15" s="18"/>
      <c r="AT15" s="42" t="s">
        <v>833</v>
      </c>
      <c r="AU15" s="18"/>
      <c r="AV15" s="18"/>
      <c r="AW15" s="18"/>
      <c r="AX15" s="18"/>
      <c r="AY15" s="18"/>
      <c r="BD15" s="18"/>
      <c r="BE15" s="18"/>
      <c r="BF15" s="18"/>
      <c r="BG15" s="18"/>
      <c r="BH15" s="18"/>
      <c r="BI15" s="66" t="s">
        <v>1098</v>
      </c>
      <c r="BL15" s="58"/>
      <c r="BM15" s="18"/>
      <c r="BQ15" s="75" t="s">
        <v>1099</v>
      </c>
      <c r="BR15" s="42" t="s">
        <v>1100</v>
      </c>
      <c r="CN15" s="42" t="s">
        <v>1101</v>
      </c>
      <c r="CQ15" s="18"/>
    </row>
    <row r="16" spans="2:97">
      <c r="C16" s="94" t="s">
        <v>807</v>
      </c>
      <c r="H16" s="42" t="s">
        <v>1102</v>
      </c>
      <c r="N16" s="42" t="s">
        <v>1103</v>
      </c>
      <c r="O16" s="58"/>
      <c r="Q16" s="42" t="s">
        <v>1104</v>
      </c>
      <c r="S16" s="40" t="s">
        <v>1105</v>
      </c>
      <c r="AA16" s="67" t="s">
        <v>1106</v>
      </c>
      <c r="AE16" s="42" t="s">
        <v>952</v>
      </c>
      <c r="AF16" s="42" t="s">
        <v>952</v>
      </c>
      <c r="AG16" s="42" t="s">
        <v>896</v>
      </c>
      <c r="AH16" s="18"/>
      <c r="AI16" s="18"/>
      <c r="AJ16" s="18"/>
      <c r="AK16" s="18"/>
      <c r="AL16" s="42" t="s">
        <v>972</v>
      </c>
      <c r="AM16" s="301"/>
      <c r="AN16" s="18"/>
      <c r="AO16" s="18"/>
      <c r="AQ16" s="42" t="s">
        <v>958</v>
      </c>
      <c r="AR16" s="42" t="s">
        <v>1107</v>
      </c>
      <c r="AS16" s="18"/>
      <c r="AT16" s="42" t="s">
        <v>958</v>
      </c>
      <c r="AU16" s="18"/>
      <c r="AV16" s="18"/>
      <c r="AW16" s="18"/>
      <c r="AX16" s="18"/>
      <c r="AY16" s="18"/>
      <c r="BD16" s="18"/>
      <c r="BE16" s="18"/>
      <c r="BF16" s="18"/>
      <c r="BG16" s="18"/>
      <c r="BH16" s="18"/>
      <c r="BI16" s="66" t="s">
        <v>121</v>
      </c>
      <c r="BL16" s="18"/>
      <c r="BM16" s="18"/>
      <c r="BQ16" s="42"/>
      <c r="BR16" s="66" t="s">
        <v>258</v>
      </c>
      <c r="CN16" s="42" t="s">
        <v>1108</v>
      </c>
      <c r="CQ16" s="18"/>
    </row>
    <row r="17" spans="3:95">
      <c r="C17" s="94" t="s">
        <v>937</v>
      </c>
      <c r="H17" s="42" t="s">
        <v>1109</v>
      </c>
      <c r="N17" s="42" t="s">
        <v>1110</v>
      </c>
      <c r="O17" s="58"/>
      <c r="Q17" s="42" t="s">
        <v>1111</v>
      </c>
      <c r="S17" s="40" t="s">
        <v>1112</v>
      </c>
      <c r="AA17" s="42" t="str">
        <f t="shared" ref="AA17:AA23" si="0">AA4</f>
        <v>新設</v>
      </c>
      <c r="AE17" s="42" t="s">
        <v>1017</v>
      </c>
      <c r="AF17" s="42" t="s">
        <v>1017</v>
      </c>
      <c r="AG17" s="42" t="s">
        <v>952</v>
      </c>
      <c r="AH17" s="18"/>
      <c r="AI17" s="18"/>
      <c r="AJ17" s="18"/>
      <c r="AK17" s="18"/>
      <c r="AL17" s="42" t="s">
        <v>1113</v>
      </c>
      <c r="AM17" s="301"/>
      <c r="AN17" s="18"/>
      <c r="AO17" s="18"/>
      <c r="AP17" s="18"/>
      <c r="AQ17" s="18"/>
      <c r="AR17" s="42" t="s">
        <v>1114</v>
      </c>
      <c r="AS17" s="18"/>
      <c r="AT17" s="18"/>
      <c r="AU17" s="18"/>
      <c r="AW17" s="18"/>
      <c r="AX17" s="18"/>
      <c r="AY17" s="18"/>
      <c r="BD17" s="18"/>
      <c r="BE17" s="18"/>
      <c r="BF17" s="18"/>
      <c r="BI17" s="67" t="s">
        <v>1115</v>
      </c>
      <c r="BQ17" s="42" t="s">
        <v>1116</v>
      </c>
      <c r="CN17" s="42" t="s">
        <v>1117</v>
      </c>
      <c r="CQ17" s="18"/>
    </row>
    <row r="18" spans="3:95">
      <c r="C18" s="93" t="s">
        <v>1118</v>
      </c>
      <c r="H18" s="42" t="s">
        <v>1119</v>
      </c>
      <c r="N18" s="42" t="s">
        <v>1120</v>
      </c>
      <c r="O18" s="58"/>
      <c r="Q18" s="42" t="s">
        <v>1121</v>
      </c>
      <c r="S18" s="40" t="s">
        <v>1122</v>
      </c>
      <c r="AA18" s="42" t="str">
        <f t="shared" si="0"/>
        <v>変更：設置場所変更 (住所変更あり)</v>
      </c>
      <c r="AE18" s="42" t="s">
        <v>870</v>
      </c>
      <c r="AF18" s="42" t="s">
        <v>870</v>
      </c>
      <c r="AG18" s="42" t="s">
        <v>989</v>
      </c>
      <c r="AH18" s="18"/>
      <c r="AI18" s="18"/>
      <c r="AJ18" s="18"/>
      <c r="AK18" s="18"/>
      <c r="AL18" s="42" t="s">
        <v>1004</v>
      </c>
      <c r="AM18" s="301"/>
      <c r="AN18" s="18"/>
      <c r="AO18" s="18"/>
      <c r="AR18" s="42" t="s">
        <v>1123</v>
      </c>
      <c r="BD18" s="18"/>
      <c r="BE18" s="18"/>
      <c r="BF18" s="18"/>
      <c r="BI18" s="66"/>
      <c r="BQ18" s="42" t="s">
        <v>854</v>
      </c>
      <c r="CN18" s="42" t="s">
        <v>1124</v>
      </c>
      <c r="CQ18" s="18"/>
    </row>
    <row r="19" spans="3:95">
      <c r="C19" s="94" t="s">
        <v>26</v>
      </c>
      <c r="H19" s="42" t="s">
        <v>1125</v>
      </c>
      <c r="N19" s="42" t="s">
        <v>1126</v>
      </c>
      <c r="O19" s="58"/>
      <c r="Q19" s="42" t="s">
        <v>1127</v>
      </c>
      <c r="S19" s="40" t="s">
        <v>1128</v>
      </c>
      <c r="AA19" s="42" t="str">
        <f t="shared" si="0"/>
        <v>変更：設置場所変更 (住所変更なし)</v>
      </c>
      <c r="AE19" s="42" t="s">
        <v>1129</v>
      </c>
      <c r="AF19" s="42" t="s">
        <v>1129</v>
      </c>
      <c r="AG19" s="42" t="s">
        <v>1017</v>
      </c>
      <c r="AH19" s="18"/>
      <c r="AI19" s="18"/>
      <c r="AJ19" s="18"/>
      <c r="AK19" s="18"/>
      <c r="AL19" s="42" t="s">
        <v>1026</v>
      </c>
      <c r="AM19" s="301"/>
      <c r="AN19" s="18"/>
      <c r="AO19" s="18"/>
      <c r="AR19" s="42" t="s">
        <v>1130</v>
      </c>
      <c r="BD19" s="18"/>
      <c r="BE19" s="18"/>
      <c r="BF19" s="18"/>
      <c r="BI19" s="66" t="s">
        <v>1090</v>
      </c>
      <c r="BQ19" s="42" t="s">
        <v>915</v>
      </c>
      <c r="CN19" s="42"/>
      <c r="CQ19" s="18"/>
    </row>
    <row r="20" spans="3:95">
      <c r="C20" s="95" t="s">
        <v>1131</v>
      </c>
      <c r="H20" s="42" t="s">
        <v>1132</v>
      </c>
      <c r="N20" s="42" t="s">
        <v>1133</v>
      </c>
      <c r="O20" s="58"/>
      <c r="Q20" s="42" t="s">
        <v>1134</v>
      </c>
      <c r="S20" s="40" t="s">
        <v>1135</v>
      </c>
      <c r="AA20" s="42" t="str">
        <f t="shared" si="0"/>
        <v>変更：設置場所変更 (ルート変更)</v>
      </c>
      <c r="AE20" s="42" t="s">
        <v>1136</v>
      </c>
      <c r="AF20" s="42" t="s">
        <v>1136</v>
      </c>
      <c r="AG20" s="42" t="s">
        <v>1033</v>
      </c>
      <c r="AH20" s="18"/>
      <c r="AI20" s="18"/>
      <c r="AJ20" s="18"/>
      <c r="AK20" s="18"/>
      <c r="AL20" s="42" t="s">
        <v>958</v>
      </c>
      <c r="AM20" s="301"/>
      <c r="AN20" s="18"/>
      <c r="AO20" s="18"/>
      <c r="AR20" s="42" t="s">
        <v>1137</v>
      </c>
      <c r="BD20" s="18"/>
      <c r="BE20" s="18"/>
      <c r="BF20" s="18"/>
      <c r="BI20" s="66" t="s">
        <v>1098</v>
      </c>
      <c r="BQ20" s="42" t="s">
        <v>925</v>
      </c>
      <c r="CN20" s="42"/>
      <c r="CQ20" s="18"/>
    </row>
    <row r="21" spans="3:95">
      <c r="C21" s="93" t="s">
        <v>1138</v>
      </c>
      <c r="H21" s="42" t="s">
        <v>1139</v>
      </c>
      <c r="AA21" s="42" t="str">
        <f t="shared" si="0"/>
        <v>変更：回線種別変更</v>
      </c>
      <c r="AE21" s="42" t="s">
        <v>1140</v>
      </c>
      <c r="AF21" s="42" t="s">
        <v>1140</v>
      </c>
      <c r="AG21" s="42" t="s">
        <v>1049</v>
      </c>
      <c r="AH21" s="18"/>
      <c r="AI21" s="18"/>
      <c r="AJ21" s="18"/>
      <c r="AK21" s="18"/>
      <c r="AL21" s="18"/>
      <c r="AM21" s="18"/>
      <c r="AN21" s="18"/>
      <c r="AO21" s="18"/>
      <c r="AR21" s="42" t="s">
        <v>1141</v>
      </c>
      <c r="BD21" s="18"/>
      <c r="BE21" s="18"/>
      <c r="BF21" s="18"/>
      <c r="BQ21" s="101" t="s">
        <v>1142</v>
      </c>
    </row>
    <row r="22" spans="3:95">
      <c r="C22" s="94" t="s">
        <v>26</v>
      </c>
      <c r="H22" s="42" t="s">
        <v>1143</v>
      </c>
      <c r="AA22" s="42" t="str">
        <f t="shared" si="0"/>
        <v>変更：回線品目変更 (同一回線種別)</v>
      </c>
      <c r="AE22" s="42" t="s">
        <v>844</v>
      </c>
      <c r="AF22" s="42" t="s">
        <v>844</v>
      </c>
      <c r="AG22" s="42" t="s">
        <v>1062</v>
      </c>
      <c r="AH22" s="18"/>
      <c r="AI22" s="18"/>
      <c r="AJ22" s="18"/>
      <c r="AK22" s="18"/>
      <c r="AL22" s="18"/>
      <c r="AM22" s="18"/>
      <c r="AN22" s="18"/>
      <c r="AO22" s="18"/>
      <c r="AR22" s="42" t="s">
        <v>1144</v>
      </c>
      <c r="BD22" s="18"/>
      <c r="BE22" s="18"/>
      <c r="BF22" s="18"/>
      <c r="BQ22" s="100"/>
    </row>
    <row r="23" spans="3:95">
      <c r="C23" s="95" t="s">
        <v>876</v>
      </c>
      <c r="H23" s="42" t="s">
        <v>1145</v>
      </c>
      <c r="AA23" s="42" t="str">
        <f t="shared" si="0"/>
        <v>変更：ルータリモート設定</v>
      </c>
      <c r="AE23" s="42" t="s">
        <v>958</v>
      </c>
      <c r="AF23" s="42" t="s">
        <v>958</v>
      </c>
      <c r="AG23" s="42" t="s">
        <v>1076</v>
      </c>
      <c r="AH23" s="18"/>
      <c r="AI23" s="18"/>
      <c r="AJ23" s="18"/>
      <c r="AK23" s="18"/>
      <c r="AL23" s="18"/>
      <c r="AM23" s="18"/>
      <c r="AN23" s="18"/>
      <c r="AO23" s="18"/>
      <c r="AR23" s="42" t="s">
        <v>1146</v>
      </c>
      <c r="BD23" s="18"/>
      <c r="BE23" s="18"/>
      <c r="BF23" s="18"/>
      <c r="BQ23" s="100" t="s">
        <v>1147</v>
      </c>
    </row>
    <row r="24" spans="3:95">
      <c r="C24" s="93" t="s">
        <v>1148</v>
      </c>
      <c r="H24" s="42" t="s">
        <v>1149</v>
      </c>
      <c r="AA24" s="42" t="str">
        <f>$AA$14</f>
        <v>変更：その他 (変更内容欄に詳細を記入)</v>
      </c>
      <c r="AG24" s="42" t="s">
        <v>870</v>
      </c>
      <c r="AH24" s="18"/>
      <c r="AI24" s="18"/>
      <c r="AJ24" s="18"/>
      <c r="AK24" s="18"/>
      <c r="AL24" s="18"/>
      <c r="AM24" s="18"/>
      <c r="AN24" s="18"/>
      <c r="AO24" s="18"/>
      <c r="AR24" s="42" t="s">
        <v>1150</v>
      </c>
      <c r="BD24" s="18"/>
      <c r="BE24" s="18"/>
      <c r="BF24" s="18"/>
      <c r="BQ24" s="100" t="s">
        <v>925</v>
      </c>
    </row>
    <row r="25" spans="3:95">
      <c r="C25" s="94" t="s">
        <v>26</v>
      </c>
      <c r="H25" s="42" t="s">
        <v>1151</v>
      </c>
      <c r="AA25" s="42" t="str">
        <f>$AA$15</f>
        <v>解約</v>
      </c>
      <c r="AG25" s="42" t="s">
        <v>958</v>
      </c>
      <c r="AH25" s="18"/>
      <c r="AI25" s="18"/>
      <c r="AJ25" s="18"/>
      <c r="AK25" s="18"/>
      <c r="AL25" s="18"/>
      <c r="AM25" s="18"/>
      <c r="AN25" s="18"/>
      <c r="AO25" s="18"/>
      <c r="AR25" s="42" t="s">
        <v>1152</v>
      </c>
      <c r="BD25" s="18"/>
      <c r="BE25" s="18"/>
      <c r="BF25" s="18"/>
      <c r="BQ25" s="101" t="s">
        <v>1153</v>
      </c>
    </row>
    <row r="26" spans="3:95">
      <c r="C26" s="95" t="s">
        <v>249</v>
      </c>
      <c r="AA26" s="67" t="s">
        <v>1220</v>
      </c>
      <c r="AH26" s="18"/>
      <c r="AI26" s="18"/>
      <c r="AJ26" s="18"/>
      <c r="AN26" s="18"/>
      <c r="AO26" s="18"/>
      <c r="AR26" s="42" t="s">
        <v>1154</v>
      </c>
      <c r="BD26" s="18"/>
      <c r="BE26" s="18"/>
      <c r="BF26" s="18"/>
      <c r="BQ26" s="100"/>
    </row>
    <row r="27" spans="3:95">
      <c r="AA27" s="42" t="str">
        <f t="shared" ref="AA27:AA32" si="1">AA14</f>
        <v>変更：その他 (変更内容欄に詳細を記入)</v>
      </c>
      <c r="AN27" s="18"/>
      <c r="AO27" s="18"/>
      <c r="AR27" s="42" t="s">
        <v>1155</v>
      </c>
      <c r="BQ27" s="100" t="s">
        <v>1156</v>
      </c>
    </row>
    <row r="28" spans="3:95">
      <c r="AA28" s="42" t="str">
        <f t="shared" si="1"/>
        <v>解約</v>
      </c>
      <c r="AR28" s="42" t="s">
        <v>1157</v>
      </c>
      <c r="BQ28" s="100" t="s">
        <v>854</v>
      </c>
    </row>
    <row r="29" spans="3:95">
      <c r="AA29" s="42" t="str">
        <f t="shared" si="1"/>
        <v>アクセス回線申込区分（SD-WAN以外）</v>
      </c>
      <c r="AR29" s="42" t="s">
        <v>1158</v>
      </c>
      <c r="BQ29" s="100" t="s">
        <v>915</v>
      </c>
    </row>
    <row r="30" spans="3:95">
      <c r="AA30" s="42" t="str">
        <f t="shared" si="1"/>
        <v>新設</v>
      </c>
      <c r="AR30" s="42" t="s">
        <v>1159</v>
      </c>
      <c r="BQ30" s="100" t="s">
        <v>925</v>
      </c>
    </row>
    <row r="31" spans="3:95">
      <c r="AA31" s="42" t="str">
        <f t="shared" si="1"/>
        <v>変更：設置場所変更 (住所変更あり)</v>
      </c>
      <c r="AR31" s="42" t="s">
        <v>1160</v>
      </c>
    </row>
    <row r="32" spans="3:95">
      <c r="AA32" s="42" t="str">
        <f t="shared" si="1"/>
        <v>変更：設置場所変更 (住所変更なし)</v>
      </c>
      <c r="AR32" s="42" t="s">
        <v>1161</v>
      </c>
    </row>
    <row r="33" spans="27:44">
      <c r="AA33" s="42" t="str">
        <f>$AA$14</f>
        <v>変更：その他 (変更内容欄に詳細を記入)</v>
      </c>
      <c r="AR33" s="42" t="s">
        <v>1162</v>
      </c>
    </row>
    <row r="34" spans="27:44">
      <c r="AA34" s="42" t="str">
        <f>$AA$15</f>
        <v>解約</v>
      </c>
      <c r="AR34" s="42" t="s">
        <v>1163</v>
      </c>
    </row>
    <row r="35" spans="27:44">
      <c r="AA35" s="42"/>
      <c r="AR35" s="42" t="s">
        <v>1164</v>
      </c>
    </row>
    <row r="36" spans="27:44">
      <c r="AR36" s="42" t="s">
        <v>1165</v>
      </c>
    </row>
    <row r="37" spans="27:44">
      <c r="AR37" s="42" t="s">
        <v>1166</v>
      </c>
    </row>
    <row r="38" spans="27:44">
      <c r="AR38" s="42" t="s">
        <v>1167</v>
      </c>
    </row>
    <row r="39" spans="27:44">
      <c r="AR39" s="42" t="s">
        <v>1168</v>
      </c>
    </row>
    <row r="40" spans="27:44">
      <c r="AR40" s="42" t="s">
        <v>1169</v>
      </c>
    </row>
    <row r="41" spans="27:44">
      <c r="AR41" s="42" t="s">
        <v>1170</v>
      </c>
    </row>
    <row r="42" spans="27:44">
      <c r="AR42" s="42" t="s">
        <v>1171</v>
      </c>
    </row>
    <row r="43" spans="27:44">
      <c r="AR43" s="42" t="s">
        <v>1172</v>
      </c>
    </row>
    <row r="44" spans="27:44">
      <c r="AR44" s="42" t="s">
        <v>1173</v>
      </c>
    </row>
    <row r="45" spans="27:44">
      <c r="AR45" s="42" t="s">
        <v>958</v>
      </c>
    </row>
  </sheetData>
  <mergeCells count="3">
    <mergeCell ref="I2:V2"/>
    <mergeCell ref="U3:V3"/>
    <mergeCell ref="CN2:CR2"/>
  </mergeCells>
  <phoneticPr fontId="3"/>
  <conditionalFormatting sqref="AC21:AD25">
    <cfRule type="expression" priority="2">
      <formula>#REF!=$CL$5</formula>
    </cfRule>
  </conditionalFormatting>
  <conditionalFormatting sqref="AE46:AE54 AF50:AF58 AA55:AA63 K56:Z64 AB56:AB64 AG56:AG64 AK56:AN64 AH57:AH65 AJ57:AJ65">
    <cfRule type="expression" priority="355">
      <formula>#REF!=$CF$5</formula>
    </cfRule>
  </conditionalFormatting>
  <conditionalFormatting sqref="AE15:AF17 K20:Z24 AB20:AB24 AG20:AG24 AK20:AN24 AH21:AH25 AJ21:AJ25">
    <cfRule type="expression" priority="7">
      <formula>#REF!=$CM$5</formula>
    </cfRule>
  </conditionalFormatting>
  <conditionalFormatting sqref="AI21:AI25">
    <cfRule type="expression" priority="1">
      <formula>#REF!=$CK$5</formula>
    </cfRule>
  </conditionalFormatting>
  <conditionalFormatting sqref="CS20:CS24">
    <cfRule type="expression" priority="4">
      <formula>#REF!=$CM$5</formula>
    </cfRule>
  </conditionalFormatting>
  <conditionalFormatting sqref="CS56:CS64">
    <cfRule type="expression" priority="5">
      <formula>#REF!=$CF$5</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18B9-8B98-4586-BA82-FED6352C792C}">
  <sheetPr codeName="Sheet2">
    <tabColor theme="5" tint="0.79998168889431442"/>
    <pageSetUpPr fitToPage="1"/>
  </sheetPr>
  <dimension ref="A1:AU37"/>
  <sheetViews>
    <sheetView view="pageBreakPreview" zoomScaleNormal="100" zoomScaleSheetLayoutView="100" workbookViewId="0">
      <selection activeCell="B4" sqref="B4:AK4"/>
    </sheetView>
  </sheetViews>
  <sheetFormatPr defaultColWidth="4" defaultRowHeight="15"/>
  <cols>
    <col min="1" max="39" width="4" style="18"/>
    <col min="40" max="41" width="4" style="18" hidden="1" customWidth="1"/>
    <col min="42" max="16384" width="4" style="18"/>
  </cols>
  <sheetData>
    <row r="1" spans="1:47" ht="16">
      <c r="A1" s="13"/>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7" ht="16">
      <c r="A2" s="13"/>
      <c r="B2" s="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47" ht="16">
      <c r="A3" s="1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7" ht="26.5">
      <c r="A4" s="3"/>
      <c r="B4" s="606" t="s">
        <v>133</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2"/>
    </row>
    <row r="5" spans="1:47" ht="16">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row>
    <row r="6" spans="1:47" ht="16">
      <c r="A6" s="3"/>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tr">
        <f>[1]【必須】基本情報!AK6</f>
        <v>2022/4/1　Ver2.2</v>
      </c>
      <c r="AL6" s="2"/>
    </row>
    <row r="8" spans="1:47" ht="16">
      <c r="B8" s="652" t="s">
        <v>134</v>
      </c>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4"/>
    </row>
    <row r="9" spans="1:47" ht="16.5" customHeight="1">
      <c r="B9" s="655" t="s">
        <v>135</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7"/>
    </row>
    <row r="10" spans="1:47" ht="9.75" customHeight="1" thickBot="1">
      <c r="K10" s="184"/>
    </row>
    <row r="11" spans="1:47" s="107" customFormat="1" ht="19" customHeight="1">
      <c r="B11" s="658" t="s">
        <v>136</v>
      </c>
      <c r="C11" s="586" t="s">
        <v>137</v>
      </c>
      <c r="D11" s="356"/>
      <c r="E11" s="357"/>
      <c r="F11" s="661" t="s">
        <v>138</v>
      </c>
      <c r="G11" s="664" t="s">
        <v>77</v>
      </c>
      <c r="H11" s="665"/>
      <c r="I11" s="670" t="s">
        <v>78</v>
      </c>
      <c r="J11" s="671"/>
      <c r="K11" s="185" t="s">
        <v>12</v>
      </c>
      <c r="L11" s="674" t="s">
        <v>139</v>
      </c>
      <c r="M11" s="674"/>
      <c r="N11" s="674"/>
      <c r="O11" s="674"/>
      <c r="P11" s="674"/>
      <c r="Q11" s="674"/>
      <c r="R11" s="186" t="s">
        <v>83</v>
      </c>
      <c r="S11" s="675" t="s">
        <v>140</v>
      </c>
      <c r="T11" s="675"/>
      <c r="U11" s="675"/>
      <c r="V11" s="675"/>
      <c r="W11" s="675"/>
      <c r="X11" s="675"/>
      <c r="Y11" s="675"/>
      <c r="Z11" s="675"/>
      <c r="AA11" s="675"/>
      <c r="AB11" s="675"/>
      <c r="AC11" s="675"/>
      <c r="AD11" s="675"/>
      <c r="AE11" s="675"/>
      <c r="AF11" s="675"/>
      <c r="AG11" s="675"/>
      <c r="AH11" s="675"/>
      <c r="AI11" s="675"/>
      <c r="AJ11" s="675"/>
      <c r="AK11" s="676"/>
      <c r="AL11" s="12"/>
      <c r="AN11" s="12" t="s">
        <v>16</v>
      </c>
      <c r="AO11" s="12" t="str">
        <f>IF($K$12="□","■","")</f>
        <v>■</v>
      </c>
    </row>
    <row r="12" spans="1:47" s="107" customFormat="1" ht="19" customHeight="1">
      <c r="B12" s="659"/>
      <c r="C12" s="587"/>
      <c r="D12" s="358"/>
      <c r="E12" s="359"/>
      <c r="F12" s="662"/>
      <c r="G12" s="666"/>
      <c r="H12" s="667"/>
      <c r="I12" s="672"/>
      <c r="J12" s="416"/>
      <c r="K12" s="138" t="s">
        <v>12</v>
      </c>
      <c r="L12" s="390" t="s">
        <v>88</v>
      </c>
      <c r="M12" s="390"/>
      <c r="N12" s="390"/>
      <c r="O12" s="390"/>
      <c r="P12" s="390"/>
      <c r="Q12" s="390"/>
      <c r="R12" s="228" t="s">
        <v>89</v>
      </c>
      <c r="S12" s="477" t="s">
        <v>141</v>
      </c>
      <c r="T12" s="477"/>
      <c r="U12" s="477"/>
      <c r="V12" s="477"/>
      <c r="W12" s="477"/>
      <c r="X12" s="477"/>
      <c r="Y12" s="477"/>
      <c r="Z12" s="477"/>
      <c r="AA12" s="477"/>
      <c r="AB12" s="477"/>
      <c r="AC12" s="477"/>
      <c r="AD12" s="477"/>
      <c r="AE12" s="477"/>
      <c r="AF12" s="477"/>
      <c r="AG12" s="477"/>
      <c r="AH12" s="477"/>
      <c r="AI12" s="477"/>
      <c r="AJ12" s="477"/>
      <c r="AK12" s="478"/>
      <c r="AL12" s="12"/>
      <c r="AN12" s="12" t="s">
        <v>16</v>
      </c>
      <c r="AO12" s="12" t="str">
        <f>IF($K$11="□","■","")</f>
        <v>■</v>
      </c>
      <c r="AP12" s="12"/>
      <c r="AQ12" s="12"/>
      <c r="AR12" s="12"/>
      <c r="AS12" s="12"/>
      <c r="AT12" s="12"/>
      <c r="AU12" s="12"/>
    </row>
    <row r="13" spans="1:47" s="107" customFormat="1" ht="19" customHeight="1">
      <c r="B13" s="659"/>
      <c r="C13" s="587"/>
      <c r="D13" s="358"/>
      <c r="E13" s="359"/>
      <c r="F13" s="662"/>
      <c r="G13" s="666"/>
      <c r="H13" s="667"/>
      <c r="I13" s="673"/>
      <c r="J13" s="418"/>
      <c r="K13" s="187"/>
      <c r="L13" s="236"/>
      <c r="M13" s="236"/>
      <c r="N13" s="236"/>
      <c r="O13" s="236"/>
      <c r="P13" s="236"/>
      <c r="Q13" s="236"/>
      <c r="R13" s="229"/>
      <c r="S13" s="236" t="s">
        <v>91</v>
      </c>
      <c r="T13" s="677"/>
      <c r="U13" s="677"/>
      <c r="V13" s="677"/>
      <c r="W13" s="677"/>
      <c r="X13" s="677"/>
      <c r="Y13" s="677"/>
      <c r="Z13" s="677"/>
      <c r="AA13" s="677"/>
      <c r="AB13" s="677"/>
      <c r="AC13" s="677"/>
      <c r="AD13" s="677"/>
      <c r="AE13" s="677"/>
      <c r="AF13" s="677"/>
      <c r="AG13" s="677"/>
      <c r="AH13" s="677"/>
      <c r="AI13" s="677"/>
      <c r="AJ13" s="677"/>
      <c r="AK13" s="188" t="s">
        <v>92</v>
      </c>
      <c r="AL13" s="12"/>
      <c r="AN13" s="12"/>
      <c r="AO13" s="12"/>
      <c r="AP13" s="12"/>
      <c r="AQ13" s="12"/>
      <c r="AR13" s="12"/>
      <c r="AS13" s="12"/>
      <c r="AT13" s="12"/>
      <c r="AU13" s="12"/>
    </row>
    <row r="14" spans="1:47" s="107" customFormat="1" ht="19" customHeight="1">
      <c r="B14" s="659"/>
      <c r="C14" s="587"/>
      <c r="D14" s="358"/>
      <c r="E14" s="359"/>
      <c r="F14" s="662"/>
      <c r="G14" s="666"/>
      <c r="H14" s="667"/>
      <c r="I14" s="413" t="s">
        <v>142</v>
      </c>
      <c r="J14" s="414"/>
      <c r="K14" s="189" t="s">
        <v>12</v>
      </c>
      <c r="L14" s="471" t="s">
        <v>143</v>
      </c>
      <c r="M14" s="471"/>
      <c r="N14" s="471"/>
      <c r="O14" s="471"/>
      <c r="P14" s="471"/>
      <c r="Q14" s="471"/>
      <c r="R14" s="471"/>
      <c r="S14" s="471"/>
      <c r="T14" s="471"/>
      <c r="U14" s="471"/>
      <c r="V14" s="471"/>
      <c r="W14" s="471"/>
      <c r="AK14" s="190"/>
      <c r="AL14" s="12"/>
      <c r="AN14" s="12" t="s">
        <v>12</v>
      </c>
      <c r="AO14" s="12" t="str">
        <f>IF(AND($K$15="□",$K$16="□"),"■","")</f>
        <v>■</v>
      </c>
      <c r="AP14" s="226"/>
      <c r="AS14" s="12"/>
    </row>
    <row r="15" spans="1:47" s="107" customFormat="1" ht="19" customHeight="1">
      <c r="B15" s="659"/>
      <c r="C15" s="587"/>
      <c r="D15" s="358"/>
      <c r="E15" s="359"/>
      <c r="F15" s="662"/>
      <c r="G15" s="666"/>
      <c r="H15" s="667"/>
      <c r="I15" s="415"/>
      <c r="J15" s="416"/>
      <c r="K15" s="191" t="s">
        <v>12</v>
      </c>
      <c r="L15" s="390" t="s">
        <v>144</v>
      </c>
      <c r="M15" s="390"/>
      <c r="N15" s="390"/>
      <c r="O15" s="390"/>
      <c r="P15" s="390"/>
      <c r="Q15" s="390"/>
      <c r="R15" s="390"/>
      <c r="S15" s="390"/>
      <c r="T15" s="390"/>
      <c r="U15" s="390"/>
      <c r="V15" s="230"/>
      <c r="W15" s="230"/>
      <c r="X15" s="230"/>
      <c r="Y15" s="192"/>
      <c r="Z15" s="230"/>
      <c r="AA15" s="230"/>
      <c r="AB15" s="230"/>
      <c r="AC15" s="230"/>
      <c r="AD15" s="230"/>
      <c r="AE15" s="230"/>
      <c r="AF15" s="230"/>
      <c r="AG15" s="230"/>
      <c r="AH15" s="230"/>
      <c r="AI15" s="230"/>
      <c r="AJ15" s="230"/>
      <c r="AK15" s="238"/>
      <c r="AL15" s="12"/>
      <c r="AN15" s="12" t="s">
        <v>12</v>
      </c>
      <c r="AO15" s="12" t="str">
        <f>IF(AND($K$14="□",$K$16="□"),"■","")</f>
        <v>■</v>
      </c>
      <c r="AP15" s="226"/>
      <c r="AQ15" s="12"/>
      <c r="AR15" s="12"/>
      <c r="AS15" s="12"/>
      <c r="AT15" s="12"/>
      <c r="AU15" s="12"/>
    </row>
    <row r="16" spans="1:47" s="107" customFormat="1" ht="19" customHeight="1">
      <c r="B16" s="659"/>
      <c r="C16" s="587"/>
      <c r="D16" s="358"/>
      <c r="E16" s="359"/>
      <c r="F16" s="663"/>
      <c r="G16" s="668"/>
      <c r="H16" s="669"/>
      <c r="I16" s="417"/>
      <c r="J16" s="418"/>
      <c r="K16" s="193" t="s">
        <v>12</v>
      </c>
      <c r="L16" s="391" t="s">
        <v>145</v>
      </c>
      <c r="M16" s="391"/>
      <c r="N16" s="391"/>
      <c r="O16" s="391"/>
      <c r="P16" s="391"/>
      <c r="Q16" s="391"/>
      <c r="R16" s="391"/>
      <c r="S16" s="391"/>
      <c r="T16" s="391"/>
      <c r="U16" s="391"/>
      <c r="V16" s="236"/>
      <c r="W16" s="236"/>
      <c r="X16" s="236"/>
      <c r="Y16" s="194"/>
      <c r="Z16" s="236"/>
      <c r="AA16" s="236"/>
      <c r="AB16" s="236"/>
      <c r="AC16" s="236"/>
      <c r="AD16" s="236"/>
      <c r="AE16" s="236"/>
      <c r="AF16" s="236"/>
      <c r="AG16" s="236"/>
      <c r="AH16" s="236"/>
      <c r="AI16" s="236"/>
      <c r="AJ16" s="236"/>
      <c r="AK16" s="154"/>
      <c r="AL16" s="12"/>
      <c r="AN16" s="12" t="s">
        <v>12</v>
      </c>
      <c r="AO16" s="12" t="str">
        <f>IF(AND($K$14="□",$K$15="□"),"■","")</f>
        <v>■</v>
      </c>
      <c r="AP16" s="226"/>
      <c r="AQ16" s="12"/>
      <c r="AR16" s="12"/>
      <c r="AS16" s="12"/>
      <c r="AT16" s="12"/>
      <c r="AU16" s="12"/>
    </row>
    <row r="17" spans="2:47" s="107" customFormat="1" ht="19" customHeight="1">
      <c r="B17" s="659"/>
      <c r="C17" s="587"/>
      <c r="D17" s="358"/>
      <c r="E17" s="359"/>
      <c r="F17" s="637" t="s">
        <v>98</v>
      </c>
      <c r="G17" s="407" t="s">
        <v>99</v>
      </c>
      <c r="H17" s="408"/>
      <c r="I17" s="413" t="s">
        <v>100</v>
      </c>
      <c r="J17" s="414"/>
      <c r="K17" s="143" t="s">
        <v>12</v>
      </c>
      <c r="L17" s="405" t="s">
        <v>129</v>
      </c>
      <c r="M17" s="405"/>
      <c r="N17" s="405"/>
      <c r="O17" s="405"/>
      <c r="P17" s="405"/>
      <c r="Q17" s="405"/>
      <c r="R17" s="174"/>
      <c r="S17" s="174"/>
      <c r="T17" s="174"/>
      <c r="U17" s="174"/>
      <c r="V17" s="174"/>
      <c r="W17" s="174"/>
      <c r="X17" s="174"/>
      <c r="Y17" s="174"/>
      <c r="Z17" s="174"/>
      <c r="AA17" s="174"/>
      <c r="AB17" s="232"/>
      <c r="AC17" s="232"/>
      <c r="AD17" s="232"/>
      <c r="AE17" s="232"/>
      <c r="AF17" s="195"/>
      <c r="AG17" s="195"/>
      <c r="AH17" s="196"/>
      <c r="AI17" s="195"/>
      <c r="AJ17" s="195"/>
      <c r="AK17" s="197"/>
      <c r="AL17" s="12"/>
      <c r="AM17" s="12"/>
      <c r="AN17" s="12" t="s">
        <v>16</v>
      </c>
      <c r="AO17" s="12" t="str">
        <f>IF(AND($K$22="□",$K$18="□"),"■","")</f>
        <v>■</v>
      </c>
      <c r="AP17" s="12"/>
      <c r="AS17" s="12"/>
    </row>
    <row r="18" spans="2:47" s="107" customFormat="1" ht="19" customHeight="1">
      <c r="B18" s="659"/>
      <c r="C18" s="587"/>
      <c r="D18" s="358"/>
      <c r="E18" s="359"/>
      <c r="F18" s="638"/>
      <c r="G18" s="409"/>
      <c r="H18" s="410"/>
      <c r="I18" s="415"/>
      <c r="J18" s="416"/>
      <c r="K18" s="198" t="s">
        <v>12</v>
      </c>
      <c r="L18" s="640" t="s">
        <v>101</v>
      </c>
      <c r="M18" s="640"/>
      <c r="N18" s="641"/>
      <c r="O18" s="199" t="s">
        <v>12</v>
      </c>
      <c r="P18" s="642" t="s">
        <v>102</v>
      </c>
      <c r="Q18" s="643"/>
      <c r="R18" s="643"/>
      <c r="S18" s="643"/>
      <c r="T18" s="643"/>
      <c r="U18" s="643"/>
      <c r="V18" s="643"/>
      <c r="W18" s="237" t="s">
        <v>103</v>
      </c>
      <c r="X18" s="647" t="s">
        <v>104</v>
      </c>
      <c r="Y18" s="643"/>
      <c r="Z18" s="643"/>
      <c r="AA18" s="643"/>
      <c r="AB18" s="643"/>
      <c r="AC18" s="643"/>
      <c r="AD18" s="643"/>
      <c r="AE18" s="648"/>
      <c r="AF18" s="648"/>
      <c r="AG18" s="648"/>
      <c r="AH18" s="648"/>
      <c r="AI18" s="648"/>
      <c r="AJ18" s="648"/>
      <c r="AK18" s="200" t="s">
        <v>146</v>
      </c>
      <c r="AL18" s="12"/>
      <c r="AM18" s="12"/>
      <c r="AN18" s="12" t="s">
        <v>16</v>
      </c>
      <c r="AO18" s="12" t="str">
        <f>IF(AND($K$17="□",$K$22="□"),"■","")</f>
        <v>■</v>
      </c>
      <c r="AP18" s="12"/>
      <c r="AQ18" s="12"/>
      <c r="AR18" s="12"/>
      <c r="AS18" s="12"/>
      <c r="AT18" s="12"/>
      <c r="AU18" s="12"/>
    </row>
    <row r="19" spans="2:47" s="107" customFormat="1" ht="19" customHeight="1">
      <c r="B19" s="659"/>
      <c r="C19" s="587"/>
      <c r="D19" s="358"/>
      <c r="E19" s="359"/>
      <c r="F19" s="638"/>
      <c r="G19" s="409"/>
      <c r="H19" s="410"/>
      <c r="I19" s="415"/>
      <c r="J19" s="416"/>
      <c r="K19" s="649"/>
      <c r="L19" s="430"/>
      <c r="M19" s="430"/>
      <c r="N19" s="431"/>
      <c r="O19" s="149" t="s">
        <v>12</v>
      </c>
      <c r="P19" s="436" t="s">
        <v>106</v>
      </c>
      <c r="Q19" s="643"/>
      <c r="R19" s="643"/>
      <c r="S19" s="643"/>
      <c r="T19" s="650" t="s">
        <v>147</v>
      </c>
      <c r="U19" s="438"/>
      <c r="V19" s="438"/>
      <c r="W19" s="438"/>
      <c r="X19" s="438"/>
      <c r="Y19" s="438"/>
      <c r="Z19" s="438"/>
      <c r="AA19" s="438"/>
      <c r="AB19" s="438"/>
      <c r="AC19" s="438"/>
      <c r="AD19" s="438"/>
      <c r="AE19" s="438"/>
      <c r="AF19" s="438"/>
      <c r="AG19" s="438"/>
      <c r="AH19" s="438"/>
      <c r="AI19" s="438"/>
      <c r="AJ19" s="438"/>
      <c r="AK19" s="439"/>
      <c r="AL19" s="12"/>
      <c r="AN19" s="12" t="s">
        <v>16</v>
      </c>
      <c r="AO19" s="12" t="str">
        <f>IF(AND($K$17="□",$K$22="□",$O$19="□"),"■","")</f>
        <v>■</v>
      </c>
      <c r="AP19" s="12"/>
      <c r="AQ19" s="12"/>
      <c r="AR19" s="12"/>
      <c r="AS19" s="12"/>
      <c r="AT19" s="12"/>
      <c r="AU19" s="12"/>
    </row>
    <row r="20" spans="2:47" s="107" customFormat="1" ht="19" customHeight="1">
      <c r="B20" s="659"/>
      <c r="C20" s="587"/>
      <c r="D20" s="358"/>
      <c r="E20" s="359"/>
      <c r="F20" s="638"/>
      <c r="G20" s="409"/>
      <c r="H20" s="410"/>
      <c r="I20" s="415"/>
      <c r="J20" s="416"/>
      <c r="K20" s="432"/>
      <c r="L20" s="430"/>
      <c r="M20" s="430"/>
      <c r="N20" s="431"/>
      <c r="O20" s="651"/>
      <c r="P20" s="430"/>
      <c r="Q20" s="430"/>
      <c r="R20" s="430"/>
      <c r="S20" s="430"/>
      <c r="T20" s="442" t="s">
        <v>148</v>
      </c>
      <c r="U20" s="443"/>
      <c r="V20" s="443"/>
      <c r="W20" s="443"/>
      <c r="X20" s="443"/>
      <c r="Y20" s="443"/>
      <c r="Z20" s="443"/>
      <c r="AA20" s="443"/>
      <c r="AB20" s="443"/>
      <c r="AC20" s="443"/>
      <c r="AD20" s="443"/>
      <c r="AE20" s="443"/>
      <c r="AF20" s="443"/>
      <c r="AG20" s="443"/>
      <c r="AH20" s="443"/>
      <c r="AI20" s="443"/>
      <c r="AJ20" s="443"/>
      <c r="AK20" s="444"/>
      <c r="AL20" s="12"/>
      <c r="AM20" s="12"/>
      <c r="AN20" s="12" t="s">
        <v>16</v>
      </c>
      <c r="AO20" s="12" t="str">
        <f>IF(AND($K$17="□",$K$22="□",$O$18="□"),"■","")</f>
        <v>■</v>
      </c>
      <c r="AP20" s="12"/>
      <c r="AQ20" s="12"/>
      <c r="AR20" s="12"/>
      <c r="AS20" s="12"/>
      <c r="AT20" s="12"/>
      <c r="AU20" s="12"/>
    </row>
    <row r="21" spans="2:47" s="107" customFormat="1" ht="19" customHeight="1">
      <c r="B21" s="659"/>
      <c r="C21" s="587"/>
      <c r="D21" s="358"/>
      <c r="E21" s="359"/>
      <c r="F21" s="638"/>
      <c r="G21" s="409"/>
      <c r="H21" s="410"/>
      <c r="I21" s="415"/>
      <c r="J21" s="416"/>
      <c r="K21" s="433"/>
      <c r="L21" s="434"/>
      <c r="M21" s="434"/>
      <c r="N21" s="435"/>
      <c r="O21" s="441"/>
      <c r="P21" s="434"/>
      <c r="Q21" s="434"/>
      <c r="R21" s="434"/>
      <c r="S21" s="434"/>
      <c r="T21" s="445" t="s">
        <v>149</v>
      </c>
      <c r="U21" s="446"/>
      <c r="V21" s="446"/>
      <c r="W21" s="446"/>
      <c r="X21" s="446"/>
      <c r="Y21" s="446"/>
      <c r="Z21" s="446"/>
      <c r="AA21" s="446"/>
      <c r="AB21" s="446"/>
      <c r="AC21" s="446"/>
      <c r="AD21" s="446"/>
      <c r="AE21" s="446"/>
      <c r="AF21" s="446"/>
      <c r="AG21" s="446"/>
      <c r="AH21" s="446"/>
      <c r="AI21" s="446"/>
      <c r="AJ21" s="446"/>
      <c r="AK21" s="447"/>
      <c r="AL21" s="12"/>
      <c r="AM21" s="12"/>
      <c r="AN21" s="12"/>
      <c r="AO21" s="12"/>
      <c r="AP21" s="12"/>
      <c r="AQ21" s="12"/>
      <c r="AR21" s="12"/>
      <c r="AS21" s="12"/>
      <c r="AT21" s="12"/>
      <c r="AU21" s="12"/>
    </row>
    <row r="22" spans="2:47" s="107" customFormat="1" ht="19" customHeight="1">
      <c r="B22" s="659"/>
      <c r="C22" s="587"/>
      <c r="D22" s="358"/>
      <c r="E22" s="359"/>
      <c r="F22" s="639"/>
      <c r="G22" s="411"/>
      <c r="H22" s="412"/>
      <c r="I22" s="417"/>
      <c r="J22" s="418"/>
      <c r="K22" s="146" t="s">
        <v>12</v>
      </c>
      <c r="L22" s="423" t="s">
        <v>110</v>
      </c>
      <c r="M22" s="423"/>
      <c r="N22" s="423"/>
      <c r="O22" s="644" t="s">
        <v>150</v>
      </c>
      <c r="P22" s="645"/>
      <c r="Q22" s="645"/>
      <c r="R22" s="645"/>
      <c r="S22" s="645"/>
      <c r="T22" s="645"/>
      <c r="U22" s="645"/>
      <c r="V22" s="645"/>
      <c r="W22" s="645"/>
      <c r="X22" s="645"/>
      <c r="Y22" s="645"/>
      <c r="Z22" s="645"/>
      <c r="AA22" s="645"/>
      <c r="AB22" s="645"/>
      <c r="AC22" s="645"/>
      <c r="AD22" s="645"/>
      <c r="AE22" s="645"/>
      <c r="AF22" s="645"/>
      <c r="AG22" s="645"/>
      <c r="AH22" s="645"/>
      <c r="AI22" s="645"/>
      <c r="AJ22" s="645"/>
      <c r="AK22" s="646"/>
      <c r="AL22" s="12"/>
      <c r="AM22" s="12"/>
      <c r="AN22" s="12" t="s">
        <v>16</v>
      </c>
      <c r="AO22" s="12" t="str">
        <f>IF(AND($K$17="□",$K$18="□"),"■","")</f>
        <v>■</v>
      </c>
      <c r="AP22" s="12"/>
      <c r="AQ22" s="12"/>
      <c r="AR22" s="12"/>
      <c r="AS22" s="12"/>
      <c r="AT22" s="12"/>
      <c r="AU22" s="12"/>
    </row>
    <row r="23" spans="2:47" s="107" customFormat="1" ht="19" customHeight="1">
      <c r="B23" s="659"/>
      <c r="C23" s="587"/>
      <c r="D23" s="358"/>
      <c r="E23" s="359"/>
      <c r="F23" s="628" t="s">
        <v>112</v>
      </c>
      <c r="G23" s="629" t="s">
        <v>113</v>
      </c>
      <c r="H23" s="630"/>
      <c r="I23" s="387" t="s">
        <v>114</v>
      </c>
      <c r="J23" s="388"/>
      <c r="K23" s="137" t="s">
        <v>12</v>
      </c>
      <c r="L23" s="390" t="s">
        <v>151</v>
      </c>
      <c r="M23" s="390"/>
      <c r="N23" s="390"/>
      <c r="O23" s="390"/>
      <c r="AB23" s="151"/>
      <c r="AC23" s="390"/>
      <c r="AD23" s="390"/>
      <c r="AE23" s="390"/>
      <c r="AF23" s="390"/>
      <c r="AG23" s="390"/>
      <c r="AH23" s="390"/>
      <c r="AI23" s="390"/>
      <c r="AJ23" s="390"/>
      <c r="AK23" s="635"/>
      <c r="AL23" s="12"/>
      <c r="AM23" s="12"/>
      <c r="AN23" s="12" t="s">
        <v>16</v>
      </c>
      <c r="AO23" s="12" t="str">
        <f>IF(AND($K$25="□",$K$24="□"),"■","")</f>
        <v>■</v>
      </c>
      <c r="AP23" s="12"/>
      <c r="AS23" s="12"/>
    </row>
    <row r="24" spans="2:47" s="107" customFormat="1" ht="19" customHeight="1">
      <c r="B24" s="659"/>
      <c r="C24" s="587"/>
      <c r="D24" s="358"/>
      <c r="E24" s="359"/>
      <c r="F24" s="628"/>
      <c r="G24" s="631"/>
      <c r="H24" s="632"/>
      <c r="I24" s="387"/>
      <c r="J24" s="388"/>
      <c r="K24" s="138" t="s">
        <v>12</v>
      </c>
      <c r="L24" s="390" t="s">
        <v>129</v>
      </c>
      <c r="M24" s="390"/>
      <c r="N24" s="390"/>
      <c r="O24" s="390"/>
      <c r="P24" s="390"/>
      <c r="Q24" s="390"/>
      <c r="R24" s="230"/>
      <c r="S24" s="230"/>
      <c r="T24" s="230"/>
      <c r="U24" s="177"/>
      <c r="V24" s="230"/>
      <c r="W24" s="230"/>
      <c r="X24" s="230"/>
      <c r="Y24" s="230"/>
      <c r="Z24" s="230"/>
      <c r="AA24" s="230"/>
      <c r="AB24" s="151"/>
      <c r="AC24" s="230"/>
      <c r="AD24" s="230"/>
      <c r="AE24" s="230"/>
      <c r="AF24" s="230"/>
      <c r="AG24" s="230"/>
      <c r="AH24" s="230"/>
      <c r="AI24" s="230"/>
      <c r="AJ24" s="230"/>
      <c r="AK24" s="238"/>
      <c r="AL24" s="12"/>
      <c r="AM24" s="12"/>
      <c r="AN24" s="12" t="s">
        <v>16</v>
      </c>
      <c r="AO24" s="12" t="str">
        <f>IF(AND($K$25="□",$K$23="□"),"■","")</f>
        <v>■</v>
      </c>
      <c r="AP24" s="12"/>
      <c r="AQ24" s="12"/>
      <c r="AR24" s="12"/>
      <c r="AS24" s="12"/>
      <c r="AT24" s="12"/>
      <c r="AU24" s="12"/>
    </row>
    <row r="25" spans="2:47" s="107" customFormat="1" ht="19" customHeight="1">
      <c r="B25" s="659"/>
      <c r="C25" s="587"/>
      <c r="D25" s="358"/>
      <c r="E25" s="359"/>
      <c r="F25" s="628"/>
      <c r="G25" s="631"/>
      <c r="H25" s="632"/>
      <c r="I25" s="389"/>
      <c r="J25" s="313"/>
      <c r="K25" s="201" t="s">
        <v>12</v>
      </c>
      <c r="L25" s="391" t="s">
        <v>116</v>
      </c>
      <c r="M25" s="391"/>
      <c r="N25" s="391"/>
      <c r="O25" s="391"/>
      <c r="P25" s="152"/>
      <c r="Q25" s="236"/>
      <c r="R25" s="236"/>
      <c r="S25" s="236"/>
      <c r="T25" s="236"/>
      <c r="U25" s="152"/>
      <c r="V25" s="236"/>
      <c r="W25" s="236"/>
      <c r="X25" s="236"/>
      <c r="Y25" s="236"/>
      <c r="Z25" s="236"/>
      <c r="AA25" s="236"/>
      <c r="AB25" s="153"/>
      <c r="AC25" s="236"/>
      <c r="AD25" s="236"/>
      <c r="AE25" s="236"/>
      <c r="AF25" s="236"/>
      <c r="AG25" s="236"/>
      <c r="AH25" s="236"/>
      <c r="AI25" s="236"/>
      <c r="AJ25" s="236"/>
      <c r="AK25" s="154"/>
      <c r="AL25" s="12"/>
      <c r="AM25" s="12"/>
      <c r="AN25" s="12" t="s">
        <v>16</v>
      </c>
      <c r="AO25" s="12" t="str">
        <f>IF(AND($K$23="□",$K$24="□"),"■","")</f>
        <v>■</v>
      </c>
      <c r="AP25" s="12"/>
      <c r="AQ25" s="12"/>
      <c r="AR25" s="12"/>
      <c r="AS25" s="12"/>
      <c r="AT25" s="12"/>
      <c r="AU25" s="12"/>
    </row>
    <row r="26" spans="2:47" s="107" customFormat="1" ht="18" customHeight="1">
      <c r="B26" s="659"/>
      <c r="C26" s="587"/>
      <c r="D26" s="358"/>
      <c r="E26" s="359"/>
      <c r="F26" s="628"/>
      <c r="G26" s="631"/>
      <c r="H26" s="632"/>
      <c r="I26" s="393" t="s">
        <v>24</v>
      </c>
      <c r="J26" s="388"/>
      <c r="K26" s="170" t="s">
        <v>25</v>
      </c>
      <c r="L26" s="636"/>
      <c r="M26" s="636"/>
      <c r="N26" s="202" t="s">
        <v>117</v>
      </c>
      <c r="O26" s="636"/>
      <c r="P26" s="636"/>
      <c r="Q26" s="203"/>
      <c r="R26" s="204"/>
      <c r="S26" s="205"/>
      <c r="T26" s="205"/>
      <c r="U26" s="205"/>
      <c r="V26" s="205"/>
      <c r="W26" s="205"/>
      <c r="X26" s="205"/>
      <c r="Y26" s="205"/>
      <c r="Z26" s="205"/>
      <c r="AA26" s="205"/>
      <c r="AB26" s="205"/>
      <c r="AC26" s="205"/>
      <c r="AD26" s="205"/>
      <c r="AE26" s="205"/>
      <c r="AF26" s="205"/>
      <c r="AG26" s="205"/>
      <c r="AH26" s="205"/>
      <c r="AI26" s="205"/>
      <c r="AJ26" s="205"/>
      <c r="AK26" s="206"/>
      <c r="AL26" s="161"/>
      <c r="AP26" s="12"/>
      <c r="AR26" s="12"/>
      <c r="AS26" s="12"/>
      <c r="AT26" s="12"/>
      <c r="AU26" s="12"/>
    </row>
    <row r="27" spans="2:47" s="107" customFormat="1" ht="25" customHeight="1">
      <c r="B27" s="659"/>
      <c r="C27" s="587"/>
      <c r="D27" s="358"/>
      <c r="E27" s="359"/>
      <c r="F27" s="628"/>
      <c r="G27" s="631"/>
      <c r="H27" s="632"/>
      <c r="I27" s="393"/>
      <c r="J27" s="388"/>
      <c r="K27" s="448"/>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0"/>
      <c r="AL27" s="162"/>
      <c r="AQ27" s="12"/>
      <c r="AR27" s="12"/>
      <c r="AS27" s="12"/>
      <c r="AT27" s="12"/>
      <c r="AU27" s="12"/>
    </row>
    <row r="28" spans="2:47" s="107" customFormat="1" ht="25" customHeight="1">
      <c r="B28" s="659"/>
      <c r="C28" s="587"/>
      <c r="D28" s="358"/>
      <c r="E28" s="359"/>
      <c r="F28" s="628"/>
      <c r="G28" s="631"/>
      <c r="H28" s="632"/>
      <c r="I28" s="312"/>
      <c r="J28" s="313"/>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2"/>
      <c r="AL28" s="162"/>
      <c r="AQ28" s="12"/>
      <c r="AR28" s="12"/>
      <c r="AS28" s="12"/>
      <c r="AT28" s="12"/>
      <c r="AU28" s="12"/>
    </row>
    <row r="29" spans="2:47" s="107" customFormat="1" ht="15" customHeight="1">
      <c r="B29" s="659"/>
      <c r="C29" s="587"/>
      <c r="D29" s="358"/>
      <c r="E29" s="359"/>
      <c r="F29" s="628"/>
      <c r="G29" s="631"/>
      <c r="H29" s="632"/>
      <c r="I29" s="308" t="s">
        <v>152</v>
      </c>
      <c r="J29" s="309"/>
      <c r="K29" s="627"/>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5"/>
      <c r="AL29" s="162"/>
      <c r="AM29" s="12"/>
      <c r="AN29" s="12"/>
      <c r="AO29" s="12"/>
      <c r="AP29" s="12"/>
      <c r="AQ29" s="12"/>
      <c r="AR29" s="12"/>
      <c r="AS29" s="12"/>
      <c r="AT29" s="12"/>
      <c r="AU29" s="12"/>
    </row>
    <row r="30" spans="2:47" s="107" customFormat="1" ht="30" customHeight="1">
      <c r="B30" s="659"/>
      <c r="C30" s="587"/>
      <c r="D30" s="358"/>
      <c r="E30" s="359"/>
      <c r="F30" s="628"/>
      <c r="G30" s="631"/>
      <c r="H30" s="632"/>
      <c r="I30" s="312" t="s">
        <v>29</v>
      </c>
      <c r="J30" s="313"/>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7"/>
      <c r="AL30" s="163"/>
      <c r="AM30" s="12"/>
      <c r="AN30" s="12"/>
      <c r="AO30" s="12"/>
      <c r="AP30" s="12"/>
      <c r="AQ30" s="12"/>
      <c r="AR30" s="12"/>
      <c r="AS30" s="12"/>
      <c r="AT30" s="12"/>
      <c r="AU30" s="12"/>
    </row>
    <row r="31" spans="2:47" s="13" customFormat="1" ht="15" customHeight="1">
      <c r="B31" s="659"/>
      <c r="C31" s="587"/>
      <c r="D31" s="358"/>
      <c r="E31" s="359"/>
      <c r="F31" s="628"/>
      <c r="G31" s="631"/>
      <c r="H31" s="632"/>
      <c r="I31" s="308" t="s">
        <v>152</v>
      </c>
      <c r="J31" s="309"/>
      <c r="K31" s="627"/>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c r="AL31" s="163"/>
      <c r="AM31" s="12"/>
      <c r="AO31" s="12"/>
      <c r="AP31" s="12"/>
      <c r="AQ31" s="12"/>
      <c r="AR31" s="12"/>
      <c r="AS31" s="12"/>
      <c r="AT31" s="12"/>
      <c r="AU31" s="12"/>
    </row>
    <row r="32" spans="2:47" s="107" customFormat="1" ht="30" customHeight="1">
      <c r="B32" s="659"/>
      <c r="C32" s="587"/>
      <c r="D32" s="358"/>
      <c r="E32" s="359"/>
      <c r="F32" s="628"/>
      <c r="G32" s="631"/>
      <c r="H32" s="632"/>
      <c r="I32" s="312" t="s">
        <v>30</v>
      </c>
      <c r="J32" s="313"/>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7"/>
      <c r="AL32" s="163"/>
      <c r="AM32" s="12"/>
      <c r="AN32" s="12"/>
      <c r="AO32" s="12"/>
      <c r="AP32" s="12"/>
      <c r="AQ32" s="12"/>
      <c r="AR32" s="12"/>
      <c r="AS32" s="12"/>
      <c r="AT32" s="12"/>
      <c r="AU32" s="12"/>
    </row>
    <row r="33" spans="2:47" s="107" customFormat="1" ht="25" customHeight="1">
      <c r="B33" s="659"/>
      <c r="C33" s="587"/>
      <c r="D33" s="358"/>
      <c r="E33" s="359"/>
      <c r="F33" s="628"/>
      <c r="G33" s="631"/>
      <c r="H33" s="632"/>
      <c r="I33" s="334" t="s">
        <v>31</v>
      </c>
      <c r="J33" s="335"/>
      <c r="K33" s="340"/>
      <c r="L33" s="341"/>
      <c r="M33" s="341"/>
      <c r="N33" s="341"/>
      <c r="O33" s="341"/>
      <c r="P33" s="341"/>
      <c r="Q33" s="341"/>
      <c r="R33" s="341"/>
      <c r="S33" s="341"/>
      <c r="T33" s="341"/>
      <c r="U33" s="341"/>
      <c r="V33" s="341"/>
      <c r="W33" s="164" t="s">
        <v>32</v>
      </c>
      <c r="X33" s="337" t="s">
        <v>33</v>
      </c>
      <c r="Y33" s="339"/>
      <c r="Z33" s="340"/>
      <c r="AA33" s="341"/>
      <c r="AB33" s="341"/>
      <c r="AC33" s="341"/>
      <c r="AD33" s="341"/>
      <c r="AE33" s="341"/>
      <c r="AF33" s="341"/>
      <c r="AG33" s="341"/>
      <c r="AH33" s="341"/>
      <c r="AI33" s="341"/>
      <c r="AJ33" s="341"/>
      <c r="AK33" s="121" t="s">
        <v>32</v>
      </c>
      <c r="AL33" s="163"/>
      <c r="AM33" s="12"/>
      <c r="AN33" s="12"/>
      <c r="AO33" s="12"/>
      <c r="AP33" s="12"/>
      <c r="AQ33" s="12"/>
      <c r="AR33" s="12"/>
      <c r="AS33" s="12"/>
      <c r="AT33" s="12"/>
      <c r="AU33" s="12"/>
    </row>
    <row r="34" spans="2:47" s="107" customFormat="1" ht="25" customHeight="1">
      <c r="B34" s="659"/>
      <c r="C34" s="587"/>
      <c r="D34" s="358"/>
      <c r="E34" s="359"/>
      <c r="F34" s="628"/>
      <c r="G34" s="631"/>
      <c r="H34" s="632"/>
      <c r="I34" s="334" t="s">
        <v>34</v>
      </c>
      <c r="J34" s="335"/>
      <c r="K34" s="336"/>
      <c r="L34" s="336"/>
      <c r="M34" s="336"/>
      <c r="N34" s="336"/>
      <c r="O34" s="336"/>
      <c r="P34" s="336"/>
      <c r="Q34" s="336"/>
      <c r="R34" s="336"/>
      <c r="S34" s="336"/>
      <c r="T34" s="336"/>
      <c r="U34" s="336"/>
      <c r="V34" s="336"/>
      <c r="W34" s="336"/>
      <c r="X34" s="337" t="s">
        <v>35</v>
      </c>
      <c r="Y34" s="339"/>
      <c r="Z34" s="340"/>
      <c r="AA34" s="341"/>
      <c r="AB34" s="341"/>
      <c r="AC34" s="341"/>
      <c r="AD34" s="341"/>
      <c r="AE34" s="341"/>
      <c r="AF34" s="341"/>
      <c r="AG34" s="341"/>
      <c r="AH34" s="341"/>
      <c r="AI34" s="341"/>
      <c r="AJ34" s="341"/>
      <c r="AK34" s="121" t="s">
        <v>32</v>
      </c>
      <c r="AL34" s="12"/>
      <c r="AM34" s="12"/>
      <c r="AN34" s="12"/>
      <c r="AO34" s="12"/>
      <c r="AP34" s="122" t="s">
        <v>36</v>
      </c>
      <c r="AQ34" s="12"/>
      <c r="AR34" s="12"/>
      <c r="AS34" s="12"/>
      <c r="AT34" s="12"/>
      <c r="AU34" s="12"/>
    </row>
    <row r="35" spans="2:47" s="107" customFormat="1" ht="25" customHeight="1">
      <c r="B35" s="659"/>
      <c r="C35" s="587"/>
      <c r="D35" s="358"/>
      <c r="E35" s="359"/>
      <c r="F35" s="628"/>
      <c r="G35" s="633"/>
      <c r="H35" s="634"/>
      <c r="I35" s="342" t="s">
        <v>37</v>
      </c>
      <c r="J35" s="309"/>
      <c r="K35" s="340"/>
      <c r="L35" s="341"/>
      <c r="M35" s="341"/>
      <c r="N35" s="341"/>
      <c r="O35" s="341"/>
      <c r="P35" s="341"/>
      <c r="Q35" s="341"/>
      <c r="R35" s="341"/>
      <c r="S35" s="341"/>
      <c r="T35" s="341"/>
      <c r="U35" s="341"/>
      <c r="V35" s="341"/>
      <c r="W35" s="341"/>
      <c r="X35" s="207" t="s">
        <v>38</v>
      </c>
      <c r="Y35" s="341"/>
      <c r="Z35" s="341"/>
      <c r="AA35" s="341"/>
      <c r="AB35" s="341"/>
      <c r="AC35" s="341"/>
      <c r="AD35" s="341"/>
      <c r="AE35" s="341"/>
      <c r="AF35" s="341"/>
      <c r="AG35" s="341"/>
      <c r="AH35" s="341"/>
      <c r="AI35" s="341"/>
      <c r="AJ35" s="341"/>
      <c r="AK35" s="623"/>
      <c r="AL35" s="163"/>
      <c r="AM35" s="12"/>
      <c r="AN35" s="12"/>
      <c r="AO35" s="12"/>
      <c r="AP35" s="123" t="str">
        <f>K35&amp;X35&amp;Y35</f>
        <v>@</v>
      </c>
      <c r="AQ35" s="12"/>
      <c r="AR35" s="12"/>
      <c r="AS35" s="12"/>
      <c r="AT35" s="12"/>
      <c r="AU35" s="12"/>
    </row>
    <row r="36" spans="2:47" s="107" customFormat="1" ht="15" customHeight="1">
      <c r="B36" s="659"/>
      <c r="C36" s="587"/>
      <c r="D36" s="358"/>
      <c r="E36" s="359"/>
      <c r="F36" s="628"/>
      <c r="G36" s="633"/>
      <c r="H36" s="634"/>
      <c r="I36" s="389"/>
      <c r="J36" s="313"/>
      <c r="K36" s="624" t="str">
        <f>IF(K35="","",K35&amp;X35&amp;Y35)</f>
        <v/>
      </c>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6"/>
      <c r="AL36" s="163"/>
      <c r="AM36" s="12"/>
      <c r="AN36" s="12"/>
      <c r="AO36" s="12"/>
      <c r="AP36" s="12"/>
      <c r="AQ36" s="12"/>
      <c r="AR36" s="12"/>
      <c r="AS36" s="12"/>
      <c r="AT36" s="12"/>
      <c r="AU36" s="12"/>
    </row>
    <row r="37" spans="2:47" s="107" customFormat="1" ht="71.25" customHeight="1" thickBot="1">
      <c r="B37" s="660"/>
      <c r="C37" s="588"/>
      <c r="D37" s="360"/>
      <c r="E37" s="361"/>
      <c r="F37" s="19" t="s">
        <v>119</v>
      </c>
      <c r="G37" s="617" t="s">
        <v>153</v>
      </c>
      <c r="H37" s="618"/>
      <c r="I37" s="619"/>
      <c r="J37" s="619"/>
      <c r="K37" s="620"/>
      <c r="L37" s="621"/>
      <c r="M37" s="621"/>
      <c r="N37" s="621"/>
      <c r="O37" s="621"/>
      <c r="P37" s="621"/>
      <c r="Q37" s="621"/>
      <c r="R37" s="621"/>
      <c r="S37" s="621"/>
      <c r="T37" s="621"/>
      <c r="U37" s="621"/>
      <c r="V37" s="621"/>
      <c r="W37" s="621"/>
      <c r="X37" s="621"/>
      <c r="Y37" s="621"/>
      <c r="Z37" s="621"/>
      <c r="AA37" s="621"/>
      <c r="AB37" s="621"/>
      <c r="AC37" s="621"/>
      <c r="AD37" s="621"/>
      <c r="AE37" s="621"/>
      <c r="AF37" s="621"/>
      <c r="AG37" s="621"/>
      <c r="AH37" s="621"/>
      <c r="AI37" s="621"/>
      <c r="AJ37" s="621"/>
      <c r="AK37" s="622"/>
      <c r="AL37" s="163"/>
      <c r="AM37" s="12"/>
      <c r="AN37" s="12"/>
      <c r="AO37" s="12"/>
      <c r="AP37" s="12"/>
      <c r="AQ37" s="12"/>
      <c r="AR37" s="12"/>
      <c r="AS37" s="12"/>
      <c r="AT37" s="12"/>
      <c r="AU37" s="12"/>
    </row>
  </sheetData>
  <sheetProtection sheet="1" objects="1" scenarios="1"/>
  <mergeCells count="70">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K28:AK28"/>
    <mergeCell ref="I29:J29"/>
    <mergeCell ref="K29:AK29"/>
    <mergeCell ref="I31:J31"/>
    <mergeCell ref="K31:AK31"/>
    <mergeCell ref="I32:J32"/>
    <mergeCell ref="K32:AK32"/>
    <mergeCell ref="I33:J33"/>
    <mergeCell ref="K33:V33"/>
    <mergeCell ref="X33:Y33"/>
    <mergeCell ref="Z33:AJ33"/>
    <mergeCell ref="G37:H37"/>
    <mergeCell ref="I37:J37"/>
    <mergeCell ref="K37:AK37"/>
    <mergeCell ref="I34:J34"/>
    <mergeCell ref="K34:W34"/>
    <mergeCell ref="X34:Y34"/>
    <mergeCell ref="Z34:AJ34"/>
    <mergeCell ref="I35:J36"/>
    <mergeCell ref="K35:W35"/>
    <mergeCell ref="Y35:AK35"/>
    <mergeCell ref="K36:AK36"/>
  </mergeCells>
  <phoneticPr fontId="3"/>
  <conditionalFormatting sqref="K17:AK17 K22:AK22">
    <cfRule type="expression" dxfId="273" priority="10">
      <formula>$K$18="■"</formula>
    </cfRule>
  </conditionalFormatting>
  <conditionalFormatting sqref="K17:AK21">
    <cfRule type="expression" dxfId="272" priority="9">
      <formula>$K$22="■"</formula>
    </cfRule>
  </conditionalFormatting>
  <conditionalFormatting sqref="K17:AK32 K33:W34 Z33:AK34 K35:AK36">
    <cfRule type="expression" dxfId="271" priority="11">
      <formula>$K$16="■"</formula>
    </cfRule>
  </conditionalFormatting>
  <conditionalFormatting sqref="K18:AK22">
    <cfRule type="expression" dxfId="270" priority="12">
      <formula>$K$17="■"</formula>
    </cfRule>
  </conditionalFormatting>
  <conditionalFormatting sqref="K26:AK32 K33 W33 Z33:Z34 AK33:AK34 K34:W34 K35:AK36">
    <cfRule type="expression" dxfId="269" priority="13">
      <formula>OR($K$23="■",$K$24="■")</formula>
    </cfRule>
  </conditionalFormatting>
  <conditionalFormatting sqref="L18:N18">
    <cfRule type="expression" dxfId="268" priority="4">
      <formula>$K$72="■"</formula>
    </cfRule>
    <cfRule type="expression" dxfId="267" priority="5">
      <formula>$K$79="■"</formula>
    </cfRule>
    <cfRule type="expression" dxfId="266" priority="6">
      <formula>OR($K$13="■",$O$13="■")</formula>
    </cfRule>
  </conditionalFormatting>
  <conditionalFormatting sqref="L22:N22">
    <cfRule type="expression" dxfId="265" priority="1">
      <formula>$K$75="■"</formula>
    </cfRule>
    <cfRule type="expression" dxfId="264" priority="2">
      <formula>$K$72="■"</formula>
    </cfRule>
    <cfRule type="expression" dxfId="263" priority="3">
      <formula>OR($K$13="■",$O$13="■")</formula>
    </cfRule>
  </conditionalFormatting>
  <conditionalFormatting sqref="O18:AK18">
    <cfRule type="expression" dxfId="262" priority="7">
      <formula>$O$19="■"</formula>
    </cfRule>
  </conditionalFormatting>
  <conditionalFormatting sqref="O19:AK21">
    <cfRule type="expression" dxfId="261" priority="8">
      <formula>$O$18="■"</formula>
    </cfRule>
  </conditionalFormatting>
  <conditionalFormatting sqref="T13:AJ13">
    <cfRule type="cellIs" dxfId="260" priority="17" operator="notEqual">
      <formula>""</formula>
    </cfRule>
    <cfRule type="expression" dxfId="259" priority="18">
      <formula>$K$12="■"</formula>
    </cfRule>
  </conditionalFormatting>
  <conditionalFormatting sqref="T19:AK20 O19:S21">
    <cfRule type="expression" dxfId="258" priority="14">
      <formula>AND($K$11="■",$K$18="■")</formula>
    </cfRule>
  </conditionalFormatting>
  <conditionalFormatting sqref="AE18">
    <cfRule type="cellIs" dxfId="257" priority="15" operator="notEqual">
      <formula>""</formula>
    </cfRule>
    <cfRule type="expression" dxfId="256" priority="16">
      <formula>$O$18="■"</formula>
    </cfRule>
  </conditionalFormatting>
  <dataValidations count="18">
    <dataValidation type="list" allowBlank="1" showInputMessage="1" showErrorMessage="1" sqref="K16" xr:uid="{3D1498F3-4C07-4174-BF4A-1A460FA7755F}">
      <formula1>$AN$16:$AO$16</formula1>
    </dataValidation>
    <dataValidation type="list" allowBlank="1" showInputMessage="1" showErrorMessage="1" sqref="K15" xr:uid="{7D98723E-F45B-4186-8903-478B9525362D}">
      <formula1>$AN$15:$AO$15</formula1>
    </dataValidation>
    <dataValidation type="list" allowBlank="1" showInputMessage="1" showErrorMessage="1" sqref="AB23:AB25" xr:uid="{386A7401-7B1B-4251-A0F7-8314AF6102A6}">
      <formula1>#REF!</formula1>
    </dataValidation>
    <dataValidation type="list" showInputMessage="1" sqref="K14" xr:uid="{90481581-E646-419C-BAB8-DB2C73A8CA5C}">
      <formula1>$AN$14:$AO$14</formula1>
    </dataValidation>
    <dataValidation type="list" showInputMessage="1" sqref="K11" xr:uid="{4D761EFD-64C9-4E18-88C3-44C3C27354A6}">
      <formula1>$AN$11:$AO$11</formula1>
    </dataValidation>
    <dataValidation showInputMessage="1" showErrorMessage="1" sqref="AT20:AT22 AN16 AT12:AT13 AT15:AT16 AT26:AT37" xr:uid="{27E6F69D-CB3C-4DA1-B4D8-B13CB6EA028F}"/>
    <dataValidation imeMode="off" allowBlank="1" showInputMessage="1" showErrorMessage="1" sqref="X35:Y35 K34:W34 K35:K36 Z34 AK34" xr:uid="{21BF5C12-B674-4F8B-95C3-DE4844B98353}"/>
    <dataValidation type="list" showInputMessage="1" sqref="K13" xr:uid="{1AA99C64-336C-4337-8EBC-6720358BA816}">
      <formula1>$AN$78:$AO$78</formula1>
    </dataValidation>
    <dataValidation type="list" showInputMessage="1" showErrorMessage="1" sqref="K18" xr:uid="{96FD69A3-E852-4EA1-ADC7-47FDFE08549A}">
      <formula1>$AN$18:$AO$18</formula1>
    </dataValidation>
    <dataValidation type="list" showInputMessage="1" showErrorMessage="1" sqref="O18" xr:uid="{4B5C49AB-EDAF-4E02-BCC6-5EDA09DA16EB}">
      <formula1>$AN$19:$AO$19</formula1>
    </dataValidation>
    <dataValidation type="list" showInputMessage="1" showErrorMessage="1" sqref="K17" xr:uid="{28D1C9F8-09C4-4CC5-BACF-AA5EF9EEE138}">
      <formula1>$AN$17:$AO$17</formula1>
    </dataValidation>
    <dataValidation type="list" showInputMessage="1" showErrorMessage="1" sqref="K22" xr:uid="{DC1D0AB4-967E-44C5-A1CD-B31109841E35}">
      <formula1>$AN$22:$AO$22</formula1>
    </dataValidation>
    <dataValidation type="list" showInputMessage="1" sqref="K12" xr:uid="{6066AB23-FEDE-4A99-B160-910A2EBBD84C}">
      <formula1>$AN$12:$AO$12</formula1>
    </dataValidation>
    <dataValidation type="list" showInputMessage="1" showErrorMessage="1" sqref="K25" xr:uid="{76EC7A67-A6B8-4F79-8710-1D41B26515BD}">
      <formula1>$AN$25:$AO$25</formula1>
    </dataValidation>
    <dataValidation type="list" showInputMessage="1" showErrorMessage="1" sqref="K23 P25" xr:uid="{9E2A59BC-1ED4-47DD-A54B-EA80CDF017F7}">
      <formula1>$AN$23:$AO$23</formula1>
    </dataValidation>
    <dataValidation type="list" showInputMessage="1" showErrorMessage="1" sqref="U24:U25 K24" xr:uid="{6D857678-E071-4588-9886-75B7CB943760}">
      <formula1>$AN$24:$AO$24</formula1>
    </dataValidation>
    <dataValidation imeMode="halfKatakana" allowBlank="1" showInputMessage="1" showErrorMessage="1" sqref="K29:AK29 K31:AK31" xr:uid="{C6821E4A-9B9C-4919-A969-2EDE43E604E1}"/>
    <dataValidation type="list" showInputMessage="1" showErrorMessage="1" sqref="O19" xr:uid="{13EFA89A-2151-437A-AC35-F43C8C9AFF41}">
      <formula1>$AN$20:$AO$20</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1986-9AC9-4E3C-88CA-3F6C613C7B8F}">
  <sheetPr>
    <tabColor theme="9" tint="0.39997558519241921"/>
    <pageSetUpPr fitToPage="1"/>
  </sheetPr>
  <dimension ref="A1:AU126"/>
  <sheetViews>
    <sheetView view="pageBreakPreview" zoomScaleNormal="100" zoomScaleSheetLayoutView="100" workbookViewId="0">
      <selection activeCell="B4" sqref="B4:J4"/>
    </sheetView>
  </sheetViews>
  <sheetFormatPr defaultColWidth="3.54296875" defaultRowHeight="18" customHeight="1"/>
  <cols>
    <col min="1" max="38" width="3.54296875" style="23"/>
    <col min="39" max="39" width="0" style="23" hidden="1" customWidth="1"/>
    <col min="40" max="43" width="3.54296875" style="23" hidden="1" customWidth="1"/>
    <col min="44" max="44" width="0" style="23" hidden="1" customWidth="1"/>
    <col min="45" max="16384" width="3.54296875" style="23"/>
  </cols>
  <sheetData>
    <row r="1" spans="1:47"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1:47"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1:47"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1:47" s="3" customFormat="1" ht="30.75" customHeight="1">
      <c r="B4" s="737" t="s">
        <v>155</v>
      </c>
      <c r="C4" s="737"/>
      <c r="D4" s="737"/>
      <c r="E4" s="737"/>
      <c r="F4" s="737"/>
      <c r="G4" s="737"/>
      <c r="H4" s="737"/>
      <c r="I4" s="737"/>
      <c r="J4" s="737"/>
      <c r="K4" s="21" t="s">
        <v>156</v>
      </c>
      <c r="L4" s="738" t="s">
        <v>157</v>
      </c>
      <c r="M4" s="738"/>
      <c r="N4" s="738"/>
      <c r="O4" s="738"/>
      <c r="P4" s="738"/>
      <c r="Q4" s="739" t="s">
        <v>158</v>
      </c>
      <c r="R4" s="739"/>
      <c r="S4" s="739"/>
      <c r="T4" s="739"/>
      <c r="U4" s="739"/>
      <c r="V4" s="739"/>
      <c r="W4" s="739"/>
      <c r="X4" s="739"/>
      <c r="Y4" s="739"/>
      <c r="Z4" s="739"/>
      <c r="AA4" s="739"/>
      <c r="AB4" s="739"/>
      <c r="AC4" s="739"/>
      <c r="AD4" s="739"/>
      <c r="AE4" s="739"/>
      <c r="AF4" s="739"/>
      <c r="AG4" s="739"/>
      <c r="AH4" s="739"/>
      <c r="AI4" s="739"/>
      <c r="AJ4" s="739"/>
      <c r="AK4" s="21" t="s">
        <v>92</v>
      </c>
      <c r="AL4" s="2"/>
      <c r="AM4" s="2"/>
      <c r="AN4" s="2"/>
      <c r="AO4" s="2"/>
      <c r="AP4" s="2"/>
      <c r="AQ4" s="2"/>
      <c r="AR4" s="2"/>
      <c r="AS4" s="2"/>
      <c r="AT4" s="2"/>
      <c r="AU4" s="2"/>
    </row>
    <row r="5" spans="1:47"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1:47" s="3" customFormat="1" ht="12" customHeight="1">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8" t="s">
        <v>1230</v>
      </c>
      <c r="AL6" s="2"/>
      <c r="AM6" s="2"/>
      <c r="AN6" s="2"/>
      <c r="AO6" s="2"/>
      <c r="AS6" s="678"/>
      <c r="AT6" s="678"/>
      <c r="AU6" s="678"/>
    </row>
    <row r="7" spans="1:47" s="3" customFormat="1" ht="15" customHeight="1" thickBot="1">
      <c r="B7" s="22" t="s">
        <v>159</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2"/>
      <c r="AL7" s="2"/>
      <c r="AM7" s="2"/>
      <c r="AN7" s="2"/>
      <c r="AO7" s="2"/>
      <c r="AS7" s="678"/>
      <c r="AT7" s="678"/>
      <c r="AU7" s="678"/>
    </row>
    <row r="8" spans="1:47" ht="18" customHeight="1">
      <c r="B8" s="679" t="s">
        <v>160</v>
      </c>
      <c r="C8" s="680"/>
      <c r="D8" s="680"/>
      <c r="E8" s="681"/>
      <c r="F8" s="688" t="s">
        <v>161</v>
      </c>
      <c r="G8" s="689"/>
      <c r="H8" s="689"/>
      <c r="I8" s="689"/>
      <c r="J8" s="690"/>
      <c r="K8" s="691" t="s">
        <v>162</v>
      </c>
      <c r="L8" s="692"/>
      <c r="M8" s="693"/>
      <c r="N8" s="691" t="s">
        <v>163</v>
      </c>
      <c r="O8" s="692"/>
      <c r="P8" s="692"/>
      <c r="Q8" s="692"/>
      <c r="R8" s="692"/>
      <c r="S8" s="693"/>
      <c r="T8" s="691" t="s">
        <v>164</v>
      </c>
      <c r="U8" s="692"/>
      <c r="V8" s="692"/>
      <c r="W8" s="692"/>
      <c r="X8" s="692"/>
      <c r="Y8" s="692"/>
      <c r="Z8" s="692"/>
      <c r="AA8" s="693"/>
      <c r="AB8" s="694" t="s">
        <v>165</v>
      </c>
      <c r="AC8" s="695"/>
      <c r="AD8" s="695"/>
      <c r="AE8" s="696"/>
      <c r="AF8" s="691" t="s">
        <v>166</v>
      </c>
      <c r="AG8" s="692"/>
      <c r="AH8" s="692"/>
      <c r="AI8" s="692"/>
      <c r="AJ8" s="692"/>
      <c r="AK8" s="697"/>
    </row>
    <row r="9" spans="1:47" ht="21" customHeight="1">
      <c r="B9" s="682"/>
      <c r="C9" s="683"/>
      <c r="D9" s="683"/>
      <c r="E9" s="684"/>
      <c r="F9" s="698" t="s">
        <v>167</v>
      </c>
      <c r="G9" s="699"/>
      <c r="H9" s="699"/>
      <c r="I9" s="699"/>
      <c r="J9" s="700"/>
      <c r="K9" s="701"/>
      <c r="L9" s="702"/>
      <c r="M9" s="703"/>
      <c r="N9" s="704"/>
      <c r="O9" s="705"/>
      <c r="P9" s="705"/>
      <c r="Q9" s="705"/>
      <c r="R9" s="705"/>
      <c r="S9" s="706"/>
      <c r="T9" s="707"/>
      <c r="U9" s="708"/>
      <c r="V9" s="708"/>
      <c r="W9" s="708"/>
      <c r="X9" s="708"/>
      <c r="Y9" s="708"/>
      <c r="Z9" s="708"/>
      <c r="AA9" s="709"/>
      <c r="AB9" s="710"/>
      <c r="AC9" s="711"/>
      <c r="AD9" s="711"/>
      <c r="AE9" s="712"/>
      <c r="AF9" s="24" t="s">
        <v>168</v>
      </c>
      <c r="AG9" s="25"/>
      <c r="AH9" s="25"/>
      <c r="AI9" s="25"/>
      <c r="AJ9" s="36"/>
      <c r="AK9" s="26"/>
    </row>
    <row r="10" spans="1:47" ht="21" customHeight="1">
      <c r="B10" s="682"/>
      <c r="C10" s="683"/>
      <c r="D10" s="683"/>
      <c r="E10" s="684"/>
      <c r="F10" s="713" t="s">
        <v>169</v>
      </c>
      <c r="G10" s="714"/>
      <c r="H10" s="714"/>
      <c r="I10" s="714"/>
      <c r="J10" s="715"/>
      <c r="K10" s="716"/>
      <c r="L10" s="717"/>
      <c r="M10" s="718"/>
      <c r="N10" s="719"/>
      <c r="O10" s="720"/>
      <c r="P10" s="720"/>
      <c r="Q10" s="720"/>
      <c r="R10" s="720"/>
      <c r="S10" s="721"/>
      <c r="T10" s="740"/>
      <c r="U10" s="741"/>
      <c r="V10" s="741"/>
      <c r="W10" s="741"/>
      <c r="X10" s="741"/>
      <c r="Y10" s="741"/>
      <c r="Z10" s="741"/>
      <c r="AA10" s="742"/>
      <c r="AB10" s="743"/>
      <c r="AC10" s="743"/>
      <c r="AD10" s="743"/>
      <c r="AE10" s="743"/>
      <c r="AF10" s="27"/>
      <c r="AG10" s="28" t="s">
        <v>170</v>
      </c>
      <c r="AH10" s="28"/>
      <c r="AI10" s="28"/>
      <c r="AJ10" s="298"/>
      <c r="AK10" s="29"/>
    </row>
    <row r="11" spans="1:47" ht="21" customHeight="1">
      <c r="B11" s="682"/>
      <c r="C11" s="683"/>
      <c r="D11" s="683"/>
      <c r="E11" s="684"/>
      <c r="F11" s="713" t="s">
        <v>171</v>
      </c>
      <c r="G11" s="714"/>
      <c r="H11" s="714"/>
      <c r="I11" s="714"/>
      <c r="J11" s="715"/>
      <c r="K11" s="716"/>
      <c r="L11" s="717"/>
      <c r="M11" s="718"/>
      <c r="N11" s="719"/>
      <c r="O11" s="720"/>
      <c r="P11" s="720"/>
      <c r="Q11" s="720"/>
      <c r="R11" s="720"/>
      <c r="S11" s="721"/>
      <c r="T11" s="744" t="s">
        <v>172</v>
      </c>
      <c r="U11" s="745"/>
      <c r="V11" s="745"/>
      <c r="W11" s="745"/>
      <c r="X11" s="745"/>
      <c r="Y11" s="745"/>
      <c r="Z11" s="745"/>
      <c r="AA11" s="745"/>
      <c r="AB11" s="745"/>
      <c r="AC11" s="745"/>
      <c r="AD11" s="745"/>
      <c r="AE11" s="746"/>
      <c r="AF11" s="27"/>
      <c r="AG11" s="28"/>
      <c r="AH11" s="28" t="s">
        <v>173</v>
      </c>
      <c r="AI11" s="28"/>
      <c r="AJ11" s="298"/>
      <c r="AK11" s="29"/>
    </row>
    <row r="12" spans="1:47" ht="21" customHeight="1">
      <c r="B12" s="682"/>
      <c r="C12" s="683"/>
      <c r="D12" s="683"/>
      <c r="E12" s="684"/>
      <c r="F12" s="713" t="s">
        <v>174</v>
      </c>
      <c r="G12" s="714"/>
      <c r="H12" s="714"/>
      <c r="I12" s="714"/>
      <c r="J12" s="715"/>
      <c r="K12" s="716"/>
      <c r="L12" s="717"/>
      <c r="M12" s="718"/>
      <c r="N12" s="719"/>
      <c r="O12" s="720"/>
      <c r="P12" s="720"/>
      <c r="Q12" s="720"/>
      <c r="R12" s="720"/>
      <c r="S12" s="721"/>
      <c r="T12" s="744" t="s">
        <v>172</v>
      </c>
      <c r="U12" s="745"/>
      <c r="V12" s="745"/>
      <c r="W12" s="745"/>
      <c r="X12" s="745"/>
      <c r="Y12" s="745"/>
      <c r="Z12" s="745"/>
      <c r="AA12" s="745"/>
      <c r="AB12" s="745"/>
      <c r="AC12" s="745"/>
      <c r="AD12" s="745"/>
      <c r="AE12" s="746"/>
      <c r="AF12" s="27"/>
      <c r="AG12" s="28"/>
      <c r="AH12" s="28" t="s">
        <v>173</v>
      </c>
      <c r="AI12" s="28"/>
      <c r="AJ12" s="298"/>
      <c r="AK12" s="29"/>
    </row>
    <row r="13" spans="1:47" ht="21" customHeight="1">
      <c r="B13" s="682"/>
      <c r="C13" s="683"/>
      <c r="D13" s="683"/>
      <c r="E13" s="684"/>
      <c r="F13" s="713" t="s">
        <v>175</v>
      </c>
      <c r="G13" s="714"/>
      <c r="H13" s="714"/>
      <c r="I13" s="714"/>
      <c r="J13" s="715"/>
      <c r="K13" s="716"/>
      <c r="L13" s="717"/>
      <c r="M13" s="718"/>
      <c r="N13" s="719"/>
      <c r="O13" s="720"/>
      <c r="P13" s="720"/>
      <c r="Q13" s="720"/>
      <c r="R13" s="720"/>
      <c r="S13" s="721"/>
      <c r="T13" s="744" t="s">
        <v>172</v>
      </c>
      <c r="U13" s="745"/>
      <c r="V13" s="745"/>
      <c r="W13" s="745"/>
      <c r="X13" s="745"/>
      <c r="Y13" s="745"/>
      <c r="Z13" s="745"/>
      <c r="AA13" s="745"/>
      <c r="AB13" s="745"/>
      <c r="AC13" s="745"/>
      <c r="AD13" s="745"/>
      <c r="AE13" s="746"/>
      <c r="AF13" s="27"/>
      <c r="AG13" s="28"/>
      <c r="AH13" s="28" t="s">
        <v>173</v>
      </c>
      <c r="AI13" s="28"/>
      <c r="AJ13" s="298"/>
      <c r="AK13" s="29"/>
    </row>
    <row r="14" spans="1:47" ht="21" customHeight="1">
      <c r="B14" s="682"/>
      <c r="C14" s="683"/>
      <c r="D14" s="683"/>
      <c r="E14" s="684"/>
      <c r="F14" s="713" t="s">
        <v>176</v>
      </c>
      <c r="G14" s="714"/>
      <c r="H14" s="714"/>
      <c r="I14" s="714"/>
      <c r="J14" s="715"/>
      <c r="K14" s="716"/>
      <c r="L14" s="717"/>
      <c r="M14" s="718"/>
      <c r="N14" s="719"/>
      <c r="O14" s="720"/>
      <c r="P14" s="720"/>
      <c r="Q14" s="720"/>
      <c r="R14" s="720"/>
      <c r="S14" s="721"/>
      <c r="T14" s="722" t="s">
        <v>172</v>
      </c>
      <c r="U14" s="723"/>
      <c r="V14" s="723"/>
      <c r="W14" s="723"/>
      <c r="X14" s="723"/>
      <c r="Y14" s="723"/>
      <c r="Z14" s="723"/>
      <c r="AA14" s="723"/>
      <c r="AB14" s="723"/>
      <c r="AC14" s="723"/>
      <c r="AD14" s="723"/>
      <c r="AE14" s="724"/>
      <c r="AF14" s="27"/>
      <c r="AG14" s="28"/>
      <c r="AH14" s="28" t="s">
        <v>173</v>
      </c>
      <c r="AI14" s="28"/>
      <c r="AJ14" s="298"/>
      <c r="AK14" s="29"/>
    </row>
    <row r="15" spans="1:47" ht="21" customHeight="1" thickBot="1">
      <c r="B15" s="685"/>
      <c r="C15" s="686"/>
      <c r="D15" s="686"/>
      <c r="E15" s="687"/>
      <c r="F15" s="725" t="s">
        <v>177</v>
      </c>
      <c r="G15" s="726"/>
      <c r="H15" s="726"/>
      <c r="I15" s="726"/>
      <c r="J15" s="727"/>
      <c r="K15" s="728"/>
      <c r="L15" s="729"/>
      <c r="M15" s="730"/>
      <c r="N15" s="731"/>
      <c r="O15" s="732"/>
      <c r="P15" s="732"/>
      <c r="Q15" s="732"/>
      <c r="R15" s="732"/>
      <c r="S15" s="733"/>
      <c r="T15" s="734" t="s">
        <v>178</v>
      </c>
      <c r="U15" s="735"/>
      <c r="V15" s="735"/>
      <c r="W15" s="735"/>
      <c r="X15" s="735"/>
      <c r="Y15" s="735"/>
      <c r="Z15" s="735"/>
      <c r="AA15" s="736"/>
      <c r="AB15" s="735"/>
      <c r="AC15" s="735"/>
      <c r="AD15" s="735"/>
      <c r="AE15" s="735"/>
      <c r="AF15" s="30"/>
      <c r="AG15" s="31"/>
      <c r="AH15" s="31"/>
      <c r="AI15" s="31" t="s">
        <v>179</v>
      </c>
      <c r="AJ15" s="299"/>
      <c r="AK15" s="63"/>
    </row>
    <row r="16" spans="1:47" s="45" customFormat="1" ht="12.75" customHeight="1">
      <c r="A16" s="44"/>
      <c r="B16" s="297" t="s">
        <v>180</v>
      </c>
      <c r="C16" s="769" t="s">
        <v>181</v>
      </c>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44"/>
    </row>
    <row r="17" spans="1:38" s="45" customFormat="1" ht="12.75" customHeight="1">
      <c r="A17" s="44"/>
      <c r="B17" s="296" t="s">
        <v>182</v>
      </c>
      <c r="C17" s="771" t="s">
        <v>1227</v>
      </c>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2"/>
      <c r="AI17" s="772"/>
      <c r="AJ17" s="772"/>
      <c r="AK17" s="772"/>
      <c r="AL17" s="44"/>
    </row>
    <row r="18" spans="1:38" s="45" customFormat="1" ht="12.75" customHeight="1">
      <c r="A18" s="44"/>
      <c r="B18" s="296"/>
      <c r="C18" s="771" t="s">
        <v>183</v>
      </c>
      <c r="D18" s="772"/>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772"/>
      <c r="AL18" s="44"/>
    </row>
    <row r="19" spans="1:38" s="45" customFormat="1" ht="12.75" customHeight="1">
      <c r="A19" s="44"/>
      <c r="B19" s="296" t="s">
        <v>184</v>
      </c>
      <c r="C19" s="771" t="s">
        <v>185</v>
      </c>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44"/>
    </row>
    <row r="20" spans="1:38" s="45" customFormat="1" ht="12.75" customHeight="1">
      <c r="A20" s="44"/>
      <c r="B20" s="296"/>
      <c r="C20" s="771"/>
      <c r="D20" s="772"/>
      <c r="E20" s="772"/>
      <c r="F20" s="772"/>
      <c r="G20" s="772"/>
      <c r="H20" s="772"/>
      <c r="I20" s="772"/>
      <c r="J20" s="772"/>
      <c r="K20" s="772"/>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c r="AI20" s="772"/>
      <c r="AJ20" s="772"/>
      <c r="AK20" s="772"/>
      <c r="AL20" s="44"/>
    </row>
    <row r="21" spans="1:38" ht="10.4" customHeight="1" thickBot="1"/>
    <row r="22" spans="1:38" ht="18" customHeight="1">
      <c r="B22" s="790" t="s">
        <v>186</v>
      </c>
      <c r="C22" s="773" t="s">
        <v>187</v>
      </c>
      <c r="D22" s="774"/>
      <c r="E22" s="774"/>
      <c r="F22" s="774"/>
      <c r="G22" s="774"/>
      <c r="H22" s="774"/>
      <c r="I22" s="774"/>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776"/>
    </row>
    <row r="23" spans="1:38" ht="40.5" customHeight="1">
      <c r="B23" s="791"/>
      <c r="C23" s="46"/>
      <c r="D23" s="748" t="s">
        <v>188</v>
      </c>
      <c r="E23" s="749"/>
      <c r="F23" s="749"/>
      <c r="G23" s="749"/>
      <c r="H23" s="749"/>
      <c r="I23" s="749"/>
      <c r="J23" s="747" t="s">
        <v>189</v>
      </c>
      <c r="K23" s="747"/>
      <c r="L23" s="747"/>
      <c r="M23" s="747" t="s">
        <v>190</v>
      </c>
      <c r="N23" s="747"/>
      <c r="O23" s="747"/>
      <c r="P23" s="747"/>
      <c r="Q23" s="747"/>
      <c r="R23" s="747"/>
      <c r="S23" s="747"/>
      <c r="T23" s="747" t="s">
        <v>191</v>
      </c>
      <c r="U23" s="747"/>
      <c r="V23" s="747"/>
      <c r="W23" s="747"/>
      <c r="X23" s="747"/>
      <c r="Y23" s="747"/>
      <c r="Z23" s="747"/>
      <c r="AA23" s="748" t="s">
        <v>192</v>
      </c>
      <c r="AB23" s="749"/>
      <c r="AC23" s="749"/>
      <c r="AD23" s="749"/>
      <c r="AE23" s="749"/>
      <c r="AF23" s="749"/>
      <c r="AG23" s="749"/>
      <c r="AH23" s="749"/>
      <c r="AI23" s="749"/>
      <c r="AJ23" s="749"/>
      <c r="AK23" s="750"/>
    </row>
    <row r="24" spans="1:38" ht="53.5" customHeight="1">
      <c r="B24" s="791"/>
      <c r="C24" s="47"/>
      <c r="D24" s="751" t="s">
        <v>167</v>
      </c>
      <c r="E24" s="752"/>
      <c r="F24" s="752"/>
      <c r="G24" s="752"/>
      <c r="H24" s="752"/>
      <c r="I24" s="753"/>
      <c r="J24" s="757" t="s">
        <v>26</v>
      </c>
      <c r="K24" s="758"/>
      <c r="L24" s="759"/>
      <c r="M24" s="757" t="s">
        <v>193</v>
      </c>
      <c r="N24" s="758"/>
      <c r="O24" s="758"/>
      <c r="P24" s="758"/>
      <c r="Q24" s="758"/>
      <c r="R24" s="758"/>
      <c r="S24" s="759"/>
      <c r="T24" s="757" t="s">
        <v>193</v>
      </c>
      <c r="U24" s="758"/>
      <c r="V24" s="758"/>
      <c r="W24" s="758"/>
      <c r="X24" s="758"/>
      <c r="Y24" s="758"/>
      <c r="Z24" s="759"/>
      <c r="AA24" s="763" t="s">
        <v>194</v>
      </c>
      <c r="AB24" s="764"/>
      <c r="AC24" s="764"/>
      <c r="AD24" s="764"/>
      <c r="AE24" s="764"/>
      <c r="AF24" s="764"/>
      <c r="AG24" s="764"/>
      <c r="AH24" s="764"/>
      <c r="AI24" s="764"/>
      <c r="AJ24" s="764"/>
      <c r="AK24" s="765"/>
    </row>
    <row r="25" spans="1:38" ht="53.5" customHeight="1">
      <c r="B25" s="791"/>
      <c r="C25" s="47"/>
      <c r="D25" s="754"/>
      <c r="E25" s="755"/>
      <c r="F25" s="755"/>
      <c r="G25" s="755"/>
      <c r="H25" s="755"/>
      <c r="I25" s="756"/>
      <c r="J25" s="760"/>
      <c r="K25" s="761"/>
      <c r="L25" s="762"/>
      <c r="M25" s="760"/>
      <c r="N25" s="761"/>
      <c r="O25" s="761"/>
      <c r="P25" s="761"/>
      <c r="Q25" s="761"/>
      <c r="R25" s="761"/>
      <c r="S25" s="762"/>
      <c r="T25" s="760"/>
      <c r="U25" s="761"/>
      <c r="V25" s="761"/>
      <c r="W25" s="761"/>
      <c r="X25" s="761"/>
      <c r="Y25" s="761"/>
      <c r="Z25" s="762"/>
      <c r="AA25" s="766"/>
      <c r="AB25" s="767"/>
      <c r="AC25" s="767"/>
      <c r="AD25" s="767"/>
      <c r="AE25" s="767"/>
      <c r="AF25" s="767"/>
      <c r="AG25" s="767"/>
      <c r="AH25" s="767"/>
      <c r="AI25" s="767"/>
      <c r="AJ25" s="767"/>
      <c r="AK25" s="768"/>
    </row>
    <row r="26" spans="1:38" ht="53.5" customHeight="1" thickBot="1">
      <c r="B26" s="792"/>
      <c r="C26" s="48"/>
      <c r="D26" s="812" t="s">
        <v>195</v>
      </c>
      <c r="E26" s="813"/>
      <c r="F26" s="813"/>
      <c r="G26" s="813"/>
      <c r="H26" s="813"/>
      <c r="I26" s="814"/>
      <c r="J26" s="815" t="s">
        <v>26</v>
      </c>
      <c r="K26" s="816"/>
      <c r="L26" s="816"/>
      <c r="M26" s="817" t="s">
        <v>196</v>
      </c>
      <c r="N26" s="817"/>
      <c r="O26" s="817"/>
      <c r="P26" s="817"/>
      <c r="Q26" s="817"/>
      <c r="R26" s="817"/>
      <c r="S26" s="817"/>
      <c r="T26" s="817" t="s">
        <v>196</v>
      </c>
      <c r="U26" s="817"/>
      <c r="V26" s="817"/>
      <c r="W26" s="817"/>
      <c r="X26" s="817"/>
      <c r="Y26" s="817"/>
      <c r="Z26" s="817"/>
      <c r="AA26" s="777" t="s">
        <v>197</v>
      </c>
      <c r="AB26" s="778"/>
      <c r="AC26" s="778"/>
      <c r="AD26" s="778"/>
      <c r="AE26" s="778"/>
      <c r="AF26" s="778"/>
      <c r="AG26" s="778"/>
      <c r="AH26" s="778"/>
      <c r="AI26" s="778"/>
      <c r="AJ26" s="778"/>
      <c r="AK26" s="779"/>
    </row>
    <row r="27" spans="1:38" ht="15" customHeight="1" thickBot="1"/>
    <row r="28" spans="1:38" ht="18" customHeight="1">
      <c r="B28" s="780" t="s">
        <v>198</v>
      </c>
      <c r="C28" s="783" t="s">
        <v>199</v>
      </c>
      <c r="D28" s="784"/>
      <c r="E28" s="784"/>
      <c r="F28" s="784"/>
      <c r="G28" s="784"/>
      <c r="H28" s="784"/>
      <c r="I28" s="785"/>
      <c r="J28" s="786"/>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8"/>
    </row>
    <row r="29" spans="1:38" ht="18" customHeight="1">
      <c r="B29" s="781"/>
      <c r="C29" s="46"/>
      <c r="D29" s="748" t="s">
        <v>188</v>
      </c>
      <c r="E29" s="749"/>
      <c r="F29" s="749"/>
      <c r="G29" s="749"/>
      <c r="H29" s="749"/>
      <c r="I29" s="789"/>
      <c r="J29" s="747" t="s">
        <v>189</v>
      </c>
      <c r="K29" s="747"/>
      <c r="L29" s="747"/>
      <c r="M29" s="747" t="s">
        <v>190</v>
      </c>
      <c r="N29" s="747"/>
      <c r="O29" s="747"/>
      <c r="P29" s="747"/>
      <c r="Q29" s="747"/>
      <c r="R29" s="747"/>
      <c r="S29" s="747"/>
      <c r="T29" s="747" t="s">
        <v>191</v>
      </c>
      <c r="U29" s="747"/>
      <c r="V29" s="747"/>
      <c r="W29" s="747"/>
      <c r="X29" s="747"/>
      <c r="Y29" s="747"/>
      <c r="Z29" s="747"/>
      <c r="AA29" s="748" t="s">
        <v>192</v>
      </c>
      <c r="AB29" s="749"/>
      <c r="AC29" s="749"/>
      <c r="AD29" s="749"/>
      <c r="AE29" s="749"/>
      <c r="AF29" s="749"/>
      <c r="AG29" s="749"/>
      <c r="AH29" s="749"/>
      <c r="AI29" s="749"/>
      <c r="AJ29" s="749"/>
      <c r="AK29" s="750"/>
    </row>
    <row r="30" spans="1:38" ht="20.149999999999999" customHeight="1">
      <c r="B30" s="781"/>
      <c r="C30" s="56"/>
      <c r="D30" s="751" t="s">
        <v>200</v>
      </c>
      <c r="E30" s="752"/>
      <c r="F30" s="752"/>
      <c r="G30" s="752"/>
      <c r="H30" s="752"/>
      <c r="I30" s="753"/>
      <c r="J30" s="796" t="s">
        <v>26</v>
      </c>
      <c r="K30" s="796"/>
      <c r="L30" s="796"/>
      <c r="M30" s="59" t="s">
        <v>12</v>
      </c>
      <c r="N30" s="797" t="s">
        <v>201</v>
      </c>
      <c r="O30" s="798"/>
      <c r="P30" s="798"/>
      <c r="Q30" s="798"/>
      <c r="R30" s="798"/>
      <c r="S30" s="798"/>
      <c r="T30" s="59" t="s">
        <v>12</v>
      </c>
      <c r="U30" s="797" t="s">
        <v>201</v>
      </c>
      <c r="V30" s="798"/>
      <c r="W30" s="798"/>
      <c r="X30" s="798"/>
      <c r="Y30" s="798"/>
      <c r="Z30" s="798"/>
      <c r="AA30" s="763" t="s">
        <v>202</v>
      </c>
      <c r="AB30" s="764"/>
      <c r="AC30" s="764"/>
      <c r="AD30" s="764"/>
      <c r="AE30" s="764"/>
      <c r="AF30" s="764"/>
      <c r="AG30" s="764"/>
      <c r="AH30" s="764"/>
      <c r="AI30" s="764"/>
      <c r="AJ30" s="764"/>
      <c r="AK30" s="765"/>
    </row>
    <row r="31" spans="1:38" ht="20.149999999999999" customHeight="1">
      <c r="B31" s="781"/>
      <c r="C31" s="56"/>
      <c r="D31" s="793"/>
      <c r="E31" s="794"/>
      <c r="F31" s="794"/>
      <c r="G31" s="794"/>
      <c r="H31" s="794"/>
      <c r="I31" s="795"/>
      <c r="J31" s="796"/>
      <c r="K31" s="796"/>
      <c r="L31" s="796"/>
      <c r="M31" s="60" t="s">
        <v>12</v>
      </c>
      <c r="N31" s="802" t="s">
        <v>203</v>
      </c>
      <c r="O31" s="803"/>
      <c r="P31" s="803"/>
      <c r="Q31" s="803"/>
      <c r="R31" s="803"/>
      <c r="S31" s="803"/>
      <c r="T31" s="60" t="s">
        <v>12</v>
      </c>
      <c r="U31" s="802" t="s">
        <v>203</v>
      </c>
      <c r="V31" s="803"/>
      <c r="W31" s="803"/>
      <c r="X31" s="803"/>
      <c r="Y31" s="803"/>
      <c r="Z31" s="803"/>
      <c r="AA31" s="799"/>
      <c r="AB31" s="800"/>
      <c r="AC31" s="800"/>
      <c r="AD31" s="800"/>
      <c r="AE31" s="800"/>
      <c r="AF31" s="800"/>
      <c r="AG31" s="800"/>
      <c r="AH31" s="800"/>
      <c r="AI31" s="800"/>
      <c r="AJ31" s="800"/>
      <c r="AK31" s="801"/>
    </row>
    <row r="32" spans="1:38" ht="20.149999999999999" customHeight="1">
      <c r="B32" s="781"/>
      <c r="C32" s="56"/>
      <c r="D32" s="754"/>
      <c r="E32" s="755"/>
      <c r="F32" s="755"/>
      <c r="G32" s="755"/>
      <c r="H32" s="755"/>
      <c r="I32" s="756"/>
      <c r="J32" s="796"/>
      <c r="K32" s="796"/>
      <c r="L32" s="796"/>
      <c r="M32" s="61" t="s">
        <v>12</v>
      </c>
      <c r="N32" s="804" t="s">
        <v>204</v>
      </c>
      <c r="O32" s="805"/>
      <c r="P32" s="805"/>
      <c r="Q32" s="805"/>
      <c r="R32" s="805"/>
      <c r="S32" s="805"/>
      <c r="T32" s="61" t="s">
        <v>12</v>
      </c>
      <c r="U32" s="804" t="s">
        <v>204</v>
      </c>
      <c r="V32" s="805"/>
      <c r="W32" s="805"/>
      <c r="X32" s="805"/>
      <c r="Y32" s="805"/>
      <c r="Z32" s="805"/>
      <c r="AA32" s="766"/>
      <c r="AB32" s="767"/>
      <c r="AC32" s="767"/>
      <c r="AD32" s="767"/>
      <c r="AE32" s="767"/>
      <c r="AF32" s="767"/>
      <c r="AG32" s="767"/>
      <c r="AH32" s="767"/>
      <c r="AI32" s="767"/>
      <c r="AJ32" s="767"/>
      <c r="AK32" s="768"/>
    </row>
    <row r="33" spans="2:37" ht="18" customHeight="1">
      <c r="B33" s="781"/>
      <c r="C33" s="56"/>
      <c r="D33" s="824" t="s">
        <v>205</v>
      </c>
      <c r="E33" s="825"/>
      <c r="F33" s="825"/>
      <c r="G33" s="825"/>
      <c r="H33" s="826"/>
      <c r="I33" s="818">
        <v>1</v>
      </c>
      <c r="J33" s="796" t="s">
        <v>26</v>
      </c>
      <c r="K33" s="796"/>
      <c r="L33" s="796"/>
      <c r="M33" s="806" t="s">
        <v>206</v>
      </c>
      <c r="N33" s="807"/>
      <c r="O33" s="807"/>
      <c r="P33" s="807"/>
      <c r="Q33" s="807"/>
      <c r="R33" s="807"/>
      <c r="S33" s="808"/>
      <c r="T33" s="806" t="s">
        <v>206</v>
      </c>
      <c r="U33" s="807"/>
      <c r="V33" s="807"/>
      <c r="W33" s="807"/>
      <c r="X33" s="807"/>
      <c r="Y33" s="807"/>
      <c r="Z33" s="808"/>
      <c r="AA33" s="763" t="s">
        <v>207</v>
      </c>
      <c r="AB33" s="764"/>
      <c r="AC33" s="764"/>
      <c r="AD33" s="764"/>
      <c r="AE33" s="764"/>
      <c r="AF33" s="764"/>
      <c r="AG33" s="764"/>
      <c r="AH33" s="764"/>
      <c r="AI33" s="764"/>
      <c r="AJ33" s="764"/>
      <c r="AK33" s="765"/>
    </row>
    <row r="34" spans="2:37" ht="18" customHeight="1">
      <c r="B34" s="781"/>
      <c r="C34" s="56"/>
      <c r="D34" s="827"/>
      <c r="E34" s="828"/>
      <c r="F34" s="828"/>
      <c r="G34" s="828"/>
      <c r="H34" s="829"/>
      <c r="I34" s="819"/>
      <c r="J34" s="796"/>
      <c r="K34" s="796"/>
      <c r="L34" s="796"/>
      <c r="M34" s="809" t="s">
        <v>208</v>
      </c>
      <c r="N34" s="810"/>
      <c r="O34" s="810"/>
      <c r="P34" s="810"/>
      <c r="Q34" s="810"/>
      <c r="R34" s="810"/>
      <c r="S34" s="811"/>
      <c r="T34" s="809" t="s">
        <v>208</v>
      </c>
      <c r="U34" s="810"/>
      <c r="V34" s="810"/>
      <c r="W34" s="810"/>
      <c r="X34" s="810"/>
      <c r="Y34" s="810"/>
      <c r="Z34" s="811"/>
      <c r="AA34" s="799"/>
      <c r="AB34" s="800"/>
      <c r="AC34" s="800"/>
      <c r="AD34" s="800"/>
      <c r="AE34" s="800"/>
      <c r="AF34" s="800"/>
      <c r="AG34" s="800"/>
      <c r="AH34" s="800"/>
      <c r="AI34" s="800"/>
      <c r="AJ34" s="800"/>
      <c r="AK34" s="801"/>
    </row>
    <row r="35" spans="2:37" ht="18" customHeight="1">
      <c r="B35" s="781"/>
      <c r="C35" s="56"/>
      <c r="D35" s="827"/>
      <c r="E35" s="828"/>
      <c r="F35" s="828"/>
      <c r="G35" s="828"/>
      <c r="H35" s="829"/>
      <c r="I35" s="820"/>
      <c r="J35" s="796"/>
      <c r="K35" s="796"/>
      <c r="L35" s="796"/>
      <c r="M35" s="821" t="s">
        <v>209</v>
      </c>
      <c r="N35" s="822"/>
      <c r="O35" s="822"/>
      <c r="P35" s="822"/>
      <c r="Q35" s="822"/>
      <c r="R35" s="822"/>
      <c r="S35" s="823"/>
      <c r="T35" s="821" t="s">
        <v>209</v>
      </c>
      <c r="U35" s="822"/>
      <c r="V35" s="822"/>
      <c r="W35" s="822"/>
      <c r="X35" s="822"/>
      <c r="Y35" s="822"/>
      <c r="Z35" s="823"/>
      <c r="AA35" s="799"/>
      <c r="AB35" s="800"/>
      <c r="AC35" s="800"/>
      <c r="AD35" s="800"/>
      <c r="AE35" s="800"/>
      <c r="AF35" s="800"/>
      <c r="AG35" s="800"/>
      <c r="AH35" s="800"/>
      <c r="AI35" s="800"/>
      <c r="AJ35" s="800"/>
      <c r="AK35" s="801"/>
    </row>
    <row r="36" spans="2:37" ht="18" customHeight="1">
      <c r="B36" s="781"/>
      <c r="C36" s="56"/>
      <c r="D36" s="827"/>
      <c r="E36" s="828"/>
      <c r="F36" s="828"/>
      <c r="G36" s="828"/>
      <c r="H36" s="829"/>
      <c r="I36" s="818">
        <v>2</v>
      </c>
      <c r="J36" s="796" t="s">
        <v>26</v>
      </c>
      <c r="K36" s="796"/>
      <c r="L36" s="796"/>
      <c r="M36" s="806" t="s">
        <v>206</v>
      </c>
      <c r="N36" s="807"/>
      <c r="O36" s="807"/>
      <c r="P36" s="807"/>
      <c r="Q36" s="807"/>
      <c r="R36" s="807"/>
      <c r="S36" s="808"/>
      <c r="T36" s="806" t="s">
        <v>206</v>
      </c>
      <c r="U36" s="807"/>
      <c r="V36" s="807"/>
      <c r="W36" s="807"/>
      <c r="X36" s="807"/>
      <c r="Y36" s="807"/>
      <c r="Z36" s="808"/>
      <c r="AA36" s="799"/>
      <c r="AB36" s="800"/>
      <c r="AC36" s="800"/>
      <c r="AD36" s="800"/>
      <c r="AE36" s="800"/>
      <c r="AF36" s="800"/>
      <c r="AG36" s="800"/>
      <c r="AH36" s="800"/>
      <c r="AI36" s="800"/>
      <c r="AJ36" s="800"/>
      <c r="AK36" s="801"/>
    </row>
    <row r="37" spans="2:37" ht="18" customHeight="1">
      <c r="B37" s="781"/>
      <c r="C37" s="56"/>
      <c r="D37" s="827"/>
      <c r="E37" s="828"/>
      <c r="F37" s="828"/>
      <c r="G37" s="828"/>
      <c r="H37" s="829"/>
      <c r="I37" s="819"/>
      <c r="J37" s="796"/>
      <c r="K37" s="796"/>
      <c r="L37" s="796"/>
      <c r="M37" s="809" t="s">
        <v>208</v>
      </c>
      <c r="N37" s="810"/>
      <c r="O37" s="810"/>
      <c r="P37" s="810"/>
      <c r="Q37" s="810"/>
      <c r="R37" s="810"/>
      <c r="S37" s="811"/>
      <c r="T37" s="809" t="s">
        <v>208</v>
      </c>
      <c r="U37" s="810"/>
      <c r="V37" s="810"/>
      <c r="W37" s="810"/>
      <c r="X37" s="810"/>
      <c r="Y37" s="810"/>
      <c r="Z37" s="811"/>
      <c r="AA37" s="799"/>
      <c r="AB37" s="800"/>
      <c r="AC37" s="800"/>
      <c r="AD37" s="800"/>
      <c r="AE37" s="800"/>
      <c r="AF37" s="800"/>
      <c r="AG37" s="800"/>
      <c r="AH37" s="800"/>
      <c r="AI37" s="800"/>
      <c r="AJ37" s="800"/>
      <c r="AK37" s="801"/>
    </row>
    <row r="38" spans="2:37" ht="18" customHeight="1">
      <c r="B38" s="781"/>
      <c r="C38" s="56"/>
      <c r="D38" s="827"/>
      <c r="E38" s="828"/>
      <c r="F38" s="828"/>
      <c r="G38" s="828"/>
      <c r="H38" s="829"/>
      <c r="I38" s="820"/>
      <c r="J38" s="796"/>
      <c r="K38" s="796"/>
      <c r="L38" s="796"/>
      <c r="M38" s="821" t="s">
        <v>209</v>
      </c>
      <c r="N38" s="822"/>
      <c r="O38" s="822"/>
      <c r="P38" s="822"/>
      <c r="Q38" s="822"/>
      <c r="R38" s="822"/>
      <c r="S38" s="823"/>
      <c r="T38" s="821" t="s">
        <v>209</v>
      </c>
      <c r="U38" s="822"/>
      <c r="V38" s="822"/>
      <c r="W38" s="822"/>
      <c r="X38" s="822"/>
      <c r="Y38" s="822"/>
      <c r="Z38" s="823"/>
      <c r="AA38" s="799"/>
      <c r="AB38" s="800"/>
      <c r="AC38" s="800"/>
      <c r="AD38" s="800"/>
      <c r="AE38" s="800"/>
      <c r="AF38" s="800"/>
      <c r="AG38" s="800"/>
      <c r="AH38" s="800"/>
      <c r="AI38" s="800"/>
      <c r="AJ38" s="800"/>
      <c r="AK38" s="801"/>
    </row>
    <row r="39" spans="2:37" ht="18" customHeight="1">
      <c r="B39" s="781"/>
      <c r="C39" s="56"/>
      <c r="D39" s="827"/>
      <c r="E39" s="828"/>
      <c r="F39" s="828"/>
      <c r="G39" s="828"/>
      <c r="H39" s="829"/>
      <c r="I39" s="818">
        <v>3</v>
      </c>
      <c r="J39" s="796" t="s">
        <v>26</v>
      </c>
      <c r="K39" s="796"/>
      <c r="L39" s="796"/>
      <c r="M39" s="806" t="s">
        <v>206</v>
      </c>
      <c r="N39" s="807"/>
      <c r="O39" s="807"/>
      <c r="P39" s="807"/>
      <c r="Q39" s="807"/>
      <c r="R39" s="807"/>
      <c r="S39" s="808"/>
      <c r="T39" s="806" t="s">
        <v>206</v>
      </c>
      <c r="U39" s="807"/>
      <c r="V39" s="807"/>
      <c r="W39" s="807"/>
      <c r="X39" s="807"/>
      <c r="Y39" s="807"/>
      <c r="Z39" s="808"/>
      <c r="AA39" s="799"/>
      <c r="AB39" s="800"/>
      <c r="AC39" s="800"/>
      <c r="AD39" s="800"/>
      <c r="AE39" s="800"/>
      <c r="AF39" s="800"/>
      <c r="AG39" s="800"/>
      <c r="AH39" s="800"/>
      <c r="AI39" s="800"/>
      <c r="AJ39" s="800"/>
      <c r="AK39" s="801"/>
    </row>
    <row r="40" spans="2:37" ht="18" customHeight="1">
      <c r="B40" s="781"/>
      <c r="C40" s="56"/>
      <c r="D40" s="827"/>
      <c r="E40" s="828"/>
      <c r="F40" s="828"/>
      <c r="G40" s="828"/>
      <c r="H40" s="829"/>
      <c r="I40" s="819"/>
      <c r="J40" s="796"/>
      <c r="K40" s="796"/>
      <c r="L40" s="796"/>
      <c r="M40" s="809" t="s">
        <v>208</v>
      </c>
      <c r="N40" s="810"/>
      <c r="O40" s="810"/>
      <c r="P40" s="810"/>
      <c r="Q40" s="810"/>
      <c r="R40" s="810"/>
      <c r="S40" s="811"/>
      <c r="T40" s="809" t="s">
        <v>208</v>
      </c>
      <c r="U40" s="810"/>
      <c r="V40" s="810"/>
      <c r="W40" s="810"/>
      <c r="X40" s="810"/>
      <c r="Y40" s="810"/>
      <c r="Z40" s="811"/>
      <c r="AA40" s="799"/>
      <c r="AB40" s="800"/>
      <c r="AC40" s="800"/>
      <c r="AD40" s="800"/>
      <c r="AE40" s="800"/>
      <c r="AF40" s="800"/>
      <c r="AG40" s="800"/>
      <c r="AH40" s="800"/>
      <c r="AI40" s="800"/>
      <c r="AJ40" s="800"/>
      <c r="AK40" s="801"/>
    </row>
    <row r="41" spans="2:37" ht="18" customHeight="1">
      <c r="B41" s="781"/>
      <c r="C41" s="56"/>
      <c r="D41" s="830"/>
      <c r="E41" s="831"/>
      <c r="F41" s="831"/>
      <c r="G41" s="831"/>
      <c r="H41" s="832"/>
      <c r="I41" s="820"/>
      <c r="J41" s="796"/>
      <c r="K41" s="796"/>
      <c r="L41" s="796"/>
      <c r="M41" s="821" t="s">
        <v>209</v>
      </c>
      <c r="N41" s="822"/>
      <c r="O41" s="822"/>
      <c r="P41" s="822"/>
      <c r="Q41" s="822"/>
      <c r="R41" s="822"/>
      <c r="S41" s="823"/>
      <c r="T41" s="821" t="s">
        <v>209</v>
      </c>
      <c r="U41" s="822"/>
      <c r="V41" s="822"/>
      <c r="W41" s="822"/>
      <c r="X41" s="822"/>
      <c r="Y41" s="822"/>
      <c r="Z41" s="823"/>
      <c r="AA41" s="766"/>
      <c r="AB41" s="767"/>
      <c r="AC41" s="767"/>
      <c r="AD41" s="767"/>
      <c r="AE41" s="767"/>
      <c r="AF41" s="767"/>
      <c r="AG41" s="767"/>
      <c r="AH41" s="767"/>
      <c r="AI41" s="767"/>
      <c r="AJ41" s="767"/>
      <c r="AK41" s="768"/>
    </row>
    <row r="42" spans="2:37" ht="20.149999999999999" customHeight="1">
      <c r="B42" s="781"/>
      <c r="C42" s="56"/>
      <c r="D42" s="824" t="s">
        <v>210</v>
      </c>
      <c r="E42" s="825"/>
      <c r="F42" s="825"/>
      <c r="G42" s="825"/>
      <c r="H42" s="826"/>
      <c r="I42" s="833">
        <v>1</v>
      </c>
      <c r="J42" s="757" t="s">
        <v>26</v>
      </c>
      <c r="K42" s="758"/>
      <c r="L42" s="759"/>
      <c r="M42" s="835" t="s">
        <v>206</v>
      </c>
      <c r="N42" s="836"/>
      <c r="O42" s="836"/>
      <c r="P42" s="836"/>
      <c r="Q42" s="836"/>
      <c r="R42" s="836"/>
      <c r="S42" s="837"/>
      <c r="T42" s="835" t="s">
        <v>206</v>
      </c>
      <c r="U42" s="836"/>
      <c r="V42" s="836"/>
      <c r="W42" s="836"/>
      <c r="X42" s="836"/>
      <c r="Y42" s="836"/>
      <c r="Z42" s="837"/>
      <c r="AA42" s="763" t="s">
        <v>211</v>
      </c>
      <c r="AB42" s="764"/>
      <c r="AC42" s="764"/>
      <c r="AD42" s="764"/>
      <c r="AE42" s="764"/>
      <c r="AF42" s="764"/>
      <c r="AG42" s="764"/>
      <c r="AH42" s="764"/>
      <c r="AI42" s="764"/>
      <c r="AJ42" s="764"/>
      <c r="AK42" s="765"/>
    </row>
    <row r="43" spans="2:37" ht="20.149999999999999" customHeight="1">
      <c r="B43" s="781"/>
      <c r="C43" s="56"/>
      <c r="D43" s="827"/>
      <c r="E43" s="828"/>
      <c r="F43" s="828"/>
      <c r="G43" s="828"/>
      <c r="H43" s="829"/>
      <c r="I43" s="834"/>
      <c r="J43" s="760"/>
      <c r="K43" s="761"/>
      <c r="L43" s="762"/>
      <c r="M43" s="838" t="s">
        <v>212</v>
      </c>
      <c r="N43" s="839"/>
      <c r="O43" s="839"/>
      <c r="P43" s="839"/>
      <c r="Q43" s="839"/>
      <c r="R43" s="839"/>
      <c r="S43" s="840"/>
      <c r="T43" s="838" t="s">
        <v>212</v>
      </c>
      <c r="U43" s="839"/>
      <c r="V43" s="839"/>
      <c r="W43" s="839"/>
      <c r="X43" s="839"/>
      <c r="Y43" s="839"/>
      <c r="Z43" s="840"/>
      <c r="AA43" s="799"/>
      <c r="AB43" s="800"/>
      <c r="AC43" s="800"/>
      <c r="AD43" s="800"/>
      <c r="AE43" s="800"/>
      <c r="AF43" s="800"/>
      <c r="AG43" s="800"/>
      <c r="AH43" s="800"/>
      <c r="AI43" s="800"/>
      <c r="AJ43" s="800"/>
      <c r="AK43" s="801"/>
    </row>
    <row r="44" spans="2:37" ht="20.149999999999999" customHeight="1">
      <c r="B44" s="781"/>
      <c r="C44" s="56"/>
      <c r="D44" s="827"/>
      <c r="E44" s="828"/>
      <c r="F44" s="828"/>
      <c r="G44" s="828"/>
      <c r="H44" s="829"/>
      <c r="I44" s="833">
        <v>2</v>
      </c>
      <c r="J44" s="757" t="s">
        <v>26</v>
      </c>
      <c r="K44" s="758"/>
      <c r="L44" s="759"/>
      <c r="M44" s="835" t="s">
        <v>206</v>
      </c>
      <c r="N44" s="836"/>
      <c r="O44" s="836"/>
      <c r="P44" s="836"/>
      <c r="Q44" s="836"/>
      <c r="R44" s="836"/>
      <c r="S44" s="837"/>
      <c r="T44" s="835" t="s">
        <v>206</v>
      </c>
      <c r="U44" s="836"/>
      <c r="V44" s="836"/>
      <c r="W44" s="836"/>
      <c r="X44" s="836"/>
      <c r="Y44" s="836"/>
      <c r="Z44" s="837"/>
      <c r="AA44" s="799"/>
      <c r="AB44" s="800"/>
      <c r="AC44" s="800"/>
      <c r="AD44" s="800"/>
      <c r="AE44" s="800"/>
      <c r="AF44" s="800"/>
      <c r="AG44" s="800"/>
      <c r="AH44" s="800"/>
      <c r="AI44" s="800"/>
      <c r="AJ44" s="800"/>
      <c r="AK44" s="801"/>
    </row>
    <row r="45" spans="2:37" ht="20.149999999999999" customHeight="1">
      <c r="B45" s="781"/>
      <c r="C45" s="56"/>
      <c r="D45" s="827"/>
      <c r="E45" s="828"/>
      <c r="F45" s="828"/>
      <c r="G45" s="828"/>
      <c r="H45" s="829"/>
      <c r="I45" s="834"/>
      <c r="J45" s="760"/>
      <c r="K45" s="761"/>
      <c r="L45" s="762"/>
      <c r="M45" s="838" t="s">
        <v>212</v>
      </c>
      <c r="N45" s="839"/>
      <c r="O45" s="839"/>
      <c r="P45" s="839"/>
      <c r="Q45" s="839"/>
      <c r="R45" s="839"/>
      <c r="S45" s="840"/>
      <c r="T45" s="838" t="s">
        <v>212</v>
      </c>
      <c r="U45" s="839"/>
      <c r="V45" s="839"/>
      <c r="W45" s="839"/>
      <c r="X45" s="839"/>
      <c r="Y45" s="839"/>
      <c r="Z45" s="840"/>
      <c r="AA45" s="799"/>
      <c r="AB45" s="800"/>
      <c r="AC45" s="800"/>
      <c r="AD45" s="800"/>
      <c r="AE45" s="800"/>
      <c r="AF45" s="800"/>
      <c r="AG45" s="800"/>
      <c r="AH45" s="800"/>
      <c r="AI45" s="800"/>
      <c r="AJ45" s="800"/>
      <c r="AK45" s="801"/>
    </row>
    <row r="46" spans="2:37" ht="20.149999999999999" customHeight="1">
      <c r="B46" s="781"/>
      <c r="C46" s="56"/>
      <c r="D46" s="827"/>
      <c r="E46" s="828"/>
      <c r="F46" s="828"/>
      <c r="G46" s="828"/>
      <c r="H46" s="829"/>
      <c r="I46" s="833">
        <v>3</v>
      </c>
      <c r="J46" s="757" t="s">
        <v>26</v>
      </c>
      <c r="K46" s="758"/>
      <c r="L46" s="759"/>
      <c r="M46" s="835" t="s">
        <v>206</v>
      </c>
      <c r="N46" s="836"/>
      <c r="O46" s="836"/>
      <c r="P46" s="836"/>
      <c r="Q46" s="836"/>
      <c r="R46" s="836"/>
      <c r="S46" s="837"/>
      <c r="T46" s="835" t="s">
        <v>206</v>
      </c>
      <c r="U46" s="836"/>
      <c r="V46" s="836"/>
      <c r="W46" s="836"/>
      <c r="X46" s="836"/>
      <c r="Y46" s="836"/>
      <c r="Z46" s="837"/>
      <c r="AA46" s="799"/>
      <c r="AB46" s="800"/>
      <c r="AC46" s="800"/>
      <c r="AD46" s="800"/>
      <c r="AE46" s="800"/>
      <c r="AF46" s="800"/>
      <c r="AG46" s="800"/>
      <c r="AH46" s="800"/>
      <c r="AI46" s="800"/>
      <c r="AJ46" s="800"/>
      <c r="AK46" s="801"/>
    </row>
    <row r="47" spans="2:37" ht="20.149999999999999" customHeight="1">
      <c r="B47" s="781"/>
      <c r="C47" s="56"/>
      <c r="D47" s="830"/>
      <c r="E47" s="831"/>
      <c r="F47" s="831"/>
      <c r="G47" s="831"/>
      <c r="H47" s="832"/>
      <c r="I47" s="834"/>
      <c r="J47" s="760"/>
      <c r="K47" s="761"/>
      <c r="L47" s="762"/>
      <c r="M47" s="838" t="s">
        <v>212</v>
      </c>
      <c r="N47" s="839"/>
      <c r="O47" s="839"/>
      <c r="P47" s="839"/>
      <c r="Q47" s="839"/>
      <c r="R47" s="839"/>
      <c r="S47" s="840"/>
      <c r="T47" s="838" t="s">
        <v>212</v>
      </c>
      <c r="U47" s="839"/>
      <c r="V47" s="839"/>
      <c r="W47" s="839"/>
      <c r="X47" s="839"/>
      <c r="Y47" s="839"/>
      <c r="Z47" s="840"/>
      <c r="AA47" s="766"/>
      <c r="AB47" s="767"/>
      <c r="AC47" s="767"/>
      <c r="AD47" s="767"/>
      <c r="AE47" s="767"/>
      <c r="AF47" s="767"/>
      <c r="AG47" s="767"/>
      <c r="AH47" s="767"/>
      <c r="AI47" s="767"/>
      <c r="AJ47" s="767"/>
      <c r="AK47" s="768"/>
    </row>
    <row r="48" spans="2:37" ht="20.149999999999999" customHeight="1">
      <c r="B48" s="781"/>
      <c r="C48" s="56"/>
      <c r="D48" s="751" t="s">
        <v>213</v>
      </c>
      <c r="E48" s="752"/>
      <c r="F48" s="752"/>
      <c r="G48" s="752"/>
      <c r="H48" s="753"/>
      <c r="I48" s="862">
        <v>1</v>
      </c>
      <c r="J48" s="757" t="s">
        <v>26</v>
      </c>
      <c r="K48" s="758"/>
      <c r="L48" s="759"/>
      <c r="M48" s="864" t="s">
        <v>208</v>
      </c>
      <c r="N48" s="865"/>
      <c r="O48" s="865"/>
      <c r="P48" s="865"/>
      <c r="Q48" s="865"/>
      <c r="R48" s="865"/>
      <c r="S48" s="866"/>
      <c r="T48" s="864" t="s">
        <v>208</v>
      </c>
      <c r="U48" s="865"/>
      <c r="V48" s="865"/>
      <c r="W48" s="865"/>
      <c r="X48" s="865"/>
      <c r="Y48" s="865"/>
      <c r="Z48" s="866"/>
      <c r="AA48" s="876" t="s">
        <v>214</v>
      </c>
      <c r="AB48" s="877"/>
      <c r="AC48" s="877"/>
      <c r="AD48" s="877"/>
      <c r="AE48" s="877"/>
      <c r="AF48" s="877"/>
      <c r="AG48" s="877"/>
      <c r="AH48" s="877"/>
      <c r="AI48" s="877"/>
      <c r="AJ48" s="877"/>
      <c r="AK48" s="878"/>
    </row>
    <row r="49" spans="2:37" ht="20.149999999999999" customHeight="1">
      <c r="B49" s="781"/>
      <c r="C49" s="56"/>
      <c r="D49" s="793"/>
      <c r="E49" s="794"/>
      <c r="F49" s="794"/>
      <c r="G49" s="794"/>
      <c r="H49" s="795"/>
      <c r="I49" s="863"/>
      <c r="J49" s="760"/>
      <c r="K49" s="761"/>
      <c r="L49" s="762"/>
      <c r="M49" s="760" t="s">
        <v>212</v>
      </c>
      <c r="N49" s="761"/>
      <c r="O49" s="761"/>
      <c r="P49" s="761"/>
      <c r="Q49" s="761"/>
      <c r="R49" s="761"/>
      <c r="S49" s="762"/>
      <c r="T49" s="760" t="s">
        <v>212</v>
      </c>
      <c r="U49" s="761"/>
      <c r="V49" s="761"/>
      <c r="W49" s="761"/>
      <c r="X49" s="761"/>
      <c r="Y49" s="761"/>
      <c r="Z49" s="762"/>
      <c r="AA49" s="879"/>
      <c r="AB49" s="880"/>
      <c r="AC49" s="880"/>
      <c r="AD49" s="880"/>
      <c r="AE49" s="880"/>
      <c r="AF49" s="880"/>
      <c r="AG49" s="880"/>
      <c r="AH49" s="880"/>
      <c r="AI49" s="880"/>
      <c r="AJ49" s="880"/>
      <c r="AK49" s="881"/>
    </row>
    <row r="50" spans="2:37" ht="20.149999999999999" customHeight="1">
      <c r="B50" s="781"/>
      <c r="C50" s="56"/>
      <c r="D50" s="793"/>
      <c r="E50" s="794"/>
      <c r="F50" s="794"/>
      <c r="G50" s="794"/>
      <c r="H50" s="795"/>
      <c r="I50" s="862">
        <v>2</v>
      </c>
      <c r="J50" s="757" t="s">
        <v>26</v>
      </c>
      <c r="K50" s="758"/>
      <c r="L50" s="759"/>
      <c r="M50" s="864" t="s">
        <v>208</v>
      </c>
      <c r="N50" s="865"/>
      <c r="O50" s="865"/>
      <c r="P50" s="865"/>
      <c r="Q50" s="865"/>
      <c r="R50" s="865"/>
      <c r="S50" s="866"/>
      <c r="T50" s="864" t="s">
        <v>208</v>
      </c>
      <c r="U50" s="865"/>
      <c r="V50" s="865"/>
      <c r="W50" s="865"/>
      <c r="X50" s="865"/>
      <c r="Y50" s="865"/>
      <c r="Z50" s="866"/>
      <c r="AA50" s="879"/>
      <c r="AB50" s="880"/>
      <c r="AC50" s="880"/>
      <c r="AD50" s="880"/>
      <c r="AE50" s="880"/>
      <c r="AF50" s="880"/>
      <c r="AG50" s="880"/>
      <c r="AH50" s="880"/>
      <c r="AI50" s="880"/>
      <c r="AJ50" s="880"/>
      <c r="AK50" s="881"/>
    </row>
    <row r="51" spans="2:37" ht="20.149999999999999" customHeight="1">
      <c r="B51" s="781"/>
      <c r="C51" s="56"/>
      <c r="D51" s="754"/>
      <c r="E51" s="755"/>
      <c r="F51" s="755"/>
      <c r="G51" s="755"/>
      <c r="H51" s="756"/>
      <c r="I51" s="863"/>
      <c r="J51" s="760"/>
      <c r="K51" s="761"/>
      <c r="L51" s="762"/>
      <c r="M51" s="821" t="s">
        <v>212</v>
      </c>
      <c r="N51" s="822"/>
      <c r="O51" s="822"/>
      <c r="P51" s="822"/>
      <c r="Q51" s="822"/>
      <c r="R51" s="822"/>
      <c r="S51" s="823"/>
      <c r="T51" s="821" t="s">
        <v>212</v>
      </c>
      <c r="U51" s="822"/>
      <c r="V51" s="822"/>
      <c r="W51" s="822"/>
      <c r="X51" s="822"/>
      <c r="Y51" s="822"/>
      <c r="Z51" s="823"/>
      <c r="AA51" s="882"/>
      <c r="AB51" s="883"/>
      <c r="AC51" s="883"/>
      <c r="AD51" s="883"/>
      <c r="AE51" s="883"/>
      <c r="AF51" s="883"/>
      <c r="AG51" s="883"/>
      <c r="AH51" s="883"/>
      <c r="AI51" s="883"/>
      <c r="AJ51" s="883"/>
      <c r="AK51" s="884"/>
    </row>
    <row r="52" spans="2:37" ht="18" customHeight="1">
      <c r="B52" s="781"/>
      <c r="C52" s="96"/>
      <c r="D52" s="841" t="s">
        <v>215</v>
      </c>
      <c r="E52" s="842"/>
      <c r="F52" s="847" t="s">
        <v>216</v>
      </c>
      <c r="G52" s="848"/>
      <c r="H52" s="848"/>
      <c r="I52" s="849"/>
      <c r="J52" s="757" t="s">
        <v>26</v>
      </c>
      <c r="K52" s="758"/>
      <c r="L52" s="759"/>
      <c r="M52" s="757" t="s">
        <v>217</v>
      </c>
      <c r="N52" s="758"/>
      <c r="O52" s="758"/>
      <c r="P52" s="758"/>
      <c r="Q52" s="758"/>
      <c r="R52" s="758"/>
      <c r="S52" s="759"/>
      <c r="T52" s="853" t="s">
        <v>26</v>
      </c>
      <c r="U52" s="854"/>
      <c r="V52" s="854"/>
      <c r="W52" s="854"/>
      <c r="X52" s="854"/>
      <c r="Y52" s="854"/>
      <c r="Z52" s="855"/>
      <c r="AA52" s="763" t="s">
        <v>218</v>
      </c>
      <c r="AB52" s="764"/>
      <c r="AC52" s="764"/>
      <c r="AD52" s="764"/>
      <c r="AE52" s="764"/>
      <c r="AF52" s="764"/>
      <c r="AG52" s="764"/>
      <c r="AH52" s="764"/>
      <c r="AI52" s="764"/>
      <c r="AJ52" s="764"/>
      <c r="AK52" s="765"/>
    </row>
    <row r="53" spans="2:37" ht="18" customHeight="1">
      <c r="B53" s="781"/>
      <c r="C53" s="96"/>
      <c r="D53" s="843"/>
      <c r="E53" s="844"/>
      <c r="F53" s="850"/>
      <c r="G53" s="851"/>
      <c r="H53" s="851"/>
      <c r="I53" s="852"/>
      <c r="J53" s="760"/>
      <c r="K53" s="761"/>
      <c r="L53" s="762"/>
      <c r="M53" s="760"/>
      <c r="N53" s="761"/>
      <c r="O53" s="761"/>
      <c r="P53" s="761"/>
      <c r="Q53" s="761"/>
      <c r="R53" s="761"/>
      <c r="S53" s="762"/>
      <c r="T53" s="856"/>
      <c r="U53" s="857"/>
      <c r="V53" s="857"/>
      <c r="W53" s="857"/>
      <c r="X53" s="857"/>
      <c r="Y53" s="857"/>
      <c r="Z53" s="858"/>
      <c r="AA53" s="766"/>
      <c r="AB53" s="767"/>
      <c r="AC53" s="767"/>
      <c r="AD53" s="767"/>
      <c r="AE53" s="767"/>
      <c r="AF53" s="767"/>
      <c r="AG53" s="767"/>
      <c r="AH53" s="767"/>
      <c r="AI53" s="767"/>
      <c r="AJ53" s="767"/>
      <c r="AK53" s="768"/>
    </row>
    <row r="54" spans="2:37" ht="20.149999999999999" customHeight="1">
      <c r="B54" s="781"/>
      <c r="C54" s="96"/>
      <c r="D54" s="843"/>
      <c r="E54" s="844"/>
      <c r="F54" s="847" t="s">
        <v>219</v>
      </c>
      <c r="G54" s="848"/>
      <c r="H54" s="848"/>
      <c r="I54" s="849"/>
      <c r="J54" s="757" t="s">
        <v>26</v>
      </c>
      <c r="K54" s="758"/>
      <c r="L54" s="759"/>
      <c r="M54" s="757" t="s">
        <v>220</v>
      </c>
      <c r="N54" s="758"/>
      <c r="O54" s="758"/>
      <c r="P54" s="758"/>
      <c r="Q54" s="758"/>
      <c r="R54" s="758"/>
      <c r="S54" s="759"/>
      <c r="T54" s="853" t="s">
        <v>26</v>
      </c>
      <c r="U54" s="854"/>
      <c r="V54" s="854"/>
      <c r="W54" s="854"/>
      <c r="X54" s="854"/>
      <c r="Y54" s="854"/>
      <c r="Z54" s="855"/>
      <c r="AA54" s="870" t="s">
        <v>221</v>
      </c>
      <c r="AB54" s="871"/>
      <c r="AC54" s="871"/>
      <c r="AD54" s="871"/>
      <c r="AE54" s="871"/>
      <c r="AF54" s="871"/>
      <c r="AG54" s="871"/>
      <c r="AH54" s="871"/>
      <c r="AI54" s="871"/>
      <c r="AJ54" s="871"/>
      <c r="AK54" s="872"/>
    </row>
    <row r="55" spans="2:37" ht="20.149999999999999" customHeight="1">
      <c r="B55" s="781"/>
      <c r="C55" s="96"/>
      <c r="D55" s="843"/>
      <c r="E55" s="844"/>
      <c r="F55" s="867"/>
      <c r="G55" s="868"/>
      <c r="H55" s="868"/>
      <c r="I55" s="869"/>
      <c r="J55" s="760"/>
      <c r="K55" s="761"/>
      <c r="L55" s="762"/>
      <c r="M55" s="760"/>
      <c r="N55" s="761"/>
      <c r="O55" s="761"/>
      <c r="P55" s="761"/>
      <c r="Q55" s="761"/>
      <c r="R55" s="761"/>
      <c r="S55" s="762"/>
      <c r="T55" s="856"/>
      <c r="U55" s="857"/>
      <c r="V55" s="857"/>
      <c r="W55" s="857"/>
      <c r="X55" s="857"/>
      <c r="Y55" s="857"/>
      <c r="Z55" s="858"/>
      <c r="AA55" s="873"/>
      <c r="AB55" s="874"/>
      <c r="AC55" s="874"/>
      <c r="AD55" s="874"/>
      <c r="AE55" s="874"/>
      <c r="AF55" s="874"/>
      <c r="AG55" s="874"/>
      <c r="AH55" s="874"/>
      <c r="AI55" s="874"/>
      <c r="AJ55" s="874"/>
      <c r="AK55" s="875"/>
    </row>
    <row r="56" spans="2:37" ht="20.149999999999999" customHeight="1">
      <c r="B56" s="781"/>
      <c r="C56" s="96"/>
      <c r="D56" s="843"/>
      <c r="E56" s="844"/>
      <c r="F56" s="859" t="s">
        <v>222</v>
      </c>
      <c r="G56" s="860"/>
      <c r="H56" s="860"/>
      <c r="I56" s="861"/>
      <c r="J56" s="757" t="s">
        <v>26</v>
      </c>
      <c r="K56" s="758"/>
      <c r="L56" s="759"/>
      <c r="M56" s="757" t="s">
        <v>223</v>
      </c>
      <c r="N56" s="758"/>
      <c r="O56" s="758"/>
      <c r="P56" s="758"/>
      <c r="Q56" s="758"/>
      <c r="R56" s="758"/>
      <c r="S56" s="759"/>
      <c r="T56" s="853" t="s">
        <v>26</v>
      </c>
      <c r="U56" s="854"/>
      <c r="V56" s="854"/>
      <c r="W56" s="854"/>
      <c r="X56" s="854"/>
      <c r="Y56" s="854"/>
      <c r="Z56" s="855"/>
      <c r="AA56" s="763" t="s">
        <v>221</v>
      </c>
      <c r="AB56" s="764"/>
      <c r="AC56" s="764"/>
      <c r="AD56" s="764"/>
      <c r="AE56" s="764"/>
      <c r="AF56" s="764"/>
      <c r="AG56" s="764"/>
      <c r="AH56" s="764"/>
      <c r="AI56" s="764"/>
      <c r="AJ56" s="764"/>
      <c r="AK56" s="765"/>
    </row>
    <row r="57" spans="2:37" ht="20.149999999999999" customHeight="1">
      <c r="B57" s="781"/>
      <c r="C57" s="96"/>
      <c r="D57" s="843"/>
      <c r="E57" s="844"/>
      <c r="F57" s="850"/>
      <c r="G57" s="851"/>
      <c r="H57" s="851"/>
      <c r="I57" s="852"/>
      <c r="J57" s="760"/>
      <c r="K57" s="761"/>
      <c r="L57" s="762"/>
      <c r="M57" s="760"/>
      <c r="N57" s="761"/>
      <c r="O57" s="761"/>
      <c r="P57" s="761"/>
      <c r="Q57" s="761"/>
      <c r="R57" s="761"/>
      <c r="S57" s="762"/>
      <c r="T57" s="856"/>
      <c r="U57" s="857"/>
      <c r="V57" s="857"/>
      <c r="W57" s="857"/>
      <c r="X57" s="857"/>
      <c r="Y57" s="857"/>
      <c r="Z57" s="858"/>
      <c r="AA57" s="766"/>
      <c r="AB57" s="767"/>
      <c r="AC57" s="767"/>
      <c r="AD57" s="767"/>
      <c r="AE57" s="767"/>
      <c r="AF57" s="767"/>
      <c r="AG57" s="767"/>
      <c r="AH57" s="767"/>
      <c r="AI57" s="767"/>
      <c r="AJ57" s="767"/>
      <c r="AK57" s="768"/>
    </row>
    <row r="58" spans="2:37" ht="20.149999999999999" customHeight="1">
      <c r="B58" s="781"/>
      <c r="C58" s="96"/>
      <c r="D58" s="843"/>
      <c r="E58" s="844"/>
      <c r="F58" s="824" t="s">
        <v>224</v>
      </c>
      <c r="G58" s="825"/>
      <c r="H58" s="825"/>
      <c r="I58" s="826"/>
      <c r="J58" s="796" t="s">
        <v>26</v>
      </c>
      <c r="K58" s="796"/>
      <c r="L58" s="796"/>
      <c r="M58" s="796" t="s">
        <v>225</v>
      </c>
      <c r="N58" s="796"/>
      <c r="O58" s="796"/>
      <c r="P58" s="796"/>
      <c r="Q58" s="796"/>
      <c r="R58" s="796"/>
      <c r="S58" s="796"/>
      <c r="T58" s="888" t="s">
        <v>26</v>
      </c>
      <c r="U58" s="888"/>
      <c r="V58" s="888"/>
      <c r="W58" s="888"/>
      <c r="X58" s="888"/>
      <c r="Y58" s="888"/>
      <c r="Z58" s="888"/>
      <c r="AA58" s="763" t="s">
        <v>226</v>
      </c>
      <c r="AB58" s="764"/>
      <c r="AC58" s="764"/>
      <c r="AD58" s="764"/>
      <c r="AE58" s="764"/>
      <c r="AF58" s="764"/>
      <c r="AG58" s="764"/>
      <c r="AH58" s="764"/>
      <c r="AI58" s="764"/>
      <c r="AJ58" s="764"/>
      <c r="AK58" s="765"/>
    </row>
    <row r="59" spans="2:37" ht="20.149999999999999" customHeight="1" thickBot="1">
      <c r="B59" s="782"/>
      <c r="C59" s="97"/>
      <c r="D59" s="845"/>
      <c r="E59" s="846"/>
      <c r="F59" s="885"/>
      <c r="G59" s="886"/>
      <c r="H59" s="886"/>
      <c r="I59" s="887"/>
      <c r="J59" s="817"/>
      <c r="K59" s="817"/>
      <c r="L59" s="817"/>
      <c r="M59" s="817"/>
      <c r="N59" s="817"/>
      <c r="O59" s="817"/>
      <c r="P59" s="817"/>
      <c r="Q59" s="817"/>
      <c r="R59" s="817"/>
      <c r="S59" s="817"/>
      <c r="T59" s="889"/>
      <c r="U59" s="889"/>
      <c r="V59" s="889"/>
      <c r="W59" s="889"/>
      <c r="X59" s="889"/>
      <c r="Y59" s="889"/>
      <c r="Z59" s="889"/>
      <c r="AA59" s="890"/>
      <c r="AB59" s="891"/>
      <c r="AC59" s="891"/>
      <c r="AD59" s="891"/>
      <c r="AE59" s="891"/>
      <c r="AF59" s="891"/>
      <c r="AG59" s="891"/>
      <c r="AH59" s="891"/>
      <c r="AI59" s="891"/>
      <c r="AJ59" s="891"/>
      <c r="AK59" s="892"/>
    </row>
    <row r="60" spans="2:37" ht="20.149999999999999" customHeight="1">
      <c r="B60" s="32"/>
      <c r="C60" s="36"/>
      <c r="D60" s="81"/>
      <c r="E60" s="81"/>
      <c r="F60" s="81"/>
      <c r="G60" s="81"/>
      <c r="H60" s="81"/>
      <c r="I60" s="81"/>
      <c r="J60" s="300"/>
      <c r="K60" s="300"/>
      <c r="L60" s="300"/>
      <c r="M60" s="300"/>
      <c r="N60" s="300"/>
      <c r="O60" s="300"/>
      <c r="P60" s="300"/>
      <c r="Q60" s="300"/>
      <c r="R60" s="300"/>
      <c r="S60" s="300"/>
      <c r="T60" s="300"/>
      <c r="U60" s="300"/>
      <c r="V60" s="300"/>
      <c r="W60" s="300"/>
      <c r="X60" s="300"/>
      <c r="Y60" s="300"/>
      <c r="Z60" s="300"/>
      <c r="AA60" s="82"/>
      <c r="AB60" s="82"/>
      <c r="AC60" s="82"/>
      <c r="AD60" s="82"/>
      <c r="AE60" s="82"/>
      <c r="AF60" s="82"/>
      <c r="AG60" s="82"/>
      <c r="AH60" s="82"/>
      <c r="AI60" s="82"/>
      <c r="AJ60" s="82"/>
      <c r="AK60" s="82"/>
    </row>
    <row r="61" spans="2:37" ht="18" customHeight="1">
      <c r="AJ61" s="11" t="s">
        <v>227</v>
      </c>
    </row>
    <row r="62" spans="2:37" ht="18" customHeight="1" thickBot="1">
      <c r="AJ62" s="11"/>
    </row>
    <row r="63" spans="2:37" ht="18" customHeight="1">
      <c r="B63" s="780" t="s">
        <v>198</v>
      </c>
      <c r="C63" s="783" t="s">
        <v>199</v>
      </c>
      <c r="D63" s="784"/>
      <c r="E63" s="784"/>
      <c r="F63" s="784"/>
      <c r="G63" s="784"/>
      <c r="H63" s="784"/>
      <c r="I63" s="785"/>
      <c r="J63" s="786"/>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788"/>
    </row>
    <row r="64" spans="2:37" ht="18" customHeight="1">
      <c r="B64" s="781"/>
      <c r="C64" s="83"/>
      <c r="D64" s="748" t="s">
        <v>188</v>
      </c>
      <c r="E64" s="749"/>
      <c r="F64" s="749"/>
      <c r="G64" s="749"/>
      <c r="H64" s="749"/>
      <c r="I64" s="789"/>
      <c r="J64" s="747" t="s">
        <v>189</v>
      </c>
      <c r="K64" s="747"/>
      <c r="L64" s="747"/>
      <c r="M64" s="747" t="s">
        <v>190</v>
      </c>
      <c r="N64" s="747"/>
      <c r="O64" s="747"/>
      <c r="P64" s="747"/>
      <c r="Q64" s="747"/>
      <c r="R64" s="747"/>
      <c r="S64" s="747"/>
      <c r="T64" s="747" t="s">
        <v>191</v>
      </c>
      <c r="U64" s="747"/>
      <c r="V64" s="747"/>
      <c r="W64" s="747"/>
      <c r="X64" s="747"/>
      <c r="Y64" s="747"/>
      <c r="Z64" s="747"/>
      <c r="AA64" s="748" t="s">
        <v>192</v>
      </c>
      <c r="AB64" s="749"/>
      <c r="AC64" s="749"/>
      <c r="AD64" s="749"/>
      <c r="AE64" s="749"/>
      <c r="AF64" s="749"/>
      <c r="AG64" s="749"/>
      <c r="AH64" s="749"/>
      <c r="AI64" s="749"/>
      <c r="AJ64" s="749"/>
      <c r="AK64" s="750"/>
    </row>
    <row r="65" spans="2:37" ht="33" customHeight="1">
      <c r="B65" s="781"/>
      <c r="C65" s="96"/>
      <c r="D65" s="893" t="s">
        <v>228</v>
      </c>
      <c r="E65" s="824" t="s">
        <v>216</v>
      </c>
      <c r="F65" s="825"/>
      <c r="G65" s="825"/>
      <c r="H65" s="825"/>
      <c r="I65" s="826"/>
      <c r="J65" s="796" t="s">
        <v>26</v>
      </c>
      <c r="K65" s="796"/>
      <c r="L65" s="796"/>
      <c r="M65" s="757" t="s">
        <v>229</v>
      </c>
      <c r="N65" s="758"/>
      <c r="O65" s="758"/>
      <c r="P65" s="758"/>
      <c r="Q65" s="757" t="s">
        <v>230</v>
      </c>
      <c r="R65" s="758"/>
      <c r="S65" s="759"/>
      <c r="T65" s="888" t="s">
        <v>231</v>
      </c>
      <c r="U65" s="888"/>
      <c r="V65" s="888"/>
      <c r="W65" s="888"/>
      <c r="X65" s="888"/>
      <c r="Y65" s="888"/>
      <c r="Z65" s="888"/>
      <c r="AA65" s="870" t="s">
        <v>221</v>
      </c>
      <c r="AB65" s="871"/>
      <c r="AC65" s="871"/>
      <c r="AD65" s="871"/>
      <c r="AE65" s="871"/>
      <c r="AF65" s="871"/>
      <c r="AG65" s="871"/>
      <c r="AH65" s="871"/>
      <c r="AI65" s="871"/>
      <c r="AJ65" s="871"/>
      <c r="AK65" s="872"/>
    </row>
    <row r="66" spans="2:37" ht="33" customHeight="1">
      <c r="B66" s="781"/>
      <c r="C66" s="96"/>
      <c r="D66" s="894"/>
      <c r="E66" s="830"/>
      <c r="F66" s="831"/>
      <c r="G66" s="831"/>
      <c r="H66" s="831"/>
      <c r="I66" s="832"/>
      <c r="J66" s="796"/>
      <c r="K66" s="796"/>
      <c r="L66" s="796"/>
      <c r="M66" s="760"/>
      <c r="N66" s="761"/>
      <c r="O66" s="761"/>
      <c r="P66" s="761"/>
      <c r="Q66" s="760"/>
      <c r="R66" s="761"/>
      <c r="S66" s="762"/>
      <c r="T66" s="888"/>
      <c r="U66" s="888"/>
      <c r="V66" s="888"/>
      <c r="W66" s="888"/>
      <c r="X66" s="888"/>
      <c r="Y66" s="888"/>
      <c r="Z66" s="888"/>
      <c r="AA66" s="873"/>
      <c r="AB66" s="874"/>
      <c r="AC66" s="874"/>
      <c r="AD66" s="874"/>
      <c r="AE66" s="874"/>
      <c r="AF66" s="874"/>
      <c r="AG66" s="874"/>
      <c r="AH66" s="874"/>
      <c r="AI66" s="874"/>
      <c r="AJ66" s="874"/>
      <c r="AK66" s="875"/>
    </row>
    <row r="67" spans="2:37" ht="15.65" customHeight="1">
      <c r="B67" s="781"/>
      <c r="C67" s="96"/>
      <c r="D67" s="894"/>
      <c r="E67" s="824" t="s">
        <v>232</v>
      </c>
      <c r="F67" s="825"/>
      <c r="G67" s="825"/>
      <c r="H67" s="825"/>
      <c r="I67" s="826"/>
      <c r="J67" s="896" t="s">
        <v>26</v>
      </c>
      <c r="K67" s="896"/>
      <c r="L67" s="896"/>
      <c r="M67" s="796" t="str">
        <f t="shared" ref="M67" si="0">IF(J67="新規","あり","-")</f>
        <v>-</v>
      </c>
      <c r="N67" s="796"/>
      <c r="O67" s="796"/>
      <c r="P67" s="796"/>
      <c r="Q67" s="796"/>
      <c r="R67" s="796"/>
      <c r="S67" s="796"/>
      <c r="T67" s="796" t="str">
        <f>IF(J67="解約","なし","-")</f>
        <v>-</v>
      </c>
      <c r="U67" s="796"/>
      <c r="V67" s="796"/>
      <c r="W67" s="796"/>
      <c r="X67" s="796"/>
      <c r="Y67" s="796"/>
      <c r="Z67" s="796"/>
      <c r="AA67" s="898" t="s">
        <v>221</v>
      </c>
      <c r="AB67" s="899"/>
      <c r="AC67" s="899"/>
      <c r="AD67" s="899"/>
      <c r="AE67" s="899"/>
      <c r="AF67" s="899"/>
      <c r="AG67" s="899"/>
      <c r="AH67" s="899"/>
      <c r="AI67" s="899"/>
      <c r="AJ67" s="899"/>
      <c r="AK67" s="900"/>
    </row>
    <row r="68" spans="2:37" ht="15.65" customHeight="1">
      <c r="B68" s="781"/>
      <c r="C68" s="96"/>
      <c r="D68" s="894"/>
      <c r="E68" s="830"/>
      <c r="F68" s="831"/>
      <c r="G68" s="831"/>
      <c r="H68" s="831"/>
      <c r="I68" s="832"/>
      <c r="J68" s="897"/>
      <c r="K68" s="897"/>
      <c r="L68" s="897"/>
      <c r="M68" s="796"/>
      <c r="N68" s="796"/>
      <c r="O68" s="796"/>
      <c r="P68" s="796"/>
      <c r="Q68" s="796"/>
      <c r="R68" s="796"/>
      <c r="S68" s="796"/>
      <c r="T68" s="796"/>
      <c r="U68" s="796"/>
      <c r="V68" s="796"/>
      <c r="W68" s="796"/>
      <c r="X68" s="796"/>
      <c r="Y68" s="796"/>
      <c r="Z68" s="796"/>
      <c r="AA68" s="898"/>
      <c r="AB68" s="899"/>
      <c r="AC68" s="899"/>
      <c r="AD68" s="899"/>
      <c r="AE68" s="899"/>
      <c r="AF68" s="899"/>
      <c r="AG68" s="899"/>
      <c r="AH68" s="899"/>
      <c r="AI68" s="899"/>
      <c r="AJ68" s="899"/>
      <c r="AK68" s="900"/>
    </row>
    <row r="69" spans="2:37" ht="15.65" customHeight="1">
      <c r="B69" s="781"/>
      <c r="C69" s="96"/>
      <c r="D69" s="894"/>
      <c r="E69" s="824" t="s">
        <v>233</v>
      </c>
      <c r="F69" s="825"/>
      <c r="G69" s="825"/>
      <c r="H69" s="825"/>
      <c r="I69" s="826"/>
      <c r="J69" s="796" t="s">
        <v>26</v>
      </c>
      <c r="K69" s="796"/>
      <c r="L69" s="796"/>
      <c r="M69" s="888" t="s">
        <v>231</v>
      </c>
      <c r="N69" s="888"/>
      <c r="O69" s="888"/>
      <c r="P69" s="888"/>
      <c r="Q69" s="888"/>
      <c r="R69" s="888"/>
      <c r="S69" s="888"/>
      <c r="T69" s="796" t="str">
        <f>IF(J69="変更","設定書参照","-")</f>
        <v>-</v>
      </c>
      <c r="U69" s="796"/>
      <c r="V69" s="796"/>
      <c r="W69" s="796"/>
      <c r="X69" s="796"/>
      <c r="Y69" s="796"/>
      <c r="Z69" s="796"/>
      <c r="AA69" s="901" t="s">
        <v>234</v>
      </c>
      <c r="AB69" s="902"/>
      <c r="AC69" s="902"/>
      <c r="AD69" s="902"/>
      <c r="AE69" s="902"/>
      <c r="AF69" s="902"/>
      <c r="AG69" s="902"/>
      <c r="AH69" s="902"/>
      <c r="AI69" s="902"/>
      <c r="AJ69" s="902"/>
      <c r="AK69" s="903"/>
    </row>
    <row r="70" spans="2:37" ht="15.65" customHeight="1">
      <c r="B70" s="781"/>
      <c r="C70" s="96"/>
      <c r="D70" s="894"/>
      <c r="E70" s="830"/>
      <c r="F70" s="831"/>
      <c r="G70" s="831"/>
      <c r="H70" s="831"/>
      <c r="I70" s="832"/>
      <c r="J70" s="796"/>
      <c r="K70" s="796"/>
      <c r="L70" s="796"/>
      <c r="M70" s="888"/>
      <c r="N70" s="888"/>
      <c r="O70" s="888"/>
      <c r="P70" s="888"/>
      <c r="Q70" s="888"/>
      <c r="R70" s="888"/>
      <c r="S70" s="888"/>
      <c r="T70" s="796"/>
      <c r="U70" s="796"/>
      <c r="V70" s="796"/>
      <c r="W70" s="796"/>
      <c r="X70" s="796"/>
      <c r="Y70" s="796"/>
      <c r="Z70" s="796"/>
      <c r="AA70" s="901"/>
      <c r="AB70" s="902"/>
      <c r="AC70" s="902"/>
      <c r="AD70" s="902"/>
      <c r="AE70" s="902"/>
      <c r="AF70" s="902"/>
      <c r="AG70" s="902"/>
      <c r="AH70" s="902"/>
      <c r="AI70" s="902"/>
      <c r="AJ70" s="902"/>
      <c r="AK70" s="903"/>
    </row>
    <row r="71" spans="2:37" ht="15.65" customHeight="1">
      <c r="B71" s="781"/>
      <c r="C71" s="96"/>
      <c r="D71" s="894"/>
      <c r="E71" s="824" t="s">
        <v>235</v>
      </c>
      <c r="F71" s="825"/>
      <c r="G71" s="825"/>
      <c r="H71" s="825"/>
      <c r="I71" s="826"/>
      <c r="J71" s="796" t="s">
        <v>26</v>
      </c>
      <c r="K71" s="796"/>
      <c r="L71" s="796"/>
      <c r="M71" s="888" t="s">
        <v>231</v>
      </c>
      <c r="N71" s="888"/>
      <c r="O71" s="888"/>
      <c r="P71" s="888"/>
      <c r="Q71" s="888"/>
      <c r="R71" s="888"/>
      <c r="S71" s="888"/>
      <c r="T71" s="796" t="str">
        <f>IF(J71="変更","設定書参照","-")</f>
        <v>-</v>
      </c>
      <c r="U71" s="796"/>
      <c r="V71" s="796"/>
      <c r="W71" s="796"/>
      <c r="X71" s="796"/>
      <c r="Y71" s="796"/>
      <c r="Z71" s="796"/>
      <c r="AA71" s="901" t="s">
        <v>236</v>
      </c>
      <c r="AB71" s="902"/>
      <c r="AC71" s="902"/>
      <c r="AD71" s="902"/>
      <c r="AE71" s="902"/>
      <c r="AF71" s="902"/>
      <c r="AG71" s="902"/>
      <c r="AH71" s="902"/>
      <c r="AI71" s="902"/>
      <c r="AJ71" s="902"/>
      <c r="AK71" s="903"/>
    </row>
    <row r="72" spans="2:37" ht="15.65" customHeight="1">
      <c r="B72" s="781"/>
      <c r="C72" s="96"/>
      <c r="D72" s="894"/>
      <c r="E72" s="830"/>
      <c r="F72" s="831"/>
      <c r="G72" s="831"/>
      <c r="H72" s="831"/>
      <c r="I72" s="832"/>
      <c r="J72" s="796"/>
      <c r="K72" s="796"/>
      <c r="L72" s="796"/>
      <c r="M72" s="888"/>
      <c r="N72" s="888"/>
      <c r="O72" s="888"/>
      <c r="P72" s="888"/>
      <c r="Q72" s="888"/>
      <c r="R72" s="888"/>
      <c r="S72" s="888"/>
      <c r="T72" s="796"/>
      <c r="U72" s="796"/>
      <c r="V72" s="796"/>
      <c r="W72" s="796"/>
      <c r="X72" s="796"/>
      <c r="Y72" s="796"/>
      <c r="Z72" s="796"/>
      <c r="AA72" s="901"/>
      <c r="AB72" s="902"/>
      <c r="AC72" s="902"/>
      <c r="AD72" s="902"/>
      <c r="AE72" s="902"/>
      <c r="AF72" s="902"/>
      <c r="AG72" s="902"/>
      <c r="AH72" s="902"/>
      <c r="AI72" s="902"/>
      <c r="AJ72" s="902"/>
      <c r="AK72" s="903"/>
    </row>
    <row r="73" spans="2:37" ht="15.65" customHeight="1">
      <c r="B73" s="781"/>
      <c r="C73" s="96"/>
      <c r="D73" s="894"/>
      <c r="E73" s="824" t="s">
        <v>237</v>
      </c>
      <c r="F73" s="825"/>
      <c r="G73" s="825"/>
      <c r="H73" s="825"/>
      <c r="I73" s="826"/>
      <c r="J73" s="796" t="s">
        <v>26</v>
      </c>
      <c r="K73" s="796"/>
      <c r="L73" s="796"/>
      <c r="M73" s="888" t="s">
        <v>231</v>
      </c>
      <c r="N73" s="888"/>
      <c r="O73" s="888"/>
      <c r="P73" s="888"/>
      <c r="Q73" s="888"/>
      <c r="R73" s="888"/>
      <c r="S73" s="888"/>
      <c r="T73" s="888" t="str">
        <f>IF(J73="変更","変更あり","-")</f>
        <v>-</v>
      </c>
      <c r="U73" s="888"/>
      <c r="V73" s="888"/>
      <c r="W73" s="888"/>
      <c r="X73" s="888"/>
      <c r="Y73" s="888"/>
      <c r="Z73" s="888"/>
      <c r="AA73" s="901" t="s">
        <v>1229</v>
      </c>
      <c r="AB73" s="902"/>
      <c r="AC73" s="902"/>
      <c r="AD73" s="902"/>
      <c r="AE73" s="902"/>
      <c r="AF73" s="902"/>
      <c r="AG73" s="902"/>
      <c r="AH73" s="902"/>
      <c r="AI73" s="902"/>
      <c r="AJ73" s="902"/>
      <c r="AK73" s="903"/>
    </row>
    <row r="74" spans="2:37" ht="15.65" customHeight="1">
      <c r="B74" s="781"/>
      <c r="C74" s="96"/>
      <c r="D74" s="894"/>
      <c r="E74" s="830"/>
      <c r="F74" s="831"/>
      <c r="G74" s="831"/>
      <c r="H74" s="831"/>
      <c r="I74" s="832"/>
      <c r="J74" s="796"/>
      <c r="K74" s="796"/>
      <c r="L74" s="796"/>
      <c r="M74" s="888"/>
      <c r="N74" s="888"/>
      <c r="O74" s="888"/>
      <c r="P74" s="888"/>
      <c r="Q74" s="888"/>
      <c r="R74" s="888"/>
      <c r="S74" s="888"/>
      <c r="T74" s="888"/>
      <c r="U74" s="888"/>
      <c r="V74" s="888"/>
      <c r="W74" s="888"/>
      <c r="X74" s="888"/>
      <c r="Y74" s="888"/>
      <c r="Z74" s="888"/>
      <c r="AA74" s="901"/>
      <c r="AB74" s="902"/>
      <c r="AC74" s="902"/>
      <c r="AD74" s="902"/>
      <c r="AE74" s="902"/>
      <c r="AF74" s="902"/>
      <c r="AG74" s="902"/>
      <c r="AH74" s="902"/>
      <c r="AI74" s="902"/>
      <c r="AJ74" s="902"/>
      <c r="AK74" s="903"/>
    </row>
    <row r="75" spans="2:37" ht="20.149999999999999" customHeight="1">
      <c r="B75" s="781"/>
      <c r="C75" s="96"/>
      <c r="D75" s="894"/>
      <c r="E75" s="824" t="s">
        <v>238</v>
      </c>
      <c r="F75" s="825"/>
      <c r="G75" s="825"/>
      <c r="H75" s="825"/>
      <c r="I75" s="826"/>
      <c r="J75" s="796" t="s">
        <v>26</v>
      </c>
      <c r="K75" s="796"/>
      <c r="L75" s="796"/>
      <c r="M75" s="888" t="s">
        <v>231</v>
      </c>
      <c r="N75" s="888"/>
      <c r="O75" s="888"/>
      <c r="P75" s="888"/>
      <c r="Q75" s="888"/>
      <c r="R75" s="888"/>
      <c r="S75" s="888"/>
      <c r="T75" s="796" t="str">
        <f>IF(J75="変更","変更あり","-")</f>
        <v>-</v>
      </c>
      <c r="U75" s="796"/>
      <c r="V75" s="796"/>
      <c r="W75" s="796"/>
      <c r="X75" s="796"/>
      <c r="Y75" s="796"/>
      <c r="Z75" s="796"/>
      <c r="AA75" s="901" t="s">
        <v>239</v>
      </c>
      <c r="AB75" s="902"/>
      <c r="AC75" s="902"/>
      <c r="AD75" s="902"/>
      <c r="AE75" s="902"/>
      <c r="AF75" s="902"/>
      <c r="AG75" s="902"/>
      <c r="AH75" s="902"/>
      <c r="AI75" s="902"/>
      <c r="AJ75" s="902"/>
      <c r="AK75" s="903"/>
    </row>
    <row r="76" spans="2:37" ht="20.149999999999999" customHeight="1">
      <c r="B76" s="781"/>
      <c r="C76" s="96"/>
      <c r="D76" s="894"/>
      <c r="E76" s="830"/>
      <c r="F76" s="831"/>
      <c r="G76" s="831"/>
      <c r="H76" s="831"/>
      <c r="I76" s="832"/>
      <c r="J76" s="796"/>
      <c r="K76" s="796"/>
      <c r="L76" s="796"/>
      <c r="M76" s="888"/>
      <c r="N76" s="888"/>
      <c r="O76" s="888"/>
      <c r="P76" s="888"/>
      <c r="Q76" s="888"/>
      <c r="R76" s="888"/>
      <c r="S76" s="888"/>
      <c r="T76" s="796"/>
      <c r="U76" s="796"/>
      <c r="V76" s="796"/>
      <c r="W76" s="796"/>
      <c r="X76" s="796"/>
      <c r="Y76" s="796"/>
      <c r="Z76" s="796"/>
      <c r="AA76" s="901"/>
      <c r="AB76" s="902"/>
      <c r="AC76" s="902"/>
      <c r="AD76" s="902"/>
      <c r="AE76" s="902"/>
      <c r="AF76" s="902"/>
      <c r="AG76" s="902"/>
      <c r="AH76" s="902"/>
      <c r="AI76" s="902"/>
      <c r="AJ76" s="902"/>
      <c r="AK76" s="903"/>
    </row>
    <row r="77" spans="2:37" ht="15.65" customHeight="1">
      <c r="B77" s="781"/>
      <c r="C77" s="96"/>
      <c r="D77" s="894"/>
      <c r="E77" s="824" t="s">
        <v>240</v>
      </c>
      <c r="F77" s="825"/>
      <c r="G77" s="825"/>
      <c r="H77" s="825"/>
      <c r="I77" s="826"/>
      <c r="J77" s="757" t="s">
        <v>26</v>
      </c>
      <c r="K77" s="758"/>
      <c r="L77" s="759"/>
      <c r="M77" s="888" t="s">
        <v>229</v>
      </c>
      <c r="N77" s="888"/>
      <c r="O77" s="888"/>
      <c r="P77" s="888"/>
      <c r="Q77" s="888"/>
      <c r="R77" s="888"/>
      <c r="S77" s="888"/>
      <c r="T77" s="888" t="str">
        <f>VLOOKUP(M77,Menu!U4:V9,2,FALSE )</f>
        <v>-</v>
      </c>
      <c r="U77" s="888"/>
      <c r="V77" s="888"/>
      <c r="W77" s="888"/>
      <c r="X77" s="888"/>
      <c r="Y77" s="888"/>
      <c r="Z77" s="888"/>
      <c r="AA77" s="898" t="s">
        <v>1229</v>
      </c>
      <c r="AB77" s="899"/>
      <c r="AC77" s="899"/>
      <c r="AD77" s="899"/>
      <c r="AE77" s="899"/>
      <c r="AF77" s="899"/>
      <c r="AG77" s="899"/>
      <c r="AH77" s="899"/>
      <c r="AI77" s="899"/>
      <c r="AJ77" s="899"/>
      <c r="AK77" s="900"/>
    </row>
    <row r="78" spans="2:37" ht="15.65" customHeight="1">
      <c r="B78" s="781"/>
      <c r="C78" s="96"/>
      <c r="D78" s="895"/>
      <c r="E78" s="830"/>
      <c r="F78" s="831"/>
      <c r="G78" s="831"/>
      <c r="H78" s="831"/>
      <c r="I78" s="832"/>
      <c r="J78" s="760"/>
      <c r="K78" s="761"/>
      <c r="L78" s="762"/>
      <c r="M78" s="888"/>
      <c r="N78" s="888"/>
      <c r="O78" s="888"/>
      <c r="P78" s="888"/>
      <c r="Q78" s="888"/>
      <c r="R78" s="888"/>
      <c r="S78" s="888"/>
      <c r="T78" s="888"/>
      <c r="U78" s="888"/>
      <c r="V78" s="888"/>
      <c r="W78" s="888"/>
      <c r="X78" s="888"/>
      <c r="Y78" s="888"/>
      <c r="Z78" s="888"/>
      <c r="AA78" s="898"/>
      <c r="AB78" s="899"/>
      <c r="AC78" s="899"/>
      <c r="AD78" s="899"/>
      <c r="AE78" s="899"/>
      <c r="AF78" s="899"/>
      <c r="AG78" s="899"/>
      <c r="AH78" s="899"/>
      <c r="AI78" s="899"/>
      <c r="AJ78" s="899"/>
      <c r="AK78" s="900"/>
    </row>
    <row r="79" spans="2:37" ht="15.65" customHeight="1">
      <c r="B79" s="781"/>
      <c r="C79" s="96"/>
      <c r="D79" s="904" t="s">
        <v>241</v>
      </c>
      <c r="E79" s="824" t="s">
        <v>242</v>
      </c>
      <c r="F79" s="825"/>
      <c r="G79" s="825"/>
      <c r="H79" s="825"/>
      <c r="I79" s="826"/>
      <c r="J79" s="757" t="s">
        <v>26</v>
      </c>
      <c r="K79" s="758"/>
      <c r="L79" s="759"/>
      <c r="M79" s="757" t="s">
        <v>193</v>
      </c>
      <c r="N79" s="758"/>
      <c r="O79" s="758"/>
      <c r="P79" s="758"/>
      <c r="Q79" s="758"/>
      <c r="R79" s="758"/>
      <c r="S79" s="759"/>
      <c r="T79" s="757" t="s">
        <v>193</v>
      </c>
      <c r="U79" s="758"/>
      <c r="V79" s="758"/>
      <c r="W79" s="758"/>
      <c r="X79" s="758"/>
      <c r="Y79" s="758"/>
      <c r="Z79" s="759"/>
      <c r="AA79" s="870"/>
      <c r="AB79" s="871"/>
      <c r="AC79" s="871"/>
      <c r="AD79" s="871"/>
      <c r="AE79" s="871"/>
      <c r="AF79" s="871"/>
      <c r="AG79" s="871"/>
      <c r="AH79" s="871"/>
      <c r="AI79" s="871"/>
      <c r="AJ79" s="871"/>
      <c r="AK79" s="872"/>
    </row>
    <row r="80" spans="2:37" ht="15.65" customHeight="1">
      <c r="B80" s="781"/>
      <c r="C80" s="911"/>
      <c r="D80" s="905"/>
      <c r="E80" s="907"/>
      <c r="F80" s="908"/>
      <c r="G80" s="908"/>
      <c r="H80" s="908"/>
      <c r="I80" s="909"/>
      <c r="J80" s="907"/>
      <c r="K80" s="908"/>
      <c r="L80" s="909"/>
      <c r="M80" s="907"/>
      <c r="N80" s="908"/>
      <c r="O80" s="908"/>
      <c r="P80" s="908"/>
      <c r="Q80" s="908"/>
      <c r="R80" s="908"/>
      <c r="S80" s="909"/>
      <c r="T80" s="907"/>
      <c r="U80" s="908"/>
      <c r="V80" s="908"/>
      <c r="W80" s="908"/>
      <c r="X80" s="908"/>
      <c r="Y80" s="908"/>
      <c r="Z80" s="909"/>
      <c r="AA80" s="907"/>
      <c r="AB80" s="908"/>
      <c r="AC80" s="908"/>
      <c r="AD80" s="908"/>
      <c r="AE80" s="908"/>
      <c r="AF80" s="908"/>
      <c r="AG80" s="908"/>
      <c r="AH80" s="908"/>
      <c r="AI80" s="908"/>
      <c r="AJ80" s="908"/>
      <c r="AK80" s="910"/>
    </row>
    <row r="81" spans="2:41" ht="20.149999999999999" customHeight="1">
      <c r="B81" s="781"/>
      <c r="C81" s="911"/>
      <c r="D81" s="905"/>
      <c r="E81" s="824" t="s">
        <v>243</v>
      </c>
      <c r="F81" s="825"/>
      <c r="G81" s="825"/>
      <c r="H81" s="825"/>
      <c r="I81" s="826"/>
      <c r="J81" s="796" t="s">
        <v>26</v>
      </c>
      <c r="K81" s="796"/>
      <c r="L81" s="796"/>
      <c r="M81" s="796" t="s">
        <v>244</v>
      </c>
      <c r="N81" s="796"/>
      <c r="O81" s="796"/>
      <c r="P81" s="796"/>
      <c r="Q81" s="796"/>
      <c r="R81" s="796"/>
      <c r="S81" s="796"/>
      <c r="T81" s="796" t="s">
        <v>244</v>
      </c>
      <c r="U81" s="796"/>
      <c r="V81" s="796"/>
      <c r="W81" s="796"/>
      <c r="X81" s="796"/>
      <c r="Y81" s="796"/>
      <c r="Z81" s="796"/>
      <c r="AA81" s="913" t="s">
        <v>245</v>
      </c>
      <c r="AB81" s="914"/>
      <c r="AC81" s="914"/>
      <c r="AD81" s="914"/>
      <c r="AE81" s="914"/>
      <c r="AF81" s="914"/>
      <c r="AG81" s="914"/>
      <c r="AH81" s="914"/>
      <c r="AI81" s="914"/>
      <c r="AJ81" s="914"/>
      <c r="AK81" s="915"/>
    </row>
    <row r="82" spans="2:41" ht="20.149999999999999" customHeight="1" thickBot="1">
      <c r="B82" s="782"/>
      <c r="C82" s="912"/>
      <c r="D82" s="906"/>
      <c r="E82" s="885"/>
      <c r="F82" s="886"/>
      <c r="G82" s="886"/>
      <c r="H82" s="886"/>
      <c r="I82" s="887"/>
      <c r="J82" s="817"/>
      <c r="K82" s="817"/>
      <c r="L82" s="817"/>
      <c r="M82" s="817" t="s">
        <v>212</v>
      </c>
      <c r="N82" s="817"/>
      <c r="O82" s="817"/>
      <c r="P82" s="817"/>
      <c r="Q82" s="817"/>
      <c r="R82" s="817"/>
      <c r="S82" s="817"/>
      <c r="T82" s="817" t="s">
        <v>212</v>
      </c>
      <c r="U82" s="817"/>
      <c r="V82" s="817"/>
      <c r="W82" s="817"/>
      <c r="X82" s="817"/>
      <c r="Y82" s="817"/>
      <c r="Z82" s="817"/>
      <c r="AA82" s="916"/>
      <c r="AB82" s="917"/>
      <c r="AC82" s="917"/>
      <c r="AD82" s="917"/>
      <c r="AE82" s="917"/>
      <c r="AF82" s="917"/>
      <c r="AG82" s="917"/>
      <c r="AH82" s="917"/>
      <c r="AI82" s="917"/>
      <c r="AJ82" s="917"/>
      <c r="AK82" s="918"/>
    </row>
    <row r="83" spans="2:41" ht="10.4" customHeight="1" thickBot="1">
      <c r="C83" s="32"/>
      <c r="D83" s="32"/>
      <c r="E83" s="32"/>
      <c r="F83" s="32"/>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K83" s="33"/>
    </row>
    <row r="84" spans="2:41" ht="11.9" customHeight="1">
      <c r="B84" s="919" t="s">
        <v>246</v>
      </c>
      <c r="C84" s="920"/>
      <c r="D84" s="920"/>
      <c r="E84" s="920"/>
      <c r="F84" s="921"/>
      <c r="G84" s="925"/>
      <c r="H84" s="925"/>
      <c r="I84" s="925"/>
      <c r="J84" s="925"/>
      <c r="K84" s="925"/>
      <c r="L84" s="925"/>
      <c r="M84" s="925"/>
      <c r="N84" s="925"/>
      <c r="O84" s="925"/>
      <c r="P84" s="925"/>
      <c r="Q84" s="925"/>
      <c r="R84" s="925"/>
      <c r="S84" s="925"/>
      <c r="T84" s="925"/>
      <c r="U84" s="925"/>
      <c r="V84" s="925"/>
      <c r="W84" s="925"/>
      <c r="X84" s="925"/>
      <c r="Y84" s="925"/>
      <c r="Z84" s="925"/>
      <c r="AA84" s="925"/>
      <c r="AB84" s="925"/>
      <c r="AC84" s="925"/>
      <c r="AD84" s="925"/>
      <c r="AE84" s="925"/>
      <c r="AF84" s="925"/>
      <c r="AG84" s="925"/>
      <c r="AH84" s="925"/>
      <c r="AI84" s="925"/>
      <c r="AJ84" s="925"/>
      <c r="AK84" s="926"/>
    </row>
    <row r="85" spans="2:41" ht="11.9" customHeight="1" thickBot="1">
      <c r="B85" s="922"/>
      <c r="C85" s="923"/>
      <c r="D85" s="923"/>
      <c r="E85" s="923"/>
      <c r="F85" s="924"/>
      <c r="G85" s="927"/>
      <c r="H85" s="927"/>
      <c r="I85" s="927"/>
      <c r="J85" s="927"/>
      <c r="K85" s="927"/>
      <c r="L85" s="927"/>
      <c r="M85" s="927"/>
      <c r="N85" s="927"/>
      <c r="O85" s="927"/>
      <c r="P85" s="927"/>
      <c r="Q85" s="927"/>
      <c r="R85" s="927"/>
      <c r="S85" s="927"/>
      <c r="T85" s="927"/>
      <c r="U85" s="927"/>
      <c r="V85" s="927"/>
      <c r="W85" s="927"/>
      <c r="X85" s="927"/>
      <c r="Y85" s="927"/>
      <c r="Z85" s="927"/>
      <c r="AA85" s="927"/>
      <c r="AB85" s="927"/>
      <c r="AC85" s="927"/>
      <c r="AD85" s="927"/>
      <c r="AE85" s="927"/>
      <c r="AF85" s="927"/>
      <c r="AG85" s="927"/>
      <c r="AH85" s="927"/>
      <c r="AI85" s="927"/>
      <c r="AJ85" s="927"/>
      <c r="AK85" s="928"/>
    </row>
    <row r="86" spans="2:41" ht="5.15" customHeight="1">
      <c r="C86" s="32"/>
      <c r="D86" s="32"/>
      <c r="E86" s="32"/>
      <c r="F86" s="32"/>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K86" s="33"/>
    </row>
    <row r="87" spans="2:41" ht="18" customHeight="1">
      <c r="B87" s="34" t="s">
        <v>247</v>
      </c>
    </row>
    <row r="88" spans="2:41" ht="19.399999999999999" customHeight="1">
      <c r="B88" s="929" t="s">
        <v>248</v>
      </c>
      <c r="C88" s="930"/>
      <c r="D88" s="930"/>
      <c r="E88" s="930"/>
      <c r="F88" s="931"/>
      <c r="G88" s="748" t="s">
        <v>249</v>
      </c>
      <c r="H88" s="749"/>
      <c r="I88" s="749"/>
      <c r="J88" s="749"/>
      <c r="K88" s="789"/>
      <c r="L88" s="936" t="s">
        <v>250</v>
      </c>
      <c r="M88" s="937"/>
      <c r="N88" s="937"/>
      <c r="O88" s="937"/>
      <c r="P88" s="937"/>
      <c r="Q88" s="938">
        <v>3</v>
      </c>
      <c r="R88" s="938"/>
      <c r="S88" s="939" t="s">
        <v>251</v>
      </c>
      <c r="T88" s="939"/>
      <c r="U88" s="939"/>
      <c r="V88" s="939"/>
      <c r="W88" s="940" t="s">
        <v>252</v>
      </c>
      <c r="X88" s="941"/>
      <c r="Y88" s="941"/>
      <c r="Z88" s="941"/>
      <c r="AA88" s="941"/>
      <c r="AB88" s="941"/>
      <c r="AC88" s="941"/>
      <c r="AD88" s="941"/>
      <c r="AE88" s="941"/>
      <c r="AF88" s="941"/>
      <c r="AG88" s="941"/>
      <c r="AH88" s="941"/>
      <c r="AI88" s="941"/>
      <c r="AJ88" s="941"/>
      <c r="AK88" s="942"/>
    </row>
    <row r="89" spans="2:41" ht="19.399999999999999" customHeight="1">
      <c r="B89" s="932"/>
      <c r="C89" s="683"/>
      <c r="D89" s="683"/>
      <c r="E89" s="683"/>
      <c r="F89" s="684"/>
      <c r="G89" s="748" t="s">
        <v>253</v>
      </c>
      <c r="H89" s="749"/>
      <c r="I89" s="749"/>
      <c r="J89" s="749"/>
      <c r="K89" s="789"/>
      <c r="L89" s="936" t="s">
        <v>250</v>
      </c>
      <c r="M89" s="937"/>
      <c r="N89" s="937"/>
      <c r="O89" s="937"/>
      <c r="P89" s="937"/>
      <c r="Q89" s="938">
        <v>3</v>
      </c>
      <c r="R89" s="938"/>
      <c r="S89" s="939" t="s">
        <v>251</v>
      </c>
      <c r="T89" s="939"/>
      <c r="U89" s="939"/>
      <c r="V89" s="939"/>
      <c r="W89" s="943"/>
      <c r="X89" s="944"/>
      <c r="Y89" s="944"/>
      <c r="Z89" s="944"/>
      <c r="AA89" s="944"/>
      <c r="AB89" s="944"/>
      <c r="AC89" s="944"/>
      <c r="AD89" s="944"/>
      <c r="AE89" s="944"/>
      <c r="AF89" s="944"/>
      <c r="AG89" s="944"/>
      <c r="AH89" s="944"/>
      <c r="AI89" s="944"/>
      <c r="AJ89" s="944"/>
      <c r="AK89" s="945"/>
    </row>
    <row r="90" spans="2:41" ht="19.399999999999999" customHeight="1">
      <c r="B90" s="932"/>
      <c r="C90" s="683"/>
      <c r="D90" s="683"/>
      <c r="E90" s="683"/>
      <c r="F90" s="684"/>
      <c r="G90" s="748" t="s">
        <v>254</v>
      </c>
      <c r="H90" s="749"/>
      <c r="I90" s="749"/>
      <c r="J90" s="749"/>
      <c r="K90" s="789"/>
      <c r="L90" s="936" t="s">
        <v>250</v>
      </c>
      <c r="M90" s="937"/>
      <c r="N90" s="937"/>
      <c r="O90" s="937"/>
      <c r="P90" s="937"/>
      <c r="Q90" s="938" t="s">
        <v>255</v>
      </c>
      <c r="R90" s="938"/>
      <c r="S90" s="939" t="s">
        <v>256</v>
      </c>
      <c r="T90" s="939"/>
      <c r="U90" s="939"/>
      <c r="V90" s="939"/>
      <c r="W90" s="943"/>
      <c r="X90" s="944"/>
      <c r="Y90" s="944"/>
      <c r="Z90" s="944"/>
      <c r="AA90" s="944"/>
      <c r="AB90" s="944"/>
      <c r="AC90" s="944"/>
      <c r="AD90" s="944"/>
      <c r="AE90" s="944"/>
      <c r="AF90" s="944"/>
      <c r="AG90" s="944"/>
      <c r="AH90" s="944"/>
      <c r="AI90" s="944"/>
      <c r="AJ90" s="944"/>
      <c r="AK90" s="945"/>
    </row>
    <row r="91" spans="2:41" ht="19.399999999999999" customHeight="1">
      <c r="B91" s="932"/>
      <c r="C91" s="683"/>
      <c r="D91" s="683"/>
      <c r="E91" s="683"/>
      <c r="F91" s="684"/>
      <c r="G91" s="748" t="s">
        <v>257</v>
      </c>
      <c r="H91" s="749"/>
      <c r="I91" s="749"/>
      <c r="J91" s="749"/>
      <c r="K91" s="789"/>
      <c r="L91" s="936" t="s">
        <v>250</v>
      </c>
      <c r="M91" s="937"/>
      <c r="N91" s="937"/>
      <c r="O91" s="937"/>
      <c r="P91" s="937"/>
      <c r="Q91" s="938">
        <v>1</v>
      </c>
      <c r="R91" s="938"/>
      <c r="S91" s="939" t="s">
        <v>251</v>
      </c>
      <c r="T91" s="939"/>
      <c r="U91" s="939"/>
      <c r="V91" s="939"/>
      <c r="W91" s="943"/>
      <c r="X91" s="944"/>
      <c r="Y91" s="944"/>
      <c r="Z91" s="944"/>
      <c r="AA91" s="944"/>
      <c r="AB91" s="944"/>
      <c r="AC91" s="944"/>
      <c r="AD91" s="944"/>
      <c r="AE91" s="944"/>
      <c r="AF91" s="944"/>
      <c r="AG91" s="944"/>
      <c r="AH91" s="944"/>
      <c r="AI91" s="944"/>
      <c r="AJ91" s="944"/>
      <c r="AK91" s="945"/>
    </row>
    <row r="92" spans="2:41" ht="19.399999999999999" customHeight="1">
      <c r="B92" s="933"/>
      <c r="C92" s="934"/>
      <c r="D92" s="934"/>
      <c r="E92" s="934"/>
      <c r="F92" s="935"/>
      <c r="G92" s="748" t="s">
        <v>258</v>
      </c>
      <c r="H92" s="749"/>
      <c r="I92" s="749"/>
      <c r="J92" s="749"/>
      <c r="K92" s="789"/>
      <c r="L92" s="936" t="s">
        <v>250</v>
      </c>
      <c r="M92" s="937"/>
      <c r="N92" s="937"/>
      <c r="O92" s="937"/>
      <c r="P92" s="937"/>
      <c r="Q92" s="938">
        <v>1</v>
      </c>
      <c r="R92" s="938"/>
      <c r="S92" s="939" t="s">
        <v>251</v>
      </c>
      <c r="T92" s="939"/>
      <c r="U92" s="939"/>
      <c r="V92" s="939"/>
      <c r="W92" s="946"/>
      <c r="X92" s="947"/>
      <c r="Y92" s="947"/>
      <c r="Z92" s="947"/>
      <c r="AA92" s="947"/>
      <c r="AB92" s="947"/>
      <c r="AC92" s="947"/>
      <c r="AD92" s="947"/>
      <c r="AE92" s="947"/>
      <c r="AF92" s="947"/>
      <c r="AG92" s="947"/>
      <c r="AH92" s="947"/>
      <c r="AI92" s="947"/>
      <c r="AJ92" s="947"/>
      <c r="AK92" s="948"/>
    </row>
    <row r="93" spans="2:41" ht="19.399999999999999" customHeight="1">
      <c r="B93" s="929" t="s">
        <v>259</v>
      </c>
      <c r="C93" s="930"/>
      <c r="D93" s="930"/>
      <c r="E93" s="930"/>
      <c r="F93" s="931"/>
      <c r="G93" s="748" t="s">
        <v>260</v>
      </c>
      <c r="H93" s="749"/>
      <c r="I93" s="749"/>
      <c r="J93" s="749"/>
      <c r="K93" s="789"/>
      <c r="L93" s="949" t="s">
        <v>261</v>
      </c>
      <c r="M93" s="950"/>
      <c r="N93" s="950"/>
      <c r="O93" s="950"/>
      <c r="P93" s="950"/>
      <c r="Q93" s="950"/>
      <c r="R93" s="950"/>
      <c r="S93" s="950"/>
      <c r="T93" s="950"/>
      <c r="U93" s="950"/>
      <c r="V93" s="950"/>
      <c r="W93" s="950"/>
      <c r="X93" s="950"/>
      <c r="Y93" s="950"/>
      <c r="Z93" s="950"/>
      <c r="AA93" s="950"/>
      <c r="AB93" s="950"/>
      <c r="AC93" s="950"/>
      <c r="AD93" s="950"/>
      <c r="AE93" s="950"/>
      <c r="AF93" s="950"/>
      <c r="AG93" s="950"/>
      <c r="AH93" s="950"/>
      <c r="AI93" s="950"/>
      <c r="AJ93" s="950"/>
      <c r="AK93" s="951"/>
      <c r="AN93" s="23" t="s">
        <v>262</v>
      </c>
      <c r="AO93" s="23" t="s">
        <v>263</v>
      </c>
    </row>
    <row r="94" spans="2:41" ht="19.399999999999999" customHeight="1">
      <c r="B94" s="932"/>
      <c r="C94" s="683"/>
      <c r="D94" s="683"/>
      <c r="E94" s="683"/>
      <c r="F94" s="684"/>
      <c r="G94" s="747" t="s">
        <v>264</v>
      </c>
      <c r="H94" s="747"/>
      <c r="I94" s="747"/>
      <c r="J94" s="747" t="s">
        <v>265</v>
      </c>
      <c r="K94" s="747"/>
      <c r="L94" s="953" t="s">
        <v>266</v>
      </c>
      <c r="M94" s="953"/>
      <c r="N94" s="953"/>
      <c r="O94" s="953"/>
      <c r="P94" s="953"/>
      <c r="Q94" s="953"/>
      <c r="R94" s="953"/>
      <c r="S94" s="953"/>
      <c r="T94" s="953"/>
      <c r="U94" s="953"/>
      <c r="V94" s="953"/>
      <c r="W94" s="953"/>
      <c r="X94" s="953"/>
      <c r="Y94" s="953"/>
      <c r="Z94" s="953"/>
      <c r="AA94" s="953"/>
      <c r="AB94" s="953"/>
      <c r="AC94" s="953"/>
      <c r="AD94" s="953"/>
      <c r="AE94" s="953"/>
      <c r="AF94" s="953"/>
      <c r="AG94" s="953"/>
      <c r="AH94" s="953"/>
      <c r="AI94" s="953"/>
      <c r="AJ94" s="953"/>
      <c r="AK94" s="953"/>
    </row>
    <row r="95" spans="2:41" ht="19.399999999999999" customHeight="1">
      <c r="B95" s="932"/>
      <c r="C95" s="683"/>
      <c r="D95" s="683"/>
      <c r="E95" s="683"/>
      <c r="F95" s="684"/>
      <c r="G95" s="747"/>
      <c r="H95" s="747"/>
      <c r="I95" s="747"/>
      <c r="J95" s="747" t="s">
        <v>267</v>
      </c>
      <c r="K95" s="747"/>
      <c r="L95" s="953" t="s">
        <v>268</v>
      </c>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953"/>
      <c r="AJ95" s="953"/>
      <c r="AK95" s="953"/>
    </row>
    <row r="96" spans="2:41" ht="28.4" customHeight="1">
      <c r="B96" s="932"/>
      <c r="C96" s="683"/>
      <c r="D96" s="683"/>
      <c r="E96" s="683"/>
      <c r="F96" s="684"/>
      <c r="G96" s="952"/>
      <c r="H96" s="952"/>
      <c r="I96" s="952"/>
      <c r="J96" s="952" t="s">
        <v>269</v>
      </c>
      <c r="K96" s="952"/>
      <c r="L96" s="954" t="s">
        <v>270</v>
      </c>
      <c r="M96" s="955"/>
      <c r="N96" s="955"/>
      <c r="O96" s="955"/>
      <c r="P96" s="955"/>
      <c r="Q96" s="967" t="s">
        <v>271</v>
      </c>
      <c r="R96" s="968"/>
      <c r="S96" s="968"/>
      <c r="T96" s="968"/>
      <c r="U96" s="968"/>
      <c r="V96" s="968"/>
      <c r="W96" s="968"/>
      <c r="X96" s="968"/>
      <c r="Y96" s="968"/>
      <c r="Z96" s="968"/>
      <c r="AA96" s="968"/>
      <c r="AB96" s="968"/>
      <c r="AC96" s="968"/>
      <c r="AD96" s="968"/>
      <c r="AE96" s="968"/>
      <c r="AF96" s="968"/>
      <c r="AG96" s="968"/>
      <c r="AH96" s="968"/>
      <c r="AI96" s="968"/>
      <c r="AJ96" s="968"/>
      <c r="AK96" s="969"/>
    </row>
    <row r="97" spans="2:37" ht="14.9" customHeight="1">
      <c r="B97" s="929" t="s">
        <v>272</v>
      </c>
      <c r="C97" s="930"/>
      <c r="D97" s="930"/>
      <c r="E97" s="930"/>
      <c r="F97" s="931"/>
      <c r="G97" s="970" t="s">
        <v>188</v>
      </c>
      <c r="H97" s="971"/>
      <c r="I97" s="971"/>
      <c r="J97" s="971"/>
      <c r="K97" s="971"/>
      <c r="L97" s="971"/>
      <c r="M97" s="971"/>
      <c r="N97" s="971"/>
      <c r="O97" s="971"/>
      <c r="P97" s="971"/>
      <c r="Q97" s="971" t="s">
        <v>273</v>
      </c>
      <c r="R97" s="971"/>
      <c r="S97" s="971"/>
      <c r="T97" s="971" t="s">
        <v>274</v>
      </c>
      <c r="U97" s="971"/>
      <c r="V97" s="971"/>
      <c r="W97" s="971"/>
      <c r="X97" s="971"/>
      <c r="Y97" s="971"/>
      <c r="Z97" s="971"/>
      <c r="AA97" s="971"/>
      <c r="AB97" s="971"/>
      <c r="AC97" s="971"/>
      <c r="AD97" s="971"/>
      <c r="AE97" s="971"/>
      <c r="AF97" s="971"/>
      <c r="AG97" s="971"/>
      <c r="AH97" s="971"/>
      <c r="AI97" s="971"/>
      <c r="AJ97" s="971"/>
      <c r="AK97" s="971"/>
    </row>
    <row r="98" spans="2:37" ht="14.9" customHeight="1">
      <c r="B98" s="932"/>
      <c r="C98" s="683"/>
      <c r="D98" s="683"/>
      <c r="E98" s="683"/>
      <c r="F98" s="684"/>
      <c r="G98" s="972" t="s">
        <v>275</v>
      </c>
      <c r="H98" s="973"/>
      <c r="I98" s="973"/>
      <c r="J98" s="973"/>
      <c r="K98" s="973"/>
      <c r="L98" s="973"/>
      <c r="M98" s="973"/>
      <c r="N98" s="973"/>
      <c r="O98" s="973"/>
      <c r="P98" s="974"/>
      <c r="Q98" s="956" t="s">
        <v>276</v>
      </c>
      <c r="R98" s="957"/>
      <c r="S98" s="958"/>
      <c r="T98" s="993" t="s">
        <v>277</v>
      </c>
      <c r="U98" s="994"/>
      <c r="V98" s="994"/>
      <c r="W98" s="994"/>
      <c r="X98" s="994"/>
      <c r="Y98" s="994"/>
      <c r="Z98" s="994"/>
      <c r="AA98" s="994"/>
      <c r="AB98" s="994"/>
      <c r="AC98" s="994"/>
      <c r="AD98" s="994"/>
      <c r="AE98" s="994"/>
      <c r="AF98" s="994"/>
      <c r="AG98" s="994"/>
      <c r="AH98" s="994"/>
      <c r="AI98" s="994"/>
      <c r="AJ98" s="994"/>
      <c r="AK98" s="995"/>
    </row>
    <row r="99" spans="2:37" ht="14.9" customHeight="1">
      <c r="B99" s="932"/>
      <c r="C99" s="683"/>
      <c r="D99" s="683"/>
      <c r="E99" s="683"/>
      <c r="F99" s="684"/>
      <c r="G99" s="972" t="s">
        <v>278</v>
      </c>
      <c r="H99" s="973"/>
      <c r="I99" s="973"/>
      <c r="J99" s="973"/>
      <c r="K99" s="973"/>
      <c r="L99" s="973"/>
      <c r="M99" s="973"/>
      <c r="N99" s="973"/>
      <c r="O99" s="973"/>
      <c r="P99" s="974"/>
      <c r="Q99" s="956" t="s">
        <v>279</v>
      </c>
      <c r="R99" s="957"/>
      <c r="S99" s="958"/>
      <c r="T99" s="996"/>
      <c r="U99" s="997"/>
      <c r="V99" s="997"/>
      <c r="W99" s="997"/>
      <c r="X99" s="997"/>
      <c r="Y99" s="997"/>
      <c r="Z99" s="997"/>
      <c r="AA99" s="997"/>
      <c r="AB99" s="997"/>
      <c r="AC99" s="997"/>
      <c r="AD99" s="997"/>
      <c r="AE99" s="997"/>
      <c r="AF99" s="997"/>
      <c r="AG99" s="997"/>
      <c r="AH99" s="997"/>
      <c r="AI99" s="997"/>
      <c r="AJ99" s="997"/>
      <c r="AK99" s="998"/>
    </row>
    <row r="100" spans="2:37" ht="27.75" customHeight="1">
      <c r="B100" s="932"/>
      <c r="C100" s="683"/>
      <c r="D100" s="683"/>
      <c r="E100" s="683"/>
      <c r="F100" s="684"/>
      <c r="G100" s="975" t="s">
        <v>280</v>
      </c>
      <c r="H100" s="976"/>
      <c r="I100" s="976"/>
      <c r="J100" s="976"/>
      <c r="K100" s="976"/>
      <c r="L100" s="976"/>
      <c r="M100" s="976"/>
      <c r="N100" s="976"/>
      <c r="O100" s="976"/>
      <c r="P100" s="977"/>
      <c r="Q100" s="978" t="s">
        <v>281</v>
      </c>
      <c r="R100" s="979"/>
      <c r="S100" s="980"/>
      <c r="T100" s="996"/>
      <c r="U100" s="997"/>
      <c r="V100" s="997"/>
      <c r="W100" s="997"/>
      <c r="X100" s="997"/>
      <c r="Y100" s="997"/>
      <c r="Z100" s="997"/>
      <c r="AA100" s="997"/>
      <c r="AB100" s="997"/>
      <c r="AC100" s="997"/>
      <c r="AD100" s="997"/>
      <c r="AE100" s="997"/>
      <c r="AF100" s="997"/>
      <c r="AG100" s="997"/>
      <c r="AH100" s="997"/>
      <c r="AI100" s="997"/>
      <c r="AJ100" s="997"/>
      <c r="AK100" s="998"/>
    </row>
    <row r="101" spans="2:37" ht="14.9" customHeight="1">
      <c r="B101" s="932"/>
      <c r="C101" s="683"/>
      <c r="D101" s="683"/>
      <c r="E101" s="683"/>
      <c r="F101" s="684"/>
      <c r="G101" s="956" t="s">
        <v>1231</v>
      </c>
      <c r="H101" s="957"/>
      <c r="I101" s="957"/>
      <c r="J101" s="958"/>
      <c r="K101" s="956" t="s">
        <v>201</v>
      </c>
      <c r="L101" s="957"/>
      <c r="M101" s="958"/>
      <c r="N101" s="966" t="s">
        <v>1232</v>
      </c>
      <c r="O101" s="981"/>
      <c r="P101" s="982"/>
      <c r="Q101" s="966" t="s">
        <v>276</v>
      </c>
      <c r="R101" s="981"/>
      <c r="S101" s="982"/>
      <c r="T101" s="996"/>
      <c r="U101" s="997"/>
      <c r="V101" s="997"/>
      <c r="W101" s="997"/>
      <c r="X101" s="997"/>
      <c r="Y101" s="997"/>
      <c r="Z101" s="997"/>
      <c r="AA101" s="997"/>
      <c r="AB101" s="997"/>
      <c r="AC101" s="997"/>
      <c r="AD101" s="997"/>
      <c r="AE101" s="997"/>
      <c r="AF101" s="997"/>
      <c r="AG101" s="997"/>
      <c r="AH101" s="997"/>
      <c r="AI101" s="997"/>
      <c r="AJ101" s="997"/>
      <c r="AK101" s="998"/>
    </row>
    <row r="102" spans="2:37" ht="14.9" customHeight="1">
      <c r="B102" s="932"/>
      <c r="C102" s="683"/>
      <c r="D102" s="683"/>
      <c r="E102" s="683"/>
      <c r="F102" s="684"/>
      <c r="G102" s="959"/>
      <c r="H102" s="960"/>
      <c r="I102" s="960"/>
      <c r="J102" s="961"/>
      <c r="K102" s="962"/>
      <c r="L102" s="963"/>
      <c r="M102" s="964"/>
      <c r="N102" s="966" t="s">
        <v>1235</v>
      </c>
      <c r="O102" s="981"/>
      <c r="P102" s="982"/>
      <c r="Q102" s="966" t="s">
        <v>294</v>
      </c>
      <c r="R102" s="981"/>
      <c r="S102" s="982"/>
      <c r="T102" s="996"/>
      <c r="U102" s="997"/>
      <c r="V102" s="997"/>
      <c r="W102" s="997"/>
      <c r="X102" s="997"/>
      <c r="Y102" s="997"/>
      <c r="Z102" s="997"/>
      <c r="AA102" s="997"/>
      <c r="AB102" s="997"/>
      <c r="AC102" s="997"/>
      <c r="AD102" s="997"/>
      <c r="AE102" s="997"/>
      <c r="AF102" s="997"/>
      <c r="AG102" s="997"/>
      <c r="AH102" s="997"/>
      <c r="AI102" s="997"/>
      <c r="AJ102" s="997"/>
      <c r="AK102" s="998"/>
    </row>
    <row r="103" spans="2:37" ht="14.9" customHeight="1">
      <c r="B103" s="932"/>
      <c r="C103" s="683"/>
      <c r="D103" s="683"/>
      <c r="E103" s="683"/>
      <c r="F103" s="684"/>
      <c r="G103" s="959"/>
      <c r="H103" s="960"/>
      <c r="I103" s="960"/>
      <c r="J103" s="961"/>
      <c r="K103" s="956" t="s">
        <v>282</v>
      </c>
      <c r="L103" s="957"/>
      <c r="M103" s="958"/>
      <c r="N103" s="966" t="s">
        <v>283</v>
      </c>
      <c r="O103" s="981"/>
      <c r="P103" s="982"/>
      <c r="Q103" s="966" t="s">
        <v>284</v>
      </c>
      <c r="R103" s="981"/>
      <c r="S103" s="982"/>
      <c r="T103" s="996"/>
      <c r="U103" s="997"/>
      <c r="V103" s="997"/>
      <c r="W103" s="997"/>
      <c r="X103" s="997"/>
      <c r="Y103" s="997"/>
      <c r="Z103" s="997"/>
      <c r="AA103" s="997"/>
      <c r="AB103" s="997"/>
      <c r="AC103" s="997"/>
      <c r="AD103" s="997"/>
      <c r="AE103" s="997"/>
      <c r="AF103" s="997"/>
      <c r="AG103" s="997"/>
      <c r="AH103" s="997"/>
      <c r="AI103" s="997"/>
      <c r="AJ103" s="997"/>
      <c r="AK103" s="998"/>
    </row>
    <row r="104" spans="2:37" ht="14.9" customHeight="1">
      <c r="B104" s="932"/>
      <c r="C104" s="683"/>
      <c r="D104" s="683"/>
      <c r="E104" s="683"/>
      <c r="F104" s="684"/>
      <c r="G104" s="959"/>
      <c r="H104" s="960"/>
      <c r="I104" s="960"/>
      <c r="J104" s="961"/>
      <c r="K104" s="962"/>
      <c r="L104" s="963"/>
      <c r="M104" s="964"/>
      <c r="N104" s="966" t="s">
        <v>285</v>
      </c>
      <c r="O104" s="981"/>
      <c r="P104" s="982"/>
      <c r="Q104" s="966" t="s">
        <v>276</v>
      </c>
      <c r="R104" s="981"/>
      <c r="S104" s="982"/>
      <c r="T104" s="996"/>
      <c r="U104" s="997"/>
      <c r="V104" s="997"/>
      <c r="W104" s="997"/>
      <c r="X104" s="997"/>
      <c r="Y104" s="997"/>
      <c r="Z104" s="997"/>
      <c r="AA104" s="997"/>
      <c r="AB104" s="997"/>
      <c r="AC104" s="997"/>
      <c r="AD104" s="997"/>
      <c r="AE104" s="997"/>
      <c r="AF104" s="997"/>
      <c r="AG104" s="997"/>
      <c r="AH104" s="997"/>
      <c r="AI104" s="997"/>
      <c r="AJ104" s="997"/>
      <c r="AK104" s="998"/>
    </row>
    <row r="105" spans="2:37" ht="14.9" customHeight="1">
      <c r="B105" s="932"/>
      <c r="C105" s="683"/>
      <c r="D105" s="683"/>
      <c r="E105" s="683"/>
      <c r="F105" s="684"/>
      <c r="G105" s="962"/>
      <c r="H105" s="963"/>
      <c r="I105" s="963"/>
      <c r="J105" s="964"/>
      <c r="K105" s="966" t="s">
        <v>1233</v>
      </c>
      <c r="L105" s="981"/>
      <c r="M105" s="981"/>
      <c r="N105" s="981"/>
      <c r="O105" s="981"/>
      <c r="P105" s="982"/>
      <c r="Q105" s="966" t="s">
        <v>276</v>
      </c>
      <c r="R105" s="981"/>
      <c r="S105" s="982"/>
      <c r="T105" s="996"/>
      <c r="U105" s="997"/>
      <c r="V105" s="997"/>
      <c r="W105" s="997"/>
      <c r="X105" s="997"/>
      <c r="Y105" s="997"/>
      <c r="Z105" s="997"/>
      <c r="AA105" s="997"/>
      <c r="AB105" s="997"/>
      <c r="AC105" s="997"/>
      <c r="AD105" s="997"/>
      <c r="AE105" s="997"/>
      <c r="AF105" s="997"/>
      <c r="AG105" s="997"/>
      <c r="AH105" s="997"/>
      <c r="AI105" s="997"/>
      <c r="AJ105" s="997"/>
      <c r="AK105" s="998"/>
    </row>
    <row r="106" spans="2:37" ht="14.9" customHeight="1">
      <c r="B106" s="932"/>
      <c r="C106" s="683"/>
      <c r="D106" s="683"/>
      <c r="E106" s="683"/>
      <c r="F106" s="684"/>
      <c r="G106" s="982" t="s">
        <v>286</v>
      </c>
      <c r="H106" s="965"/>
      <c r="I106" s="965"/>
      <c r="J106" s="965"/>
      <c r="K106" s="965" t="s">
        <v>287</v>
      </c>
      <c r="L106" s="965"/>
      <c r="M106" s="965"/>
      <c r="N106" s="965" t="s">
        <v>288</v>
      </c>
      <c r="O106" s="965"/>
      <c r="P106" s="965"/>
      <c r="Q106" s="965" t="s">
        <v>276</v>
      </c>
      <c r="R106" s="965"/>
      <c r="S106" s="965"/>
      <c r="T106" s="996"/>
      <c r="U106" s="997"/>
      <c r="V106" s="997"/>
      <c r="W106" s="997"/>
      <c r="X106" s="997"/>
      <c r="Y106" s="997"/>
      <c r="Z106" s="997"/>
      <c r="AA106" s="997"/>
      <c r="AB106" s="997"/>
      <c r="AC106" s="997"/>
      <c r="AD106" s="997"/>
      <c r="AE106" s="997"/>
      <c r="AF106" s="997"/>
      <c r="AG106" s="997"/>
      <c r="AH106" s="997"/>
      <c r="AI106" s="997"/>
      <c r="AJ106" s="997"/>
      <c r="AK106" s="998"/>
    </row>
    <row r="107" spans="2:37" ht="14.9" customHeight="1">
      <c r="B107" s="932"/>
      <c r="C107" s="683"/>
      <c r="D107" s="683"/>
      <c r="E107" s="683"/>
      <c r="F107" s="684"/>
      <c r="G107" s="982"/>
      <c r="H107" s="965"/>
      <c r="I107" s="965"/>
      <c r="J107" s="965"/>
      <c r="K107" s="965"/>
      <c r="L107" s="965"/>
      <c r="M107" s="965"/>
      <c r="N107" s="965" t="s">
        <v>289</v>
      </c>
      <c r="O107" s="965"/>
      <c r="P107" s="965"/>
      <c r="Q107" s="965" t="s">
        <v>279</v>
      </c>
      <c r="R107" s="965"/>
      <c r="S107" s="965"/>
      <c r="T107" s="996"/>
      <c r="U107" s="997"/>
      <c r="V107" s="997"/>
      <c r="W107" s="997"/>
      <c r="X107" s="997"/>
      <c r="Y107" s="997"/>
      <c r="Z107" s="997"/>
      <c r="AA107" s="997"/>
      <c r="AB107" s="997"/>
      <c r="AC107" s="997"/>
      <c r="AD107" s="997"/>
      <c r="AE107" s="997"/>
      <c r="AF107" s="997"/>
      <c r="AG107" s="997"/>
      <c r="AH107" s="997"/>
      <c r="AI107" s="997"/>
      <c r="AJ107" s="997"/>
      <c r="AK107" s="998"/>
    </row>
    <row r="108" spans="2:37" ht="14.9" customHeight="1">
      <c r="B108" s="932"/>
      <c r="C108" s="683"/>
      <c r="D108" s="683"/>
      <c r="E108" s="683"/>
      <c r="F108" s="684"/>
      <c r="G108" s="982"/>
      <c r="H108" s="965"/>
      <c r="I108" s="965"/>
      <c r="J108" s="965"/>
      <c r="K108" s="965"/>
      <c r="L108" s="965"/>
      <c r="M108" s="965"/>
      <c r="N108" s="965" t="s">
        <v>290</v>
      </c>
      <c r="O108" s="965"/>
      <c r="P108" s="965"/>
      <c r="Q108" s="965"/>
      <c r="R108" s="965"/>
      <c r="S108" s="965"/>
      <c r="T108" s="996"/>
      <c r="U108" s="997"/>
      <c r="V108" s="997"/>
      <c r="W108" s="997"/>
      <c r="X108" s="997"/>
      <c r="Y108" s="997"/>
      <c r="Z108" s="997"/>
      <c r="AA108" s="997"/>
      <c r="AB108" s="997"/>
      <c r="AC108" s="997"/>
      <c r="AD108" s="997"/>
      <c r="AE108" s="997"/>
      <c r="AF108" s="997"/>
      <c r="AG108" s="997"/>
      <c r="AH108" s="997"/>
      <c r="AI108" s="997"/>
      <c r="AJ108" s="997"/>
      <c r="AK108" s="998"/>
    </row>
    <row r="109" spans="2:37" ht="14.9" customHeight="1">
      <c r="B109" s="932"/>
      <c r="C109" s="683"/>
      <c r="D109" s="683"/>
      <c r="E109" s="683"/>
      <c r="F109" s="684"/>
      <c r="G109" s="982"/>
      <c r="H109" s="965"/>
      <c r="I109" s="965"/>
      <c r="J109" s="965"/>
      <c r="K109" s="965" t="s">
        <v>291</v>
      </c>
      <c r="L109" s="965"/>
      <c r="M109" s="966"/>
      <c r="N109" s="981"/>
      <c r="O109" s="981"/>
      <c r="P109" s="982"/>
      <c r="Q109" s="965" t="s">
        <v>276</v>
      </c>
      <c r="R109" s="965"/>
      <c r="S109" s="965"/>
      <c r="T109" s="996"/>
      <c r="U109" s="997"/>
      <c r="V109" s="997"/>
      <c r="W109" s="997"/>
      <c r="X109" s="997"/>
      <c r="Y109" s="997"/>
      <c r="Z109" s="997"/>
      <c r="AA109" s="997"/>
      <c r="AB109" s="997"/>
      <c r="AC109" s="997"/>
      <c r="AD109" s="997"/>
      <c r="AE109" s="997"/>
      <c r="AF109" s="997"/>
      <c r="AG109" s="997"/>
      <c r="AH109" s="997"/>
      <c r="AI109" s="997"/>
      <c r="AJ109" s="997"/>
      <c r="AK109" s="998"/>
    </row>
    <row r="110" spans="2:37" ht="14.9" customHeight="1">
      <c r="B110" s="932"/>
      <c r="C110" s="683"/>
      <c r="D110" s="683"/>
      <c r="E110" s="683"/>
      <c r="F110" s="684"/>
      <c r="G110" s="982"/>
      <c r="H110" s="965"/>
      <c r="I110" s="965"/>
      <c r="J110" s="965"/>
      <c r="K110" s="965" t="s">
        <v>283</v>
      </c>
      <c r="L110" s="965"/>
      <c r="M110" s="965"/>
      <c r="N110" s="965" t="s">
        <v>292</v>
      </c>
      <c r="O110" s="965"/>
      <c r="P110" s="965"/>
      <c r="Q110" s="965" t="s">
        <v>276</v>
      </c>
      <c r="R110" s="965"/>
      <c r="S110" s="965"/>
      <c r="T110" s="984"/>
      <c r="U110" s="985"/>
      <c r="V110" s="985"/>
      <c r="W110" s="985"/>
      <c r="X110" s="985"/>
      <c r="Y110" s="985"/>
      <c r="Z110" s="985"/>
      <c r="AA110" s="985"/>
      <c r="AB110" s="985"/>
      <c r="AC110" s="985"/>
      <c r="AD110" s="985"/>
      <c r="AE110" s="985"/>
      <c r="AF110" s="985"/>
      <c r="AG110" s="985"/>
      <c r="AH110" s="985"/>
      <c r="AI110" s="985"/>
      <c r="AJ110" s="985"/>
      <c r="AK110" s="986"/>
    </row>
    <row r="111" spans="2:37" ht="14.9" customHeight="1">
      <c r="B111" s="932"/>
      <c r="C111" s="683"/>
      <c r="D111" s="683"/>
      <c r="E111" s="683"/>
      <c r="F111" s="684"/>
      <c r="G111" s="958"/>
      <c r="H111" s="983"/>
      <c r="I111" s="983"/>
      <c r="J111" s="983"/>
      <c r="K111" s="983"/>
      <c r="L111" s="983"/>
      <c r="M111" s="983"/>
      <c r="N111" s="983" t="s">
        <v>293</v>
      </c>
      <c r="O111" s="983"/>
      <c r="P111" s="983"/>
      <c r="Q111" s="965" t="s">
        <v>294</v>
      </c>
      <c r="R111" s="965"/>
      <c r="S111" s="965"/>
      <c r="T111" s="1031" t="s">
        <v>277</v>
      </c>
      <c r="U111" s="994"/>
      <c r="V111" s="994"/>
      <c r="W111" s="994"/>
      <c r="X111" s="994"/>
      <c r="Y111" s="994"/>
      <c r="Z111" s="994"/>
      <c r="AA111" s="994"/>
      <c r="AB111" s="994"/>
      <c r="AC111" s="994"/>
      <c r="AD111" s="994"/>
      <c r="AE111" s="994"/>
      <c r="AF111" s="994"/>
      <c r="AG111" s="994"/>
      <c r="AH111" s="994"/>
      <c r="AI111" s="994"/>
      <c r="AJ111" s="994"/>
      <c r="AK111" s="995"/>
    </row>
    <row r="112" spans="2:37" ht="14.9" customHeight="1">
      <c r="B112" s="932"/>
      <c r="C112" s="683"/>
      <c r="D112" s="683"/>
      <c r="E112" s="683"/>
      <c r="F112" s="683"/>
      <c r="G112" s="965" t="s">
        <v>295</v>
      </c>
      <c r="H112" s="965"/>
      <c r="I112" s="965"/>
      <c r="J112" s="965"/>
      <c r="K112" s="956" t="s">
        <v>285</v>
      </c>
      <c r="L112" s="957"/>
      <c r="M112" s="958"/>
      <c r="N112" s="966" t="s">
        <v>296</v>
      </c>
      <c r="O112" s="981"/>
      <c r="P112" s="982"/>
      <c r="Q112" s="982" t="s">
        <v>297</v>
      </c>
      <c r="R112" s="965"/>
      <c r="S112" s="965"/>
      <c r="T112" s="993" t="s">
        <v>298</v>
      </c>
      <c r="U112" s="994"/>
      <c r="V112" s="994"/>
      <c r="W112" s="994"/>
      <c r="X112" s="994"/>
      <c r="Y112" s="994"/>
      <c r="Z112" s="994"/>
      <c r="AA112" s="994"/>
      <c r="AB112" s="994"/>
      <c r="AC112" s="994"/>
      <c r="AD112" s="994"/>
      <c r="AE112" s="994"/>
      <c r="AF112" s="994"/>
      <c r="AG112" s="994"/>
      <c r="AH112" s="994"/>
      <c r="AI112" s="994"/>
      <c r="AJ112" s="994"/>
      <c r="AK112" s="995"/>
    </row>
    <row r="113" spans="2:43" ht="14.9" customHeight="1">
      <c r="B113" s="932"/>
      <c r="C113" s="683"/>
      <c r="D113" s="683"/>
      <c r="E113" s="683"/>
      <c r="F113" s="683"/>
      <c r="G113" s="965"/>
      <c r="H113" s="965"/>
      <c r="I113" s="965"/>
      <c r="J113" s="965"/>
      <c r="K113" s="962"/>
      <c r="L113" s="963"/>
      <c r="M113" s="964"/>
      <c r="N113" s="990" t="s">
        <v>299</v>
      </c>
      <c r="O113" s="991"/>
      <c r="P113" s="992"/>
      <c r="Q113" s="966" t="s">
        <v>297</v>
      </c>
      <c r="R113" s="981"/>
      <c r="S113" s="982"/>
      <c r="T113" s="984"/>
      <c r="U113" s="985"/>
      <c r="V113" s="985"/>
      <c r="W113" s="985"/>
      <c r="X113" s="985"/>
      <c r="Y113" s="985"/>
      <c r="Z113" s="985"/>
      <c r="AA113" s="985"/>
      <c r="AB113" s="985"/>
      <c r="AC113" s="985"/>
      <c r="AD113" s="985"/>
      <c r="AE113" s="985"/>
      <c r="AF113" s="985"/>
      <c r="AG113" s="985"/>
      <c r="AH113" s="985"/>
      <c r="AI113" s="985"/>
      <c r="AJ113" s="985"/>
      <c r="AK113" s="986"/>
    </row>
    <row r="114" spans="2:43" ht="14.9" customHeight="1">
      <c r="B114" s="933"/>
      <c r="C114" s="934"/>
      <c r="D114" s="934"/>
      <c r="E114" s="934"/>
      <c r="F114" s="934"/>
      <c r="G114" s="965"/>
      <c r="H114" s="965"/>
      <c r="I114" s="965"/>
      <c r="J114" s="965"/>
      <c r="K114" s="965" t="s">
        <v>283</v>
      </c>
      <c r="L114" s="965"/>
      <c r="M114" s="965"/>
      <c r="N114" s="965" t="s">
        <v>300</v>
      </c>
      <c r="O114" s="965"/>
      <c r="P114" s="965"/>
      <c r="Q114" s="982" t="s">
        <v>276</v>
      </c>
      <c r="R114" s="965"/>
      <c r="S114" s="965"/>
      <c r="T114" s="984" t="s">
        <v>277</v>
      </c>
      <c r="U114" s="985"/>
      <c r="V114" s="985"/>
      <c r="W114" s="985"/>
      <c r="X114" s="985"/>
      <c r="Y114" s="985"/>
      <c r="Z114" s="985"/>
      <c r="AA114" s="985"/>
      <c r="AB114" s="985"/>
      <c r="AC114" s="985"/>
      <c r="AD114" s="985"/>
      <c r="AE114" s="985"/>
      <c r="AF114" s="985"/>
      <c r="AG114" s="985"/>
      <c r="AH114" s="985"/>
      <c r="AI114" s="985"/>
      <c r="AJ114" s="985"/>
      <c r="AK114" s="986"/>
    </row>
    <row r="115" spans="2:43" ht="9" customHeight="1"/>
    <row r="116" spans="2:43" ht="15" customHeight="1">
      <c r="B116" s="16" t="s">
        <v>301</v>
      </c>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row>
    <row r="117" spans="2:43" ht="22.4" customHeight="1">
      <c r="B117" s="999" t="s">
        <v>302</v>
      </c>
      <c r="C117" s="1000"/>
      <c r="D117" s="1000"/>
      <c r="E117" s="1001"/>
      <c r="F117" s="1008" t="s">
        <v>303</v>
      </c>
      <c r="G117" s="1008"/>
      <c r="H117" s="1011" t="s">
        <v>304</v>
      </c>
      <c r="I117" s="1012"/>
      <c r="J117" s="1013"/>
      <c r="K117" s="1014"/>
      <c r="L117" s="1015"/>
      <c r="M117" s="1015"/>
      <c r="N117" s="1015"/>
      <c r="O117" s="1015"/>
      <c r="P117" s="1015"/>
      <c r="Q117" s="1015"/>
      <c r="R117" s="1015"/>
      <c r="S117" s="1015"/>
      <c r="T117" s="1015"/>
      <c r="U117" s="1015"/>
      <c r="V117" s="1015"/>
      <c r="W117" s="1015"/>
      <c r="X117" s="1015"/>
      <c r="Y117" s="1015"/>
      <c r="Z117" s="1015"/>
      <c r="AA117" s="1015"/>
      <c r="AB117" s="1015"/>
      <c r="AC117" s="1015"/>
      <c r="AD117" s="1015"/>
      <c r="AE117" s="1015"/>
      <c r="AF117" s="1015"/>
      <c r="AG117" s="1015"/>
      <c r="AH117" s="1015"/>
      <c r="AI117" s="1015"/>
      <c r="AJ117" s="1015"/>
      <c r="AK117" s="1016"/>
    </row>
    <row r="118" spans="2:43" ht="22.4" customHeight="1">
      <c r="B118" s="1002"/>
      <c r="C118" s="1003"/>
      <c r="D118" s="1003"/>
      <c r="E118" s="1004"/>
      <c r="F118" s="1009"/>
      <c r="G118" s="1009"/>
      <c r="H118" s="748" t="s">
        <v>305</v>
      </c>
      <c r="I118" s="749"/>
      <c r="J118" s="789"/>
      <c r="K118" s="748" t="s">
        <v>306</v>
      </c>
      <c r="L118" s="789"/>
      <c r="M118" s="1017"/>
      <c r="N118" s="1018"/>
      <c r="O118" s="1018"/>
      <c r="P118" s="1018"/>
      <c r="Q118" s="1018"/>
      <c r="R118" s="1018"/>
      <c r="S118" s="1019"/>
      <c r="T118" s="748" t="s">
        <v>307</v>
      </c>
      <c r="U118" s="749"/>
      <c r="V118" s="789"/>
      <c r="W118" s="1017"/>
      <c r="X118" s="1018"/>
      <c r="Y118" s="1018"/>
      <c r="Z118" s="1018"/>
      <c r="AA118" s="1018"/>
      <c r="AB118" s="1018"/>
      <c r="AC118" s="1018"/>
      <c r="AD118" s="1019"/>
      <c r="AE118" s="748" t="s">
        <v>308</v>
      </c>
      <c r="AF118" s="789"/>
      <c r="AG118" s="1020"/>
      <c r="AH118" s="1021"/>
      <c r="AI118" s="1021"/>
      <c r="AJ118" s="1021"/>
      <c r="AK118" s="1022"/>
    </row>
    <row r="119" spans="2:43" ht="22.4" customHeight="1">
      <c r="B119" s="1002"/>
      <c r="C119" s="1003"/>
      <c r="D119" s="1003"/>
      <c r="E119" s="1004"/>
      <c r="F119" s="1010"/>
      <c r="G119" s="1010"/>
      <c r="H119" s="748"/>
      <c r="I119" s="749"/>
      <c r="J119" s="789"/>
      <c r="K119" s="748" t="s">
        <v>309</v>
      </c>
      <c r="L119" s="789"/>
      <c r="M119" s="1017"/>
      <c r="N119" s="1018"/>
      <c r="O119" s="1018"/>
      <c r="P119" s="1018"/>
      <c r="Q119" s="1018"/>
      <c r="R119" s="1018"/>
      <c r="S119" s="1018"/>
      <c r="T119" s="1018"/>
      <c r="U119" s="1018"/>
      <c r="V119" s="1018"/>
      <c r="W119" s="1018"/>
      <c r="X119" s="1018"/>
      <c r="Y119" s="1018"/>
      <c r="Z119" s="1018"/>
      <c r="AA119" s="1018"/>
      <c r="AB119" s="1018"/>
      <c r="AC119" s="1018"/>
      <c r="AD119" s="1018"/>
      <c r="AE119" s="1018"/>
      <c r="AF119" s="1018"/>
      <c r="AG119" s="1018"/>
      <c r="AH119" s="1018"/>
      <c r="AI119" s="1018"/>
      <c r="AJ119" s="1018"/>
      <c r="AK119" s="1019"/>
    </row>
    <row r="120" spans="2:43" ht="25.4" customHeight="1">
      <c r="B120" s="1002"/>
      <c r="C120" s="1003"/>
      <c r="D120" s="1003"/>
      <c r="E120" s="1004"/>
      <c r="F120" s="1025" t="s">
        <v>310</v>
      </c>
      <c r="G120" s="1025"/>
      <c r="H120" s="1025"/>
      <c r="I120" s="1025"/>
      <c r="J120" s="1026"/>
      <c r="K120" s="748" t="s">
        <v>311</v>
      </c>
      <c r="L120" s="789"/>
      <c r="M120" s="987" t="s">
        <v>312</v>
      </c>
      <c r="N120" s="988"/>
      <c r="O120" s="988"/>
      <c r="P120" s="988"/>
      <c r="Q120" s="988"/>
      <c r="R120" s="988"/>
      <c r="S120" s="989"/>
      <c r="T120" s="35" t="s">
        <v>313</v>
      </c>
      <c r="U120" s="1023" t="s">
        <v>314</v>
      </c>
      <c r="V120" s="1023"/>
      <c r="W120" s="1023"/>
      <c r="X120" s="1023"/>
      <c r="Y120" s="1023"/>
      <c r="Z120" s="1023"/>
      <c r="AA120" s="1023"/>
      <c r="AB120" s="1023"/>
      <c r="AC120" s="1023"/>
      <c r="AD120" s="1023"/>
      <c r="AE120" s="1023"/>
      <c r="AF120" s="1023"/>
      <c r="AG120" s="1023"/>
      <c r="AH120" s="1023"/>
      <c r="AI120" s="1023"/>
      <c r="AJ120" s="1023"/>
      <c r="AK120" s="1024"/>
      <c r="AN120" s="23" t="s">
        <v>315</v>
      </c>
      <c r="AO120" s="23" t="s">
        <v>316</v>
      </c>
      <c r="AP120" s="23" t="s">
        <v>317</v>
      </c>
      <c r="AQ120" s="23" t="s">
        <v>318</v>
      </c>
    </row>
    <row r="121" spans="2:43" ht="25.4" customHeight="1">
      <c r="B121" s="1005"/>
      <c r="C121" s="1006"/>
      <c r="D121" s="1006"/>
      <c r="E121" s="1007"/>
      <c r="F121" s="1025" t="s">
        <v>319</v>
      </c>
      <c r="G121" s="1025"/>
      <c r="H121" s="1025"/>
      <c r="I121" s="1025"/>
      <c r="J121" s="1026"/>
      <c r="K121" s="1027"/>
      <c r="L121" s="1028"/>
      <c r="M121" s="1028"/>
      <c r="N121" s="1028"/>
      <c r="O121" s="1028"/>
      <c r="P121" s="1028"/>
      <c r="Q121" s="1028"/>
      <c r="R121" s="1028"/>
      <c r="S121" s="1028"/>
      <c r="T121" s="1028"/>
      <c r="U121" s="1028"/>
      <c r="V121" s="1028"/>
      <c r="W121" s="1028"/>
      <c r="X121" s="1028"/>
      <c r="Y121" s="1028"/>
      <c r="Z121" s="1028"/>
      <c r="AA121" s="1028"/>
      <c r="AB121" s="1028"/>
      <c r="AC121" s="1028"/>
      <c r="AD121" s="1028"/>
      <c r="AE121" s="1029" t="s">
        <v>320</v>
      </c>
      <c r="AF121" s="1029"/>
      <c r="AG121" s="1029"/>
      <c r="AH121" s="1029"/>
      <c r="AI121" s="1029"/>
      <c r="AJ121" s="1029"/>
      <c r="AK121" s="1030"/>
      <c r="AN121" s="23" t="s">
        <v>315</v>
      </c>
      <c r="AO121" s="23" t="s">
        <v>316</v>
      </c>
      <c r="AP121" s="23" t="s">
        <v>317</v>
      </c>
      <c r="AQ121" s="23" t="s">
        <v>318</v>
      </c>
    </row>
    <row r="122" spans="2:43" ht="10.4" customHeight="1"/>
    <row r="123" spans="2:43" ht="10.4" customHeight="1"/>
    <row r="124" spans="2:43" ht="12" customHeight="1">
      <c r="B124" s="10" t="s">
        <v>71</v>
      </c>
      <c r="C124" s="12"/>
      <c r="D124" s="12"/>
      <c r="E124" s="427" t="s">
        <v>321</v>
      </c>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c r="AK124" s="427"/>
    </row>
    <row r="125" spans="2:43" ht="10.4" customHeight="1"/>
    <row r="126" spans="2:43" ht="12" customHeight="1">
      <c r="B126" s="10"/>
      <c r="C126" s="12"/>
      <c r="D126" s="12"/>
      <c r="E126" s="427"/>
      <c r="F126" s="427"/>
      <c r="G126" s="427"/>
      <c r="H126" s="427"/>
      <c r="I126" s="427"/>
      <c r="J126" s="427"/>
      <c r="K126" s="427"/>
      <c r="L126" s="427"/>
      <c r="M126" s="427"/>
      <c r="N126" s="427"/>
      <c r="O126" s="427"/>
      <c r="P126" s="427"/>
      <c r="Q126" s="427"/>
      <c r="R126" s="427"/>
      <c r="S126" s="427"/>
      <c r="T126" s="427"/>
      <c r="U126" s="427"/>
      <c r="V126" s="427"/>
      <c r="W126" s="427"/>
      <c r="X126" s="427"/>
      <c r="Y126" s="427"/>
      <c r="Z126" s="427"/>
      <c r="AA126" s="427"/>
      <c r="AB126" s="427"/>
      <c r="AC126" s="427"/>
      <c r="AD126" s="427"/>
      <c r="AE126" s="427"/>
      <c r="AF126" s="427"/>
      <c r="AG126" s="427"/>
      <c r="AH126" s="427"/>
      <c r="AI126" s="427"/>
      <c r="AJ126" s="427"/>
      <c r="AK126" s="427"/>
    </row>
  </sheetData>
  <dataConsolidate/>
  <mergeCells count="329">
    <mergeCell ref="U120:AK120"/>
    <mergeCell ref="F121:J121"/>
    <mergeCell ref="K121:AD121"/>
    <mergeCell ref="AE121:AK121"/>
    <mergeCell ref="K118:L118"/>
    <mergeCell ref="M118:S118"/>
    <mergeCell ref="K119:L119"/>
    <mergeCell ref="F120:J120"/>
    <mergeCell ref="K101:M102"/>
    <mergeCell ref="N101:P101"/>
    <mergeCell ref="N102:P102"/>
    <mergeCell ref="Q102:S102"/>
    <mergeCell ref="K103:M104"/>
    <mergeCell ref="N103:P103"/>
    <mergeCell ref="Q103:S103"/>
    <mergeCell ref="K105:P105"/>
    <mergeCell ref="T111:AK111"/>
    <mergeCell ref="F117:G119"/>
    <mergeCell ref="H117:J117"/>
    <mergeCell ref="K117:AK117"/>
    <mergeCell ref="H118:J119"/>
    <mergeCell ref="T118:V118"/>
    <mergeCell ref="W118:AD118"/>
    <mergeCell ref="AE118:AF118"/>
    <mergeCell ref="AG118:AK118"/>
    <mergeCell ref="M119:AK119"/>
    <mergeCell ref="Q105:S105"/>
    <mergeCell ref="G112:J114"/>
    <mergeCell ref="T114:AK114"/>
    <mergeCell ref="K110:M111"/>
    <mergeCell ref="Q110:S110"/>
    <mergeCell ref="K114:M114"/>
    <mergeCell ref="E126:AK126"/>
    <mergeCell ref="K120:L120"/>
    <mergeCell ref="M120:S120"/>
    <mergeCell ref="K112:M113"/>
    <mergeCell ref="N112:P112"/>
    <mergeCell ref="Q112:S112"/>
    <mergeCell ref="N113:P113"/>
    <mergeCell ref="Q113:S113"/>
    <mergeCell ref="N114:P114"/>
    <mergeCell ref="Q114:S114"/>
    <mergeCell ref="N110:P110"/>
    <mergeCell ref="N111:P111"/>
    <mergeCell ref="Q111:S111"/>
    <mergeCell ref="E124:AK124"/>
    <mergeCell ref="B97:F114"/>
    <mergeCell ref="T98:AK110"/>
    <mergeCell ref="T112:AK113"/>
    <mergeCell ref="B117:E121"/>
    <mergeCell ref="G101:J105"/>
    <mergeCell ref="K106:M108"/>
    <mergeCell ref="N107:P107"/>
    <mergeCell ref="Q107:S108"/>
    <mergeCell ref="K109:M109"/>
    <mergeCell ref="Q109:S109"/>
    <mergeCell ref="Q96:AK96"/>
    <mergeCell ref="G97:P97"/>
    <mergeCell ref="Q97:S97"/>
    <mergeCell ref="T97:AK97"/>
    <mergeCell ref="G98:P98"/>
    <mergeCell ref="Q98:S98"/>
    <mergeCell ref="G99:P99"/>
    <mergeCell ref="Q99:S99"/>
    <mergeCell ref="G100:P100"/>
    <mergeCell ref="Q100:S100"/>
    <mergeCell ref="N106:P106"/>
    <mergeCell ref="Q106:S106"/>
    <mergeCell ref="N108:P108"/>
    <mergeCell ref="N109:P109"/>
    <mergeCell ref="Q101:S101"/>
    <mergeCell ref="N104:P104"/>
    <mergeCell ref="G106:J111"/>
    <mergeCell ref="Q104:S104"/>
    <mergeCell ref="B93:F96"/>
    <mergeCell ref="G93:K93"/>
    <mergeCell ref="L93:AK93"/>
    <mergeCell ref="G94:I96"/>
    <mergeCell ref="J94:K94"/>
    <mergeCell ref="L94:AK94"/>
    <mergeCell ref="J95:K95"/>
    <mergeCell ref="L95:AK95"/>
    <mergeCell ref="J96:K96"/>
    <mergeCell ref="L96:P96"/>
    <mergeCell ref="B88:F92"/>
    <mergeCell ref="G88:K88"/>
    <mergeCell ref="L88:P88"/>
    <mergeCell ref="Q88:R88"/>
    <mergeCell ref="S88:V88"/>
    <mergeCell ref="W88:AK92"/>
    <mergeCell ref="G89:K89"/>
    <mergeCell ref="L89:P89"/>
    <mergeCell ref="G91:K91"/>
    <mergeCell ref="L91:P91"/>
    <mergeCell ref="Q91:R91"/>
    <mergeCell ref="S91:V91"/>
    <mergeCell ref="G92:K92"/>
    <mergeCell ref="L92:P92"/>
    <mergeCell ref="Q92:R92"/>
    <mergeCell ref="S92:V92"/>
    <mergeCell ref="Q89:R89"/>
    <mergeCell ref="S89:V89"/>
    <mergeCell ref="G90:K90"/>
    <mergeCell ref="L90:P90"/>
    <mergeCell ref="Q90:R90"/>
    <mergeCell ref="S90:V90"/>
    <mergeCell ref="C80:C82"/>
    <mergeCell ref="E81:I82"/>
    <mergeCell ref="J81:L82"/>
    <mergeCell ref="M81:S81"/>
    <mergeCell ref="T81:Z81"/>
    <mergeCell ref="AA81:AK82"/>
    <mergeCell ref="M82:S82"/>
    <mergeCell ref="T82:Z82"/>
    <mergeCell ref="B84:F85"/>
    <mergeCell ref="G84:AK85"/>
    <mergeCell ref="E77:I78"/>
    <mergeCell ref="J77:L78"/>
    <mergeCell ref="M77:S78"/>
    <mergeCell ref="T77:Z78"/>
    <mergeCell ref="AA77:AK78"/>
    <mergeCell ref="D79:D82"/>
    <mergeCell ref="E79:I80"/>
    <mergeCell ref="J79:L80"/>
    <mergeCell ref="M79:S80"/>
    <mergeCell ref="T79:Z80"/>
    <mergeCell ref="AA79:AK80"/>
    <mergeCell ref="E73:I74"/>
    <mergeCell ref="J73:L74"/>
    <mergeCell ref="M73:S74"/>
    <mergeCell ref="T73:Z74"/>
    <mergeCell ref="AA73:AK74"/>
    <mergeCell ref="E75:I76"/>
    <mergeCell ref="J75:L76"/>
    <mergeCell ref="M75:S76"/>
    <mergeCell ref="T75:Z76"/>
    <mergeCell ref="AA75:AK76"/>
    <mergeCell ref="T67:Z68"/>
    <mergeCell ref="AA67:AK68"/>
    <mergeCell ref="E69:I70"/>
    <mergeCell ref="J69:L70"/>
    <mergeCell ref="M69:S70"/>
    <mergeCell ref="T69:Z70"/>
    <mergeCell ref="AA69:AK70"/>
    <mergeCell ref="E71:I72"/>
    <mergeCell ref="J71:L72"/>
    <mergeCell ref="M71:S72"/>
    <mergeCell ref="T71:Z72"/>
    <mergeCell ref="AA71:AK72"/>
    <mergeCell ref="AA56:AK57"/>
    <mergeCell ref="F58:I59"/>
    <mergeCell ref="J58:L59"/>
    <mergeCell ref="M58:S59"/>
    <mergeCell ref="T58:Z59"/>
    <mergeCell ref="AA58:AK59"/>
    <mergeCell ref="B63:B82"/>
    <mergeCell ref="C63:I63"/>
    <mergeCell ref="J63:AK63"/>
    <mergeCell ref="D64:I64"/>
    <mergeCell ref="J64:L64"/>
    <mergeCell ref="M64:S64"/>
    <mergeCell ref="T64:Z64"/>
    <mergeCell ref="AA64:AK64"/>
    <mergeCell ref="D65:D78"/>
    <mergeCell ref="E65:I66"/>
    <mergeCell ref="J65:L66"/>
    <mergeCell ref="M65:P66"/>
    <mergeCell ref="Q65:S66"/>
    <mergeCell ref="T65:Z66"/>
    <mergeCell ref="AA65:AK66"/>
    <mergeCell ref="E67:I68"/>
    <mergeCell ref="J67:L68"/>
    <mergeCell ref="M67:S68"/>
    <mergeCell ref="AA52:AK53"/>
    <mergeCell ref="F54:I55"/>
    <mergeCell ref="J54:L55"/>
    <mergeCell ref="M54:S55"/>
    <mergeCell ref="T54:Z55"/>
    <mergeCell ref="AA54:AK55"/>
    <mergeCell ref="M50:S50"/>
    <mergeCell ref="T50:Z50"/>
    <mergeCell ref="M51:S51"/>
    <mergeCell ref="T51:Z51"/>
    <mergeCell ref="AA48:AK51"/>
    <mergeCell ref="D52:E59"/>
    <mergeCell ref="F52:I53"/>
    <mergeCell ref="J52:L53"/>
    <mergeCell ref="M52:S53"/>
    <mergeCell ref="T52:Z53"/>
    <mergeCell ref="F56:I57"/>
    <mergeCell ref="D48:H51"/>
    <mergeCell ref="I48:I49"/>
    <mergeCell ref="J48:L49"/>
    <mergeCell ref="M48:S48"/>
    <mergeCell ref="T48:Z48"/>
    <mergeCell ref="M49:S49"/>
    <mergeCell ref="T49:Z49"/>
    <mergeCell ref="I50:I51"/>
    <mergeCell ref="J50:L51"/>
    <mergeCell ref="J56:L57"/>
    <mergeCell ref="M56:S57"/>
    <mergeCell ref="T56:Z57"/>
    <mergeCell ref="AA42:AK47"/>
    <mergeCell ref="M43:S43"/>
    <mergeCell ref="T43:Z43"/>
    <mergeCell ref="I44:I45"/>
    <mergeCell ref="J44:L45"/>
    <mergeCell ref="M44:S44"/>
    <mergeCell ref="T44:Z44"/>
    <mergeCell ref="M45:S45"/>
    <mergeCell ref="T45:Z45"/>
    <mergeCell ref="I46:I47"/>
    <mergeCell ref="J46:L47"/>
    <mergeCell ref="M46:S46"/>
    <mergeCell ref="T46:Z46"/>
    <mergeCell ref="M47:S47"/>
    <mergeCell ref="T47:Z47"/>
    <mergeCell ref="D42:H47"/>
    <mergeCell ref="I42:I43"/>
    <mergeCell ref="J42:L43"/>
    <mergeCell ref="M42:S42"/>
    <mergeCell ref="T42:Z42"/>
    <mergeCell ref="D33:H41"/>
    <mergeCell ref="T41:Z41"/>
    <mergeCell ref="M34:S34"/>
    <mergeCell ref="T34:Z34"/>
    <mergeCell ref="M35:S35"/>
    <mergeCell ref="T35:Z35"/>
    <mergeCell ref="I36:I38"/>
    <mergeCell ref="J36:L38"/>
    <mergeCell ref="M36:S36"/>
    <mergeCell ref="T36:Z36"/>
    <mergeCell ref="M37:S37"/>
    <mergeCell ref="I33:I35"/>
    <mergeCell ref="M38:S38"/>
    <mergeCell ref="T38:Z38"/>
    <mergeCell ref="D26:I26"/>
    <mergeCell ref="J26:L26"/>
    <mergeCell ref="M26:S26"/>
    <mergeCell ref="T26:Z26"/>
    <mergeCell ref="I39:I41"/>
    <mergeCell ref="J39:L41"/>
    <mergeCell ref="M39:S39"/>
    <mergeCell ref="T39:Z39"/>
    <mergeCell ref="M40:S40"/>
    <mergeCell ref="T40:Z40"/>
    <mergeCell ref="M41:S41"/>
    <mergeCell ref="AA26:AK26"/>
    <mergeCell ref="B28:B59"/>
    <mergeCell ref="C28:I28"/>
    <mergeCell ref="J28:AK28"/>
    <mergeCell ref="D29:I29"/>
    <mergeCell ref="J29:L29"/>
    <mergeCell ref="B22:B26"/>
    <mergeCell ref="M29:S29"/>
    <mergeCell ref="T29:Z29"/>
    <mergeCell ref="AA29:AK29"/>
    <mergeCell ref="D30:I32"/>
    <mergeCell ref="J30:L32"/>
    <mergeCell ref="N30:S30"/>
    <mergeCell ref="U30:Z30"/>
    <mergeCell ref="AA30:AK32"/>
    <mergeCell ref="N31:S31"/>
    <mergeCell ref="U31:Z31"/>
    <mergeCell ref="N32:S32"/>
    <mergeCell ref="U32:Z32"/>
    <mergeCell ref="AA33:AK41"/>
    <mergeCell ref="J33:L35"/>
    <mergeCell ref="M33:S33"/>
    <mergeCell ref="T33:Z33"/>
    <mergeCell ref="T37:Z37"/>
    <mergeCell ref="T12:AE12"/>
    <mergeCell ref="F13:J13"/>
    <mergeCell ref="K13:M13"/>
    <mergeCell ref="N13:S13"/>
    <mergeCell ref="T13:AE13"/>
    <mergeCell ref="M23:S23"/>
    <mergeCell ref="T23:Z23"/>
    <mergeCell ref="AA23:AK23"/>
    <mergeCell ref="D24:I25"/>
    <mergeCell ref="J24:L25"/>
    <mergeCell ref="M24:S25"/>
    <mergeCell ref="T24:Z25"/>
    <mergeCell ref="AA24:AK25"/>
    <mergeCell ref="C16:AK16"/>
    <mergeCell ref="C17:AK17"/>
    <mergeCell ref="C18:AK18"/>
    <mergeCell ref="C19:AK19"/>
    <mergeCell ref="C20:AK20"/>
    <mergeCell ref="C22:I22"/>
    <mergeCell ref="J22:AK22"/>
    <mergeCell ref="D23:I23"/>
    <mergeCell ref="J23:L23"/>
    <mergeCell ref="B4:J4"/>
    <mergeCell ref="L4:P4"/>
    <mergeCell ref="Q4:AJ4"/>
    <mergeCell ref="F10:J10"/>
    <mergeCell ref="K10:M10"/>
    <mergeCell ref="N10:S10"/>
    <mergeCell ref="T10:AA10"/>
    <mergeCell ref="AB10:AE10"/>
    <mergeCell ref="F11:J11"/>
    <mergeCell ref="K11:M11"/>
    <mergeCell ref="N11:S11"/>
    <mergeCell ref="T11:AE11"/>
    <mergeCell ref="AS6:AU7"/>
    <mergeCell ref="B8:E15"/>
    <mergeCell ref="F8:J8"/>
    <mergeCell ref="K8:M8"/>
    <mergeCell ref="N8:S8"/>
    <mergeCell ref="T8:AA8"/>
    <mergeCell ref="AB8:AE8"/>
    <mergeCell ref="AF8:AK8"/>
    <mergeCell ref="F9:J9"/>
    <mergeCell ref="K9:M9"/>
    <mergeCell ref="N9:S9"/>
    <mergeCell ref="T9:AA9"/>
    <mergeCell ref="AB9:AE9"/>
    <mergeCell ref="F14:J14"/>
    <mergeCell ref="K14:M14"/>
    <mergeCell ref="N14:S14"/>
    <mergeCell ref="T14:AE14"/>
    <mergeCell ref="F15:J15"/>
    <mergeCell ref="K15:M15"/>
    <mergeCell ref="N15:S15"/>
    <mergeCell ref="T15:AE15"/>
    <mergeCell ref="F12:J12"/>
    <mergeCell ref="K12:M12"/>
    <mergeCell ref="N12:S12"/>
  </mergeCells>
  <phoneticPr fontId="3"/>
  <conditionalFormatting sqref="F9 AF9:AK9 K9:K15 AF13:AJ14 AF15:AK15">
    <cfRule type="expression" dxfId="255" priority="70">
      <formula>$U$12="■"</formula>
    </cfRule>
  </conditionalFormatting>
  <conditionalFormatting sqref="F9:F15">
    <cfRule type="expression" dxfId="254" priority="23">
      <formula>$U$15="■"</formula>
    </cfRule>
  </conditionalFormatting>
  <conditionalFormatting sqref="F10:F15">
    <cfRule type="expression" dxfId="253" priority="24">
      <formula>$U$9="■"</formula>
    </cfRule>
  </conditionalFormatting>
  <conditionalFormatting sqref="K9:K15">
    <cfRule type="expression" dxfId="252" priority="27">
      <formula>$U$15="■"</formula>
    </cfRule>
  </conditionalFormatting>
  <conditionalFormatting sqref="L93:AK93">
    <cfRule type="cellIs" dxfId="251" priority="3" operator="equal">
      <formula>""</formula>
    </cfRule>
  </conditionalFormatting>
  <conditionalFormatting sqref="M120">
    <cfRule type="cellIs" dxfId="246" priority="1" operator="equal">
      <formula>""</formula>
    </cfRule>
  </conditionalFormatting>
  <conditionalFormatting sqref="M52:S53">
    <cfRule type="expression" dxfId="245" priority="6">
      <formula>$J$52="-"</formula>
    </cfRule>
  </conditionalFormatting>
  <conditionalFormatting sqref="M54:S55">
    <cfRule type="expression" dxfId="244" priority="5">
      <formula>$J$54="-"</formula>
    </cfRule>
  </conditionalFormatting>
  <conditionalFormatting sqref="M56:S57">
    <cfRule type="expression" dxfId="243" priority="4">
      <formula>$J$56="-"</formula>
    </cfRule>
  </conditionalFormatting>
  <conditionalFormatting sqref="N9:N15">
    <cfRule type="expression" dxfId="228" priority="25">
      <formula>$U$15="■"</formula>
    </cfRule>
    <cfRule type="expression" dxfId="227" priority="26">
      <formula>$U$12="■"</formula>
    </cfRule>
  </conditionalFormatting>
  <conditionalFormatting sqref="T9:T15">
    <cfRule type="expression" dxfId="225" priority="18">
      <formula>$U$15="■"</formula>
    </cfRule>
    <cfRule type="expression" dxfId="224" priority="19">
      <formula>$U$12="■"</formula>
    </cfRule>
  </conditionalFormatting>
  <conditionalFormatting sqref="AB9:AB10">
    <cfRule type="expression" dxfId="197" priority="67">
      <formula>$U$15="■"</formula>
    </cfRule>
    <cfRule type="expression" dxfId="196" priority="68">
      <formula>$U$12="■"</formula>
    </cfRule>
  </conditionalFormatting>
  <conditionalFormatting sqref="AF9:AK10 AI11:AK11 AF11:AG12 AH11:AH14 AJ12 AI12:AI14">
    <cfRule type="expression" dxfId="194" priority="69">
      <formula>$U$15="■"</formula>
    </cfRule>
  </conditionalFormatting>
  <conditionalFormatting sqref="AF10:AK15">
    <cfRule type="expression" dxfId="193" priority="21">
      <formula>$U$9="■"</formula>
    </cfRule>
  </conditionalFormatting>
  <conditionalFormatting sqref="AK12:AK14">
    <cfRule type="expression" dxfId="192" priority="20">
      <formula>$U$15="■"</formula>
    </cfRule>
  </conditionalFormatting>
  <dataValidations count="22">
    <dataValidation type="list" allowBlank="1" showInputMessage="1" showErrorMessage="1" sqref="J69:L72 J75:L76" xr:uid="{36C8DA81-2AFA-4BE7-940A-510D5B8FAAAA}">
      <formula1>申込区分⑤</formula1>
    </dataValidation>
    <dataValidation type="list" allowBlank="1" showInputMessage="1" showErrorMessage="1" sqref="J52:L57 J65:L68" xr:uid="{44895BA4-6ED3-4E60-B624-3E4D485ED9B8}">
      <formula1>申込区分④</formula1>
    </dataValidation>
    <dataValidation type="list" allowBlank="1" showInputMessage="1" showErrorMessage="1" sqref="M56:S57" xr:uid="{C6A5E7C8-B505-4677-BBCF-13610A8A821B}">
      <formula1>"全オプション解約"</formula1>
    </dataValidation>
    <dataValidation type="list" allowBlank="1" showInputMessage="1" showErrorMessage="1" sqref="M54:S55" xr:uid="{176076E1-08EF-4D75-AF29-B79E8A4E5D87}">
      <formula1>"全ゾーン解約"</formula1>
    </dataValidation>
    <dataValidation type="list" allowBlank="1" showInputMessage="1" showErrorMessage="1" sqref="T52:Z59" xr:uid="{08EF13CD-8B15-4395-989C-FC32B7F85E3E}">
      <formula1>"-"</formula1>
    </dataValidation>
    <dataValidation type="list" allowBlank="1" showInputMessage="1" showErrorMessage="1" sqref="M58:S59" xr:uid="{21DF5984-6136-4813-B1CC-74087DE505A4}">
      <formula1>"スポット対応"</formula1>
    </dataValidation>
    <dataValidation type="list" allowBlank="1" showInputMessage="1" showErrorMessage="1" sqref="J58:L59" xr:uid="{15B73299-29C1-4553-AD4F-75956CF97D06}">
      <formula1>申込区分⑥</formula1>
    </dataValidation>
    <dataValidation type="list" allowBlank="1" showInputMessage="1" showErrorMessage="1" sqref="M79:Z79" xr:uid="{25D49BC4-7CC0-4CA3-A4D2-FE4769710FEC}">
      <formula1>外部接続帯域</formula1>
    </dataValidation>
    <dataValidation type="list" allowBlank="1" showInputMessage="1" showErrorMessage="1" sqref="M82:Z82" xr:uid="{6F509699-07C7-42F1-AACE-F534B091FCDA}">
      <formula1>エクスチェンジ機能_ポート数</formula1>
    </dataValidation>
    <dataValidation type="list" allowBlank="1" showInputMessage="1" showErrorMessage="1" sqref="M81:Z81" xr:uid="{C7678D72-30AF-4645-B1F8-D6CA4792FC0B}">
      <formula1>接続IF</formula1>
    </dataValidation>
    <dataValidation type="list" allowBlank="1" showInputMessage="1" showErrorMessage="1" sqref="M33:Z33 M36:Z36 M39:Z39" xr:uid="{7C0D6936-E0E1-48C9-9FE5-D818CA3CB827}">
      <formula1>キャリア_D除く</formula1>
    </dataValidation>
    <dataValidation type="list" allowBlank="1" showInputMessage="1" showErrorMessage="1" sqref="M44:Z44 M46:Z46 M42:Z42" xr:uid="{7B67C735-DC22-45DC-8BCC-D09BD174DFE7}">
      <formula1>キャリア</formula1>
    </dataValidation>
    <dataValidation type="list" allowBlank="1" showInputMessage="1" showErrorMessage="1" sqref="M41:Z41 M35:Z35 M38:Z38" xr:uid="{6333489A-0A02-488E-BB03-D91C591092CC}">
      <formula1>下り保証_VLAN数</formula1>
    </dataValidation>
    <dataValidation type="list" allowBlank="1" showInputMessage="1" showErrorMessage="1" sqref="M48:Z48 M50:Z50" xr:uid="{05547471-C40C-49A2-BD49-5B06DC0FFCF0}">
      <formula1>データセンター接続</formula1>
    </dataValidation>
    <dataValidation type="list" allowBlank="1" showInputMessage="1" showErrorMessage="1" sqref="T30:T32 M30:M32" xr:uid="{8B0A9CD4-CD5E-441D-A97E-CDC155893284}">
      <formula1>チェック</formula1>
    </dataValidation>
    <dataValidation type="list" allowBlank="1" showInputMessage="1" showErrorMessage="1" sqref="J26:L26 J24:L24 J46 J48 J44 J30:J42 K30:L41 J50 J79:L79 J81:L82" xr:uid="{5354CE6A-1B99-4698-8618-651AA5EA3ABE}">
      <formula1>申込区分②</formula1>
    </dataValidation>
    <dataValidation type="list" allowBlank="1" showInputMessage="1" showErrorMessage="1" sqref="M26:Z26" xr:uid="{1F54126B-DE5B-433F-AFFB-ED0D277104B9}">
      <formula1>有無①</formula1>
    </dataValidation>
    <dataValidation type="list" allowBlank="1" showInputMessage="1" showErrorMessage="1" sqref="M52:S52" xr:uid="{67F4ECA0-07F3-4C88-9E37-DCD5D85CAC75}">
      <formula1>sm利用プラン</formula1>
    </dataValidation>
    <dataValidation type="list" allowBlank="1" showInputMessage="1" showErrorMessage="1" sqref="M43:Z43 M45:Z45 M47:Z47" xr:uid="{42FE6918-7598-40CD-9398-E51B8B1D7CFB}">
      <formula1>アクセスGW利用</formula1>
    </dataValidation>
    <dataValidation type="list" allowBlank="1" showInputMessage="1" showErrorMessage="1" sqref="M34:Z34 M40:Z40 M37:Z37" xr:uid="{4C77862A-DBE3-4472-9676-6A95222F85D4}">
      <formula1>下り保証帯域</formula1>
    </dataValidation>
    <dataValidation type="list" allowBlank="1" showInputMessage="1" showErrorMessage="1" sqref="AB9:AE10" xr:uid="{596F4B77-93E5-4148-A1B4-ED53395769DA}">
      <formula1>作業時間帯</formula1>
    </dataValidation>
    <dataValidation type="list" allowBlank="1" showInputMessage="1" showErrorMessage="1" sqref="K9:M15" xr:uid="{E9F5E976-5F46-40B5-A18F-A4F3A63FFD16}">
      <formula1>申込区分①</formula1>
    </dataValidation>
  </dataValidations>
  <printOptions horizontalCentered="1"/>
  <pageMargins left="0" right="0" top="0.19685039370078741" bottom="0" header="0.31496062992125984" footer="0"/>
  <pageSetup paperSize="9" scale="75" fitToHeight="0" orientation="portrait" r:id="rId1"/>
  <headerFooter>
    <oddFooter>&amp;C&amp;"Meiryo UI,標準"&amp;9&amp;D_&amp;T　&amp;F　&amp;P/&amp;N</oddFooter>
  </headerFooter>
  <rowBreaks count="2" manualBreakCount="2">
    <brk id="27" max="38" man="1"/>
    <brk id="61" max="38" man="1"/>
  </rowBreaks>
  <extLst>
    <ext xmlns:x14="http://schemas.microsoft.com/office/spreadsheetml/2009/9/main" uri="{78C0D931-6437-407d-A8EE-F0AAD7539E65}">
      <x14:conditionalFormattings>
        <x14:conditionalFormatting xmlns:xm="http://schemas.microsoft.com/office/excel/2006/main">
          <x14:cfRule type="expression" priority="45" id="{87BF5040-01D1-4D61-A219-53D662A455FC}">
            <xm:f>$J$65=Menu!$C$4</xm:f>
            <x14:dxf>
              <fill>
                <patternFill>
                  <bgColor theme="0" tint="-0.14996795556505021"/>
                </patternFill>
              </fill>
            </x14:dxf>
          </x14:cfRule>
          <xm:sqref>M65 Q65 T65:Z66</xm:sqref>
        </x14:conditionalFormatting>
        <x14:conditionalFormatting xmlns:xm="http://schemas.microsoft.com/office/excel/2006/main">
          <x14:cfRule type="expression" priority="15" id="{1DEB53C8-2BBD-4C95-B611-3CDC58513A67}">
            <xm:f>$J79=Menu!$C$4</xm:f>
            <x14:dxf>
              <fill>
                <patternFill>
                  <bgColor theme="0" tint="-0.14996795556505021"/>
                </patternFill>
              </fill>
            </x14:dxf>
          </x14:cfRule>
          <xm:sqref>M79</xm:sqref>
        </x14:conditionalFormatting>
        <x14:conditionalFormatting xmlns:xm="http://schemas.microsoft.com/office/excel/2006/main">
          <x14:cfRule type="expression" priority="13" id="{5DFC315C-6133-450E-A185-FDDDE6E8BC8A}">
            <xm:f>$J81=Menu!$C$4</xm:f>
            <x14:dxf>
              <fill>
                <patternFill>
                  <bgColor theme="0" tint="-0.14996795556505021"/>
                </patternFill>
              </fill>
            </x14:dxf>
          </x14:cfRule>
          <xm:sqref>M81</xm:sqref>
        </x14:conditionalFormatting>
        <x14:conditionalFormatting xmlns:xm="http://schemas.microsoft.com/office/excel/2006/main">
          <x14:cfRule type="expression" priority="12" id="{51A3231A-8D88-4A87-A9C1-219E6C94221F}">
            <xm:f>$J81=Menu!$C$4</xm:f>
            <x14:dxf>
              <fill>
                <patternFill>
                  <bgColor theme="0" tint="-0.14996795556505021"/>
                </patternFill>
              </fill>
            </x14:dxf>
          </x14:cfRule>
          <xm:sqref>M82</xm:sqref>
        </x14:conditionalFormatting>
        <x14:conditionalFormatting xmlns:xm="http://schemas.microsoft.com/office/excel/2006/main">
          <x14:cfRule type="expression" priority="7" id="{97982EE4-55C0-4171-8781-1C308D1077CB}">
            <xm:f>$J$58=Menu!$C$4</xm:f>
            <x14:dxf>
              <fill>
                <patternFill>
                  <bgColor theme="0" tint="-0.14996795556505021"/>
                </patternFill>
              </fill>
            </x14:dxf>
          </x14:cfRule>
          <xm:sqref>M58:S59</xm:sqref>
        </x14:conditionalFormatting>
        <x14:conditionalFormatting xmlns:xm="http://schemas.microsoft.com/office/excel/2006/main">
          <x14:cfRule type="expression" priority="34" id="{3E56B4A4-EFD3-4B46-8125-244E08FA7EF4}">
            <xm:f>$J$67=Menu!$C$16</xm:f>
            <x14:dxf>
              <fill>
                <patternFill>
                  <bgColor theme="0"/>
                </patternFill>
              </fill>
            </x14:dxf>
          </x14:cfRule>
          <x14:cfRule type="expression" priority="35" id="{9EA8F335-6216-491B-818F-D2382F8036DC}">
            <xm:f>$J$67=Menu!$C$15</xm:f>
            <x14:dxf>
              <fill>
                <patternFill>
                  <bgColor theme="0" tint="-0.14996795556505021"/>
                </patternFill>
              </fill>
            </x14:dxf>
          </x14:cfRule>
          <x14:cfRule type="expression" priority="30" id="{9E96A952-E3E3-4B67-92E6-7EA694E2FDBC}">
            <xm:f>$J$67=Menu!$C$17</xm:f>
            <x14:dxf>
              <fill>
                <patternFill>
                  <bgColor theme="0" tint="-0.14996795556505021"/>
                </patternFill>
              </fill>
            </x14:dxf>
          </x14:cfRule>
          <xm:sqref>M67:S68</xm:sqref>
        </x14:conditionalFormatting>
        <x14:conditionalFormatting xmlns:xm="http://schemas.microsoft.com/office/excel/2006/main">
          <x14:cfRule type="expression" priority="66" id="{C254058D-AF92-44FD-AB5E-0F81739E75A4}">
            <xm:f>$J$24=Menu!$C$9</xm:f>
            <x14:dxf>
              <fill>
                <patternFill>
                  <bgColor theme="0" tint="-0.14996795556505021"/>
                </patternFill>
              </fill>
            </x14:dxf>
          </x14:cfRule>
          <xm:sqref>M24:Z25</xm:sqref>
        </x14:conditionalFormatting>
        <x14:conditionalFormatting xmlns:xm="http://schemas.microsoft.com/office/excel/2006/main">
          <x14:cfRule type="expression" priority="64" id="{FFA651B8-6D71-4097-A029-A2A42DC74C53}">
            <xm:f>OR($J$26=Menu!$C$9,$J$26=Menu!$C$12,$J$26=Menu!$C$13)</xm:f>
            <x14:dxf>
              <fill>
                <patternFill>
                  <bgColor theme="0" tint="-0.14996795556505021"/>
                </patternFill>
              </fill>
            </x14:dxf>
          </x14:cfRule>
          <xm:sqref>M26:Z26</xm:sqref>
        </x14:conditionalFormatting>
        <x14:conditionalFormatting xmlns:xm="http://schemas.microsoft.com/office/excel/2006/main">
          <x14:cfRule type="expression" priority="62" id="{434218E2-728D-4035-9795-7F8F74E485C3}">
            <xm:f>$J$30=Menu!$C$9</xm:f>
            <x14:dxf>
              <fill>
                <patternFill>
                  <bgColor theme="0" tint="-0.14996795556505021"/>
                </patternFill>
              </fill>
            </x14:dxf>
          </x14:cfRule>
          <xm:sqref>M30:Z32</xm:sqref>
        </x14:conditionalFormatting>
        <x14:conditionalFormatting xmlns:xm="http://schemas.microsoft.com/office/excel/2006/main">
          <x14:cfRule type="expression" priority="60" id="{BA76FAFD-FA53-4B6D-A5C0-7196F2BB17E8}">
            <xm:f>$J$33=Menu!$C$9</xm:f>
            <x14:dxf>
              <fill>
                <patternFill>
                  <bgColor theme="0" tint="-0.14996795556505021"/>
                </patternFill>
              </fill>
            </x14:dxf>
          </x14:cfRule>
          <xm:sqref>M33:Z35</xm:sqref>
        </x14:conditionalFormatting>
        <x14:conditionalFormatting xmlns:xm="http://schemas.microsoft.com/office/excel/2006/main">
          <x14:cfRule type="expression" priority="50" id="{10D2E988-039A-4A4C-A8C8-D0E86B3D6D09}">
            <xm:f>$J$36=Menu!$C$9</xm:f>
            <x14:dxf>
              <fill>
                <patternFill>
                  <bgColor theme="0" tint="-0.14996795556505021"/>
                </patternFill>
              </fill>
            </x14:dxf>
          </x14:cfRule>
          <xm:sqref>M36:Z38</xm:sqref>
        </x14:conditionalFormatting>
        <x14:conditionalFormatting xmlns:xm="http://schemas.microsoft.com/office/excel/2006/main">
          <x14:cfRule type="expression" priority="58" id="{FCB51D0E-8018-4FEA-BE05-EF0386371184}">
            <xm:f>$J$39=Menu!$C$9</xm:f>
            <x14:dxf>
              <fill>
                <patternFill>
                  <bgColor theme="0" tint="-0.14996795556505021"/>
                </patternFill>
              </fill>
            </x14:dxf>
          </x14:cfRule>
          <xm:sqref>M39:Z41</xm:sqref>
        </x14:conditionalFormatting>
        <x14:conditionalFormatting xmlns:xm="http://schemas.microsoft.com/office/excel/2006/main">
          <x14:cfRule type="expression" priority="56" id="{A5C2886F-17CB-4DB0-AC8A-08E811D4B2E4}">
            <xm:f>$J$42=Menu!$C$9</xm:f>
            <x14:dxf>
              <fill>
                <patternFill>
                  <bgColor theme="0" tint="-0.14996795556505021"/>
                </patternFill>
              </fill>
            </x14:dxf>
          </x14:cfRule>
          <xm:sqref>M42:Z43</xm:sqref>
        </x14:conditionalFormatting>
        <x14:conditionalFormatting xmlns:xm="http://schemas.microsoft.com/office/excel/2006/main">
          <x14:cfRule type="expression" priority="54" id="{D288977F-42F4-4CA4-A658-C4F43DBA01D0}">
            <xm:f>$J$44=Menu!$C$9</xm:f>
            <x14:dxf>
              <fill>
                <patternFill>
                  <bgColor theme="0" tint="-0.14996795556505021"/>
                </patternFill>
              </fill>
            </x14:dxf>
          </x14:cfRule>
          <xm:sqref>M44:Z45</xm:sqref>
        </x14:conditionalFormatting>
        <x14:conditionalFormatting xmlns:xm="http://schemas.microsoft.com/office/excel/2006/main">
          <x14:cfRule type="expression" priority="52" id="{2C561090-CFA9-40F4-8162-B49519EDFB46}">
            <xm:f>$J$46=Menu!$C$9</xm:f>
            <x14:dxf>
              <fill>
                <patternFill>
                  <bgColor theme="0" tint="-0.14996795556505021"/>
                </patternFill>
              </fill>
            </x14:dxf>
          </x14:cfRule>
          <xm:sqref>M46:Z47</xm:sqref>
        </x14:conditionalFormatting>
        <x14:conditionalFormatting xmlns:xm="http://schemas.microsoft.com/office/excel/2006/main">
          <x14:cfRule type="expression" priority="47" id="{C1392ED4-F743-430C-BD63-D154F17D0740}">
            <xm:f>$J$48=Menu!$C$9</xm:f>
            <x14:dxf>
              <fill>
                <patternFill>
                  <bgColor theme="0" tint="-0.14996795556505021"/>
                </patternFill>
              </fill>
            </x14:dxf>
          </x14:cfRule>
          <xm:sqref>M48:Z51</xm:sqref>
        </x14:conditionalFormatting>
        <x14:conditionalFormatting xmlns:xm="http://schemas.microsoft.com/office/excel/2006/main">
          <x14:cfRule type="expression" priority="22" id="{B6711484-E55B-406E-B156-627F5B975CAA}">
            <xm:f>$K9=Menu!$C$5</xm:f>
            <x14:dxf>
              <fill>
                <patternFill>
                  <bgColor theme="0" tint="-0.14996795556505021"/>
                </patternFill>
              </fill>
            </x14:dxf>
          </x14:cfRule>
          <xm:sqref>N9:S15</xm:sqref>
        </x14:conditionalFormatting>
        <x14:conditionalFormatting xmlns:xm="http://schemas.microsoft.com/office/excel/2006/main">
          <x14:cfRule type="expression" priority="65" id="{77CE345A-7B57-489A-931E-54F5DFA03BC6}">
            <xm:f>OR($J$24=Menu!$C$10,$J$24=Menu!$C$12,$J$24=Menu!$C$13)</xm:f>
            <x14:dxf>
              <fill>
                <patternFill>
                  <bgColor theme="0" tint="-0.14996795556505021"/>
                </patternFill>
              </fill>
            </x14:dxf>
          </x14:cfRule>
          <xm:sqref>T24</xm:sqref>
        </x14:conditionalFormatting>
        <x14:conditionalFormatting xmlns:xm="http://schemas.microsoft.com/office/excel/2006/main">
          <x14:cfRule type="expression" priority="63" id="{C5B49800-C4C2-46DB-816F-3CE4BFFAA161}">
            <xm:f>$J$26=Menu!$C$10</xm:f>
            <x14:dxf>
              <fill>
                <patternFill>
                  <bgColor theme="0" tint="-0.14996795556505021"/>
                </patternFill>
              </fill>
            </x14:dxf>
          </x14:cfRule>
          <xm:sqref>T26</xm:sqref>
        </x14:conditionalFormatting>
        <x14:conditionalFormatting xmlns:xm="http://schemas.microsoft.com/office/excel/2006/main">
          <x14:cfRule type="expression" priority="16" id="{D7A7A380-222E-4FB5-94A2-327E671F6970}">
            <xm:f>OR($J79=Menu!$C$10,$J79=Menu!$C$12)</xm:f>
            <x14:dxf>
              <fill>
                <patternFill>
                  <bgColor theme="0" tint="-0.14996795556505021"/>
                </patternFill>
              </fill>
            </x14:dxf>
          </x14:cfRule>
          <x14:cfRule type="expression" priority="17" id="{6DA4F65A-7849-412C-ADA0-3E3C5320E44E}">
            <xm:f>$J79=Menu!$C$9</xm:f>
            <x14:dxf>
              <fill>
                <patternFill>
                  <bgColor theme="0" tint="-0.14996795556505021"/>
                </patternFill>
              </fill>
            </x14:dxf>
          </x14:cfRule>
          <xm:sqref>T79</xm:sqref>
        </x14:conditionalFormatting>
        <x14:conditionalFormatting xmlns:xm="http://schemas.microsoft.com/office/excel/2006/main">
          <x14:cfRule type="expression" priority="10" id="{5DC08248-0B30-4904-B06E-1F1029237365}">
            <xm:f>$J81=Menu!$C$9</xm:f>
            <x14:dxf>
              <fill>
                <patternFill>
                  <bgColor theme="0" tint="-0.14996795556505021"/>
                </patternFill>
              </fill>
            </x14:dxf>
          </x14:cfRule>
          <x14:cfRule type="expression" priority="9" id="{32CA9BA2-B52B-44E4-8DCA-9018E4BC7FB3}">
            <xm:f>OR($J81=Menu!$C$10,$J81=Menu!$C$12)</xm:f>
            <x14:dxf>
              <fill>
                <patternFill>
                  <bgColor theme="0" tint="-0.14996795556505021"/>
                </patternFill>
              </fill>
            </x14:dxf>
          </x14:cfRule>
          <xm:sqref>T81</xm:sqref>
        </x14:conditionalFormatting>
        <x14:conditionalFormatting xmlns:xm="http://schemas.microsoft.com/office/excel/2006/main">
          <x14:cfRule type="expression" priority="11" id="{D6A9F98B-D6D5-411D-92B2-CDBFF5C94F34}">
            <xm:f>$J81=Menu!$C$9</xm:f>
            <x14:dxf>
              <fill>
                <patternFill>
                  <bgColor theme="0" tint="-0.14996795556505021"/>
                </patternFill>
              </fill>
            </x14:dxf>
          </x14:cfRule>
          <xm:sqref>T82</xm:sqref>
        </x14:conditionalFormatting>
        <x14:conditionalFormatting xmlns:xm="http://schemas.microsoft.com/office/excel/2006/main">
          <x14:cfRule type="expression" priority="61" id="{A97E88A3-E513-4E6F-95CC-8AB85350BA0B}">
            <xm:f>OR($J$30=Menu!$C$10,$J$30=Menu!$C$12,$J$30=Menu!$C$13)</xm:f>
            <x14:dxf>
              <fill>
                <patternFill>
                  <bgColor theme="0" tint="-0.14996795556505021"/>
                </patternFill>
              </fill>
            </x14:dxf>
          </x14:cfRule>
          <xm:sqref>T30:Z32</xm:sqref>
        </x14:conditionalFormatting>
        <x14:conditionalFormatting xmlns:xm="http://schemas.microsoft.com/office/excel/2006/main">
          <x14:cfRule type="expression" priority="59" id="{63D0C511-A658-4D5D-BEB9-AA4269FA303E}">
            <xm:f>OR($J$33=Menu!$C$10,$J$33=Menu!$C$12,$J$33=Menu!$C$13)</xm:f>
            <x14:dxf>
              <fill>
                <patternFill>
                  <bgColor theme="0" tint="-0.14996795556505021"/>
                </patternFill>
              </fill>
            </x14:dxf>
          </x14:cfRule>
          <xm:sqref>T33:Z35</xm:sqref>
        </x14:conditionalFormatting>
        <x14:conditionalFormatting xmlns:xm="http://schemas.microsoft.com/office/excel/2006/main">
          <x14:cfRule type="expression" priority="49" id="{0E973D98-03AC-4F3A-B138-FA782EC1B90D}">
            <xm:f>OR($J$36=Menu!$C$10,$J$36=Menu!$C$12,$J$36=Menu!$C$13)</xm:f>
            <x14:dxf>
              <fill>
                <patternFill>
                  <bgColor theme="0" tint="-0.14996795556505021"/>
                </patternFill>
              </fill>
            </x14:dxf>
          </x14:cfRule>
          <xm:sqref>T36:Z38</xm:sqref>
        </x14:conditionalFormatting>
        <x14:conditionalFormatting xmlns:xm="http://schemas.microsoft.com/office/excel/2006/main">
          <x14:cfRule type="expression" priority="57" id="{0C34D0E3-978C-4FB8-874B-3D17AFB7E209}">
            <xm:f>OR($J$39=Menu!$C$10,$J$39=Menu!$C$12,$J$39=Menu!$C$13)</xm:f>
            <x14:dxf>
              <fill>
                <patternFill>
                  <bgColor theme="0" tint="-0.14996795556505021"/>
                </patternFill>
              </fill>
            </x14:dxf>
          </x14:cfRule>
          <xm:sqref>T39:Z41</xm:sqref>
        </x14:conditionalFormatting>
        <x14:conditionalFormatting xmlns:xm="http://schemas.microsoft.com/office/excel/2006/main">
          <x14:cfRule type="expression" priority="55" id="{A1DAA84E-0FC9-4C7C-972F-B35AB3C8AB4B}">
            <xm:f>OR($J$42=Menu!$C$10,$J$42=Menu!$C$12,$J$42=Menu!$C$13)</xm:f>
            <x14:dxf>
              <fill>
                <patternFill>
                  <bgColor theme="0" tint="-0.14996795556505021"/>
                </patternFill>
              </fill>
            </x14:dxf>
          </x14:cfRule>
          <xm:sqref>T42:Z43</xm:sqref>
        </x14:conditionalFormatting>
        <x14:conditionalFormatting xmlns:xm="http://schemas.microsoft.com/office/excel/2006/main">
          <x14:cfRule type="expression" priority="53" id="{8138B00A-9519-4F19-949B-8DDDB5E46ED3}">
            <xm:f>OR($J$44=Menu!$C$10,$J$44=Menu!$C$12,$J$44=Menu!$C$13)</xm:f>
            <x14:dxf>
              <fill>
                <patternFill>
                  <bgColor theme="0" tint="-0.14996795556505021"/>
                </patternFill>
              </fill>
            </x14:dxf>
          </x14:cfRule>
          <xm:sqref>T44:Z45</xm:sqref>
        </x14:conditionalFormatting>
        <x14:conditionalFormatting xmlns:xm="http://schemas.microsoft.com/office/excel/2006/main">
          <x14:cfRule type="expression" priority="51" id="{6586D70A-8604-4908-B0C2-804EF10A27E0}">
            <xm:f>OR($J$46=Menu!$C$10,$J$46=Menu!$C$12,$J$46=Menu!$C$13)</xm:f>
            <x14:dxf>
              <fill>
                <patternFill>
                  <bgColor theme="0" tint="-0.14996795556505021"/>
                </patternFill>
              </fill>
            </x14:dxf>
          </x14:cfRule>
          <xm:sqref>T46:Z47</xm:sqref>
        </x14:conditionalFormatting>
        <x14:conditionalFormatting xmlns:xm="http://schemas.microsoft.com/office/excel/2006/main">
          <x14:cfRule type="expression" priority="46" id="{5F045F57-5DAF-4B8C-ADB2-61C40CF317DE}">
            <xm:f>OR($J$48=Menu!$C$10,$J$48=Menu!$C$12,$J$48=Menu!$C$13)</xm:f>
            <x14:dxf>
              <fill>
                <patternFill>
                  <bgColor theme="0" tint="-0.14996795556505021"/>
                </patternFill>
              </fill>
            </x14:dxf>
          </x14:cfRule>
          <xm:sqref>T48:Z51</xm:sqref>
        </x14:conditionalFormatting>
        <x14:conditionalFormatting xmlns:xm="http://schemas.microsoft.com/office/excel/2006/main">
          <x14:cfRule type="expression" priority="44" id="{56236E2A-1E35-4037-B58D-417981FB29A9}">
            <xm:f>OR(#REF!=Menu!$C$5,#REF!=Menu!$C$7)</xm:f>
            <x14:dxf>
              <fill>
                <patternFill>
                  <bgColor theme="0" tint="-0.14996795556505021"/>
                </patternFill>
              </fill>
            </x14:dxf>
          </x14:cfRule>
          <xm:sqref>T65:Z66</xm:sqref>
        </x14:conditionalFormatting>
        <x14:conditionalFormatting xmlns:xm="http://schemas.microsoft.com/office/excel/2006/main">
          <x14:cfRule type="expression" priority="32" id="{7C71419E-21EA-429A-85B1-34D1E1D7108C}">
            <xm:f>$J$67=Menu!$C$17</xm:f>
            <x14:dxf>
              <fill>
                <patternFill>
                  <bgColor theme="0"/>
                </patternFill>
              </fill>
            </x14:dxf>
          </x14:cfRule>
          <x14:cfRule type="expression" priority="31" id="{97B3A62B-A0EA-48A3-AEB6-95D5C6A382D3}">
            <xm:f>$J$67=Menu!$C$16</xm:f>
            <x14:dxf>
              <fill>
                <patternFill>
                  <bgColor theme="0" tint="-0.14996795556505021"/>
                </patternFill>
              </fill>
            </x14:dxf>
          </x14:cfRule>
          <x14:cfRule type="expression" priority="33" id="{43B55141-97A6-4A28-B268-96E4A59CCDB8}">
            <xm:f>$J$67=Menu!$C$19</xm:f>
            <x14:dxf>
              <fill>
                <patternFill>
                  <bgColor theme="0" tint="-0.14996795556505021"/>
                </patternFill>
              </fill>
            </x14:dxf>
          </x14:cfRule>
          <xm:sqref>T67:Z68</xm:sqref>
        </x14:conditionalFormatting>
        <x14:conditionalFormatting xmlns:xm="http://schemas.microsoft.com/office/excel/2006/main">
          <x14:cfRule type="expression" priority="41" id="{BB1324B7-8F63-4B47-B227-A4549DEFF1C2}">
            <xm:f>$J$69=Menu!$C$19</xm:f>
            <x14:dxf>
              <fill>
                <patternFill>
                  <bgColor theme="0" tint="-0.14996795556505021"/>
                </patternFill>
              </fill>
            </x14:dxf>
          </x14:cfRule>
          <x14:cfRule type="expression" priority="40" id="{C989A8FB-96C2-4191-AE9B-AC574574C20B}">
            <xm:f>$J$69=Menu!$C$20</xm:f>
            <x14:dxf>
              <fill>
                <patternFill>
                  <bgColor theme="0"/>
                </patternFill>
              </fill>
            </x14:dxf>
          </x14:cfRule>
          <xm:sqref>T69:Z70</xm:sqref>
        </x14:conditionalFormatting>
        <x14:conditionalFormatting xmlns:xm="http://schemas.microsoft.com/office/excel/2006/main">
          <x14:cfRule type="expression" priority="42" id="{9EED0179-2D05-4AEB-A1D0-1A5F3B0C71EA}">
            <xm:f>$J$71=Menu!$C$19</xm:f>
            <x14:dxf>
              <fill>
                <patternFill>
                  <bgColor theme="0" tint="-0.14996795556505021"/>
                </patternFill>
              </fill>
            </x14:dxf>
          </x14:cfRule>
          <x14:cfRule type="expression" priority="43" id="{C621957E-A311-49AB-A992-4D26F4A05C42}">
            <xm:f>$J$71=Menu!$C$20</xm:f>
            <x14:dxf>
              <fill>
                <patternFill>
                  <bgColor theme="0"/>
                </patternFill>
              </fill>
            </x14:dxf>
          </x14:cfRule>
          <xm:sqref>T71:Z72</xm:sqref>
        </x14:conditionalFormatting>
        <x14:conditionalFormatting xmlns:xm="http://schemas.microsoft.com/office/excel/2006/main">
          <x14:cfRule type="expression" priority="37" id="{F5D29E4E-ADC4-4678-98F7-048549CBDE3D}">
            <xm:f>$J$75=Menu!$C$20</xm:f>
            <x14:dxf>
              <fill>
                <patternFill>
                  <bgColor theme="0"/>
                </patternFill>
              </fill>
            </x14:dxf>
          </x14:cfRule>
          <x14:cfRule type="expression" priority="36" id="{76174EAD-FB85-41EC-8537-40F0D22552B8}">
            <xm:f>$J$75=Menu!$C$19</xm:f>
            <x14:dxf>
              <fill>
                <patternFill>
                  <bgColor theme="0" tint="-0.14996795556505021"/>
                </patternFill>
              </fill>
            </x14:dxf>
          </x14:cfRule>
          <xm:sqref>T75:Z76</xm:sqref>
        </x14:conditionalFormatting>
        <x14:conditionalFormatting xmlns:xm="http://schemas.microsoft.com/office/excel/2006/main">
          <x14:cfRule type="expression" priority="8" id="{BE90AD14-79FC-4A1C-A6AC-BF082126D51E}">
            <xm:f>OR($J81=Menu!$C$10,$J81=Menu!$C$12)</xm:f>
            <x14:dxf>
              <fill>
                <patternFill>
                  <bgColor theme="0" tint="-0.14996795556505021"/>
                </patternFill>
              </fill>
            </x14:dxf>
          </x14:cfRule>
          <xm:sqref>T82:Z82</xm:sqref>
        </x14:conditionalFormatting>
        <x14:conditionalFormatting xmlns:xm="http://schemas.microsoft.com/office/excel/2006/main">
          <x14:cfRule type="expression" priority="48" id="{564452D1-2DA7-4DDB-A48A-F2CBB0B04481}">
            <xm:f>$K9=Menu!$C$7</xm:f>
            <x14:dxf>
              <fill>
                <patternFill>
                  <bgColor theme="0" tint="-0.14996795556505021"/>
                </patternFill>
              </fill>
            </x14:dxf>
          </x14:cfRule>
          <xm:sqref>AB9:AE10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424C5E4-D6DD-4922-9826-DE89F9DE8912}">
          <x14:formula1>
            <xm:f>Menu!$H$4:$H$25</xm:f>
          </x14:formula1>
          <xm:sqref>M24:Z25</xm:sqref>
        </x14:dataValidation>
        <x14:dataValidation type="list" allowBlank="1" showInputMessage="1" showErrorMessage="1" xr:uid="{1339DA89-AE49-47D6-82ED-24F3197D0A52}">
          <x14:formula1>
            <xm:f>Menu!$U$4:$U$9</xm:f>
          </x14:formula1>
          <xm:sqref>M77:S78</xm:sqref>
        </x14:dataValidation>
        <x14:dataValidation type="list" allowBlank="1" showInputMessage="1" showErrorMessage="1" xr:uid="{652D04D6-0826-494F-853D-79B8FA38321C}">
          <x14:formula1>
            <xm:f>Menu!$T$4:$T$7</xm:f>
          </x14:formula1>
          <xm:sqref>Q65:S66</xm:sqref>
        </x14:dataValidation>
        <x14:dataValidation type="list" allowBlank="1" showInputMessage="1" showErrorMessage="1" xr:uid="{B9A86C01-EA95-4B9D-A01D-8313F0DE4591}">
          <x14:formula1>
            <xm:f>Menu!$S$4:$S$20</xm:f>
          </x14:formula1>
          <xm:sqref>M65:P66</xm:sqref>
        </x14:dataValidation>
        <x14:dataValidation type="list" allowBlank="1" showInputMessage="1" showErrorMessage="1" xr:uid="{1D39958A-2497-49C7-9770-625B7A1E3AF3}">
          <x14:formula1>
            <xm:f>IF(M$48=Menu!$M$5,データセンター接続_ポート数①,データセンター接続_ポート数②)</xm:f>
          </x14:formula1>
          <xm:sqref>M49:Z49 M51:Z51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C2DF-9D25-4D9D-9987-15F1DDCB7C8E}">
  <sheetPr>
    <tabColor theme="9" tint="0.39997558519241921"/>
    <pageSetUpPr fitToPage="1"/>
  </sheetPr>
  <dimension ref="A1:BM88"/>
  <sheetViews>
    <sheetView view="pageBreakPreview" zoomScale="70" zoomScaleNormal="100" zoomScaleSheetLayoutView="70" workbookViewId="0">
      <selection activeCell="B4" sqref="B4:J4"/>
    </sheetView>
  </sheetViews>
  <sheetFormatPr defaultColWidth="3.54296875" defaultRowHeight="18" customHeight="1"/>
  <cols>
    <col min="1" max="6" width="3.54296875" style="23"/>
    <col min="7" max="7" width="3.54296875" style="23" customWidth="1"/>
    <col min="8" max="8" width="3.54296875" style="23"/>
    <col min="9" max="19" width="3.54296875" style="23" customWidth="1"/>
    <col min="20"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737" t="s">
        <v>155</v>
      </c>
      <c r="C4" s="737"/>
      <c r="D4" s="737"/>
      <c r="E4" s="737"/>
      <c r="F4" s="737"/>
      <c r="G4" s="737"/>
      <c r="H4" s="737"/>
      <c r="I4" s="737"/>
      <c r="J4" s="737"/>
      <c r="K4" s="21" t="s">
        <v>156</v>
      </c>
      <c r="L4" s="738" t="s">
        <v>157</v>
      </c>
      <c r="M4" s="738"/>
      <c r="N4" s="738"/>
      <c r="O4" s="738"/>
      <c r="P4" s="738"/>
      <c r="Q4" s="739" t="s">
        <v>322</v>
      </c>
      <c r="R4" s="739"/>
      <c r="S4" s="739"/>
      <c r="T4" s="739"/>
      <c r="U4" s="739"/>
      <c r="V4" s="739"/>
      <c r="W4" s="739"/>
      <c r="X4" s="739"/>
      <c r="Y4" s="739"/>
      <c r="Z4" s="739"/>
      <c r="AA4" s="739"/>
      <c r="AB4" s="739"/>
      <c r="AC4" s="739"/>
      <c r="AD4" s="739"/>
      <c r="AE4" s="739"/>
      <c r="AF4" s="739"/>
      <c r="AG4" s="739"/>
      <c r="AH4" s="739"/>
      <c r="AI4" s="739"/>
      <c r="AJ4" s="739"/>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8" t="str">
        <f>【必須】サービス個別①②!AK6</f>
        <v>2026/3/2　Ver13</v>
      </c>
      <c r="AL6" s="2"/>
      <c r="AM6" s="2"/>
      <c r="AN6" s="2"/>
      <c r="BD6" s="13"/>
    </row>
    <row r="7" spans="1:56" ht="12.75" customHeight="1">
      <c r="A7" s="49"/>
      <c r="B7" s="44" t="s">
        <v>323</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324</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173</v>
      </c>
      <c r="C9" s="1032" t="s">
        <v>325</v>
      </c>
      <c r="D9" s="1032"/>
      <c r="E9" s="1032"/>
      <c r="F9" s="1032"/>
      <c r="G9" s="1032"/>
      <c r="H9" s="1032"/>
      <c r="I9" s="1032"/>
      <c r="J9" s="1032"/>
      <c r="K9" s="1032"/>
      <c r="L9" s="1032"/>
      <c r="M9" s="1032"/>
      <c r="N9" s="1032"/>
      <c r="O9" s="1032"/>
      <c r="P9" s="1032"/>
      <c r="Q9" s="1032"/>
      <c r="R9" s="1032"/>
      <c r="S9" s="1032"/>
      <c r="T9" s="1032"/>
      <c r="U9" s="1032"/>
      <c r="V9" s="1032"/>
      <c r="W9" s="1032"/>
      <c r="X9" s="1032"/>
      <c r="Y9" s="1032"/>
      <c r="Z9" s="1032"/>
      <c r="AA9" s="1032"/>
      <c r="AB9" s="1032"/>
      <c r="AC9" s="1032"/>
      <c r="AD9" s="1032"/>
      <c r="AE9" s="1032"/>
      <c r="AF9" s="1032"/>
      <c r="AG9" s="1032"/>
      <c r="AH9" s="1032"/>
      <c r="AI9" s="1032"/>
      <c r="AJ9" s="1032"/>
      <c r="AK9" s="1033"/>
      <c r="AL9" s="49"/>
    </row>
    <row r="10" spans="1:56" ht="18" customHeight="1">
      <c r="A10" s="49"/>
      <c r="B10" s="1034" t="s">
        <v>326</v>
      </c>
      <c r="C10" s="1035"/>
      <c r="D10" s="1035"/>
      <c r="E10" s="1035"/>
      <c r="F10" s="1035"/>
      <c r="G10" s="1035"/>
      <c r="H10" s="1035"/>
      <c r="I10" s="1035"/>
      <c r="J10" s="1036"/>
      <c r="K10" s="1037"/>
      <c r="L10" s="1035"/>
      <c r="M10" s="1035"/>
      <c r="N10" s="1035"/>
      <c r="O10" s="1035"/>
      <c r="P10" s="1035"/>
      <c r="Q10" s="1035"/>
      <c r="R10" s="1035"/>
      <c r="S10" s="1036"/>
      <c r="T10" s="1037"/>
      <c r="U10" s="1035"/>
      <c r="V10" s="1035"/>
      <c r="W10" s="1035"/>
      <c r="X10" s="1035"/>
      <c r="Y10" s="1035"/>
      <c r="Z10" s="1035"/>
      <c r="AA10" s="1035"/>
      <c r="AB10" s="1036"/>
      <c r="AC10" s="1037"/>
      <c r="AD10" s="1035"/>
      <c r="AE10" s="1035"/>
      <c r="AF10" s="1035"/>
      <c r="AG10" s="1035"/>
      <c r="AH10" s="1035"/>
      <c r="AI10" s="1035"/>
      <c r="AJ10" s="1035"/>
      <c r="AK10" s="1038"/>
      <c r="AL10" s="49"/>
    </row>
    <row r="11" spans="1:56" ht="19.399999999999999" customHeight="1">
      <c r="A11" s="49"/>
      <c r="B11" s="1039" t="s">
        <v>327</v>
      </c>
      <c r="C11" s="1040"/>
      <c r="D11" s="1041"/>
      <c r="E11" s="1048" t="s">
        <v>328</v>
      </c>
      <c r="F11" s="1049"/>
      <c r="G11" s="1049"/>
      <c r="H11" s="1049"/>
      <c r="I11" s="1049"/>
      <c r="J11" s="1050"/>
      <c r="K11" s="1051"/>
      <c r="L11" s="1029"/>
      <c r="M11" s="1029"/>
      <c r="N11" s="1029"/>
      <c r="O11" s="1029"/>
      <c r="P11" s="1029"/>
      <c r="Q11" s="1029"/>
      <c r="R11" s="1029"/>
      <c r="S11" s="1030"/>
      <c r="T11" s="1051"/>
      <c r="U11" s="1029"/>
      <c r="V11" s="1029"/>
      <c r="W11" s="1029"/>
      <c r="X11" s="1029"/>
      <c r="Y11" s="1029"/>
      <c r="Z11" s="1029"/>
      <c r="AA11" s="1029"/>
      <c r="AB11" s="1030"/>
      <c r="AC11" s="1051"/>
      <c r="AD11" s="1029"/>
      <c r="AE11" s="1029"/>
      <c r="AF11" s="1029"/>
      <c r="AG11" s="1029"/>
      <c r="AH11" s="1029"/>
      <c r="AI11" s="1029"/>
      <c r="AJ11" s="1029"/>
      <c r="AK11" s="1030"/>
      <c r="AL11" s="49"/>
      <c r="AM11" s="49"/>
    </row>
    <row r="12" spans="1:56" ht="19.399999999999999" customHeight="1">
      <c r="A12" s="49"/>
      <c r="B12" s="1042"/>
      <c r="C12" s="1043"/>
      <c r="D12" s="1044"/>
      <c r="E12" s="1048" t="s">
        <v>329</v>
      </c>
      <c r="F12" s="1049"/>
      <c r="G12" s="1049"/>
      <c r="H12" s="1049"/>
      <c r="I12" s="1049"/>
      <c r="J12" s="1050"/>
      <c r="K12" s="1052"/>
      <c r="L12" s="1029"/>
      <c r="M12" s="1029"/>
      <c r="N12" s="1029"/>
      <c r="O12" s="1029"/>
      <c r="P12" s="1029"/>
      <c r="Q12" s="1029"/>
      <c r="R12" s="1029"/>
      <c r="S12" s="1030"/>
      <c r="T12" s="1052"/>
      <c r="U12" s="1029"/>
      <c r="V12" s="1029"/>
      <c r="W12" s="1029"/>
      <c r="X12" s="1029"/>
      <c r="Y12" s="1029"/>
      <c r="Z12" s="1029"/>
      <c r="AA12" s="1029"/>
      <c r="AB12" s="1030"/>
      <c r="AC12" s="1052"/>
      <c r="AD12" s="1029"/>
      <c r="AE12" s="1029"/>
      <c r="AF12" s="1029"/>
      <c r="AG12" s="1029"/>
      <c r="AH12" s="1029"/>
      <c r="AI12" s="1029"/>
      <c r="AJ12" s="1029"/>
      <c r="AK12" s="1030"/>
    </row>
    <row r="13" spans="1:56" ht="19.399999999999999" customHeight="1">
      <c r="A13" s="49"/>
      <c r="B13" s="1042"/>
      <c r="C13" s="1043"/>
      <c r="D13" s="1044"/>
      <c r="E13" s="1048" t="s">
        <v>330</v>
      </c>
      <c r="F13" s="1049"/>
      <c r="G13" s="1049"/>
      <c r="H13" s="1049"/>
      <c r="I13" s="1049"/>
      <c r="J13" s="1050"/>
      <c r="K13" s="1051"/>
      <c r="L13" s="1029"/>
      <c r="M13" s="1029"/>
      <c r="N13" s="1029"/>
      <c r="O13" s="1029"/>
      <c r="P13" s="1029"/>
      <c r="Q13" s="1029"/>
      <c r="R13" s="1029"/>
      <c r="S13" s="1030"/>
      <c r="T13" s="1051"/>
      <c r="U13" s="1029"/>
      <c r="V13" s="1029"/>
      <c r="W13" s="1029"/>
      <c r="X13" s="1029"/>
      <c r="Y13" s="1029"/>
      <c r="Z13" s="1029"/>
      <c r="AA13" s="1029"/>
      <c r="AB13" s="1030"/>
      <c r="AC13" s="1051"/>
      <c r="AD13" s="1029"/>
      <c r="AE13" s="1029"/>
      <c r="AF13" s="1029"/>
      <c r="AG13" s="1029"/>
      <c r="AH13" s="1029"/>
      <c r="AI13" s="1029"/>
      <c r="AJ13" s="1029"/>
      <c r="AK13" s="1030"/>
      <c r="AL13" s="49"/>
      <c r="AM13" s="49"/>
    </row>
    <row r="14" spans="1:56" ht="19.399999999999999" customHeight="1">
      <c r="A14" s="49"/>
      <c r="B14" s="1042"/>
      <c r="C14" s="1043"/>
      <c r="D14" s="1044"/>
      <c r="E14" s="1048" t="s">
        <v>331</v>
      </c>
      <c r="F14" s="1049"/>
      <c r="G14" s="1049"/>
      <c r="H14" s="1049"/>
      <c r="I14" s="1049"/>
      <c r="J14" s="1050"/>
      <c r="K14" s="1052"/>
      <c r="L14" s="1029"/>
      <c r="M14" s="1029"/>
      <c r="N14" s="1029"/>
      <c r="O14" s="1029"/>
      <c r="P14" s="1029"/>
      <c r="Q14" s="1029"/>
      <c r="R14" s="1029"/>
      <c r="S14" s="1030"/>
      <c r="T14" s="1052"/>
      <c r="U14" s="1029"/>
      <c r="V14" s="1029"/>
      <c r="W14" s="1029"/>
      <c r="X14" s="1029"/>
      <c r="Y14" s="1029"/>
      <c r="Z14" s="1029"/>
      <c r="AA14" s="1029"/>
      <c r="AB14" s="1030"/>
      <c r="AC14" s="1052"/>
      <c r="AD14" s="1029"/>
      <c r="AE14" s="1029"/>
      <c r="AF14" s="1029"/>
      <c r="AG14" s="1029"/>
      <c r="AH14" s="1029"/>
      <c r="AI14" s="1029"/>
      <c r="AJ14" s="1029"/>
      <c r="AK14" s="1030"/>
    </row>
    <row r="15" spans="1:56" ht="19.399999999999999" customHeight="1">
      <c r="A15" s="49"/>
      <c r="B15" s="1042"/>
      <c r="C15" s="1043"/>
      <c r="D15" s="1044"/>
      <c r="E15" s="1048" t="s">
        <v>332</v>
      </c>
      <c r="F15" s="1049"/>
      <c r="G15" s="1049"/>
      <c r="H15" s="1049"/>
      <c r="I15" s="1049"/>
      <c r="J15" s="1049"/>
      <c r="K15" s="1051"/>
      <c r="L15" s="1029"/>
      <c r="M15" s="1029"/>
      <c r="N15" s="1029"/>
      <c r="O15" s="1029"/>
      <c r="P15" s="1029"/>
      <c r="Q15" s="1029"/>
      <c r="R15" s="1029"/>
      <c r="S15" s="1030"/>
      <c r="T15" s="1051"/>
      <c r="U15" s="1029"/>
      <c r="V15" s="1029"/>
      <c r="W15" s="1029"/>
      <c r="X15" s="1029"/>
      <c r="Y15" s="1029"/>
      <c r="Z15" s="1029"/>
      <c r="AA15" s="1029"/>
      <c r="AB15" s="1030"/>
      <c r="AC15" s="1051"/>
      <c r="AD15" s="1029"/>
      <c r="AE15" s="1029"/>
      <c r="AF15" s="1029"/>
      <c r="AG15" s="1029"/>
      <c r="AH15" s="1029"/>
      <c r="AI15" s="1029"/>
      <c r="AJ15" s="1029"/>
      <c r="AK15" s="1030"/>
    </row>
    <row r="16" spans="1:56" ht="19.399999999999999" customHeight="1">
      <c r="A16" s="49"/>
      <c r="B16" s="1042"/>
      <c r="C16" s="1043"/>
      <c r="D16" s="1044"/>
      <c r="E16" s="1048" t="s">
        <v>333</v>
      </c>
      <c r="F16" s="1049"/>
      <c r="G16" s="1049"/>
      <c r="H16" s="1049"/>
      <c r="I16" s="1049"/>
      <c r="J16" s="1049"/>
      <c r="K16" s="1053"/>
      <c r="L16" s="1054"/>
      <c r="M16" s="1054"/>
      <c r="N16" s="1054"/>
      <c r="O16" s="1054"/>
      <c r="P16" s="1054"/>
      <c r="Q16" s="1054"/>
      <c r="R16" s="1054"/>
      <c r="S16" s="1055"/>
      <c r="T16" s="1053"/>
      <c r="U16" s="1054"/>
      <c r="V16" s="1054"/>
      <c r="W16" s="1054"/>
      <c r="X16" s="1054"/>
      <c r="Y16" s="1054"/>
      <c r="Z16" s="1054"/>
      <c r="AA16" s="1054"/>
      <c r="AB16" s="1055"/>
      <c r="AC16" s="1053"/>
      <c r="AD16" s="1054"/>
      <c r="AE16" s="1054"/>
      <c r="AF16" s="1054"/>
      <c r="AG16" s="1054"/>
      <c r="AH16" s="1054"/>
      <c r="AI16" s="1054"/>
      <c r="AJ16" s="1054"/>
      <c r="AK16" s="1055"/>
    </row>
    <row r="17" spans="1:39" ht="19.399999999999999" customHeight="1">
      <c r="A17" s="49"/>
      <c r="B17" s="1042"/>
      <c r="C17" s="1043"/>
      <c r="D17" s="1044"/>
      <c r="E17" s="1048" t="s">
        <v>334</v>
      </c>
      <c r="F17" s="1049"/>
      <c r="G17" s="1049"/>
      <c r="H17" s="1049"/>
      <c r="I17" s="1049"/>
      <c r="J17" s="1050"/>
      <c r="K17" s="1051"/>
      <c r="L17" s="1029"/>
      <c r="M17" s="1029"/>
      <c r="N17" s="1029"/>
      <c r="O17" s="1029"/>
      <c r="P17" s="1029"/>
      <c r="Q17" s="1029"/>
      <c r="R17" s="1029"/>
      <c r="S17" s="1030"/>
      <c r="T17" s="1051"/>
      <c r="U17" s="1029"/>
      <c r="V17" s="1029"/>
      <c r="W17" s="1029"/>
      <c r="X17" s="1029"/>
      <c r="Y17" s="1029"/>
      <c r="Z17" s="1029"/>
      <c r="AA17" s="1029"/>
      <c r="AB17" s="1030"/>
      <c r="AC17" s="1051"/>
      <c r="AD17" s="1029"/>
      <c r="AE17" s="1029"/>
      <c r="AF17" s="1029"/>
      <c r="AG17" s="1029"/>
      <c r="AH17" s="1029"/>
      <c r="AI17" s="1029"/>
      <c r="AJ17" s="1029"/>
      <c r="AK17" s="1030"/>
    </row>
    <row r="18" spans="1:39" ht="19.399999999999999" customHeight="1">
      <c r="A18" s="49"/>
      <c r="B18" s="1042"/>
      <c r="C18" s="1043"/>
      <c r="D18" s="1044"/>
      <c r="E18" s="1074" t="s">
        <v>335</v>
      </c>
      <c r="F18" s="1075"/>
      <c r="G18" s="1075"/>
      <c r="H18" s="1075"/>
      <c r="I18" s="1075"/>
      <c r="J18" s="1076"/>
      <c r="K18" s="1051"/>
      <c r="L18" s="1029"/>
      <c r="M18" s="1029"/>
      <c r="N18" s="1029"/>
      <c r="O18" s="1029"/>
      <c r="P18" s="1029"/>
      <c r="Q18" s="1029"/>
      <c r="R18" s="1029"/>
      <c r="S18" s="1030"/>
      <c r="T18" s="1051"/>
      <c r="U18" s="1029"/>
      <c r="V18" s="1029"/>
      <c r="W18" s="1029"/>
      <c r="X18" s="1029"/>
      <c r="Y18" s="1029"/>
      <c r="Z18" s="1029"/>
      <c r="AA18" s="1029"/>
      <c r="AB18" s="1030"/>
      <c r="AC18" s="1051"/>
      <c r="AD18" s="1029"/>
      <c r="AE18" s="1029"/>
      <c r="AF18" s="1029"/>
      <c r="AG18" s="1029"/>
      <c r="AH18" s="1029"/>
      <c r="AI18" s="1029"/>
      <c r="AJ18" s="1029"/>
      <c r="AK18" s="1030"/>
    </row>
    <row r="19" spans="1:39" ht="18.75" customHeight="1">
      <c r="A19" s="49"/>
      <c r="B19" s="1042"/>
      <c r="C19" s="1043"/>
      <c r="D19" s="1044"/>
      <c r="E19" s="1056" t="s">
        <v>336</v>
      </c>
      <c r="F19" s="1057"/>
      <c r="G19" s="1057"/>
      <c r="H19" s="1057"/>
      <c r="I19" s="1057"/>
      <c r="J19" s="1058"/>
      <c r="K19" s="1062"/>
      <c r="L19" s="1063"/>
      <c r="M19" s="1063"/>
      <c r="N19" s="1063"/>
      <c r="O19" s="1063"/>
      <c r="P19" s="1063"/>
      <c r="Q19" s="1063"/>
      <c r="R19" s="1063"/>
      <c r="S19" s="1064"/>
      <c r="T19" s="1062"/>
      <c r="U19" s="1063"/>
      <c r="V19" s="1063"/>
      <c r="W19" s="1063"/>
      <c r="X19" s="1063"/>
      <c r="Y19" s="1063"/>
      <c r="Z19" s="1063"/>
      <c r="AA19" s="1063"/>
      <c r="AB19" s="1064"/>
      <c r="AC19" s="1062"/>
      <c r="AD19" s="1063"/>
      <c r="AE19" s="1063"/>
      <c r="AF19" s="1063"/>
      <c r="AG19" s="1063"/>
      <c r="AH19" s="1063"/>
      <c r="AI19" s="1063"/>
      <c r="AJ19" s="1063"/>
      <c r="AK19" s="1064"/>
    </row>
    <row r="20" spans="1:39" ht="18.75" customHeight="1">
      <c r="A20" s="49"/>
      <c r="B20" s="1042"/>
      <c r="C20" s="1043"/>
      <c r="D20" s="1044"/>
      <c r="E20" s="1059"/>
      <c r="F20" s="1060"/>
      <c r="G20" s="1060"/>
      <c r="H20" s="1060"/>
      <c r="I20" s="1060"/>
      <c r="J20" s="1061"/>
      <c r="K20" s="1065"/>
      <c r="L20" s="1066"/>
      <c r="M20" s="1066"/>
      <c r="N20" s="1066"/>
      <c r="O20" s="1066"/>
      <c r="P20" s="1066"/>
      <c r="Q20" s="1066"/>
      <c r="R20" s="1066"/>
      <c r="S20" s="1067"/>
      <c r="T20" s="1065"/>
      <c r="U20" s="1066"/>
      <c r="V20" s="1066"/>
      <c r="W20" s="1066"/>
      <c r="X20" s="1066"/>
      <c r="Y20" s="1066"/>
      <c r="Z20" s="1066"/>
      <c r="AA20" s="1066"/>
      <c r="AB20" s="1067"/>
      <c r="AC20" s="1065"/>
      <c r="AD20" s="1066"/>
      <c r="AE20" s="1066"/>
      <c r="AF20" s="1066"/>
      <c r="AG20" s="1066"/>
      <c r="AH20" s="1066"/>
      <c r="AI20" s="1066"/>
      <c r="AJ20" s="1066"/>
      <c r="AK20" s="1067"/>
    </row>
    <row r="21" spans="1:39" ht="19.399999999999999" customHeight="1">
      <c r="A21" s="49"/>
      <c r="B21" s="1042"/>
      <c r="C21" s="1043"/>
      <c r="D21" s="1044"/>
      <c r="E21" s="1056" t="s">
        <v>192</v>
      </c>
      <c r="F21" s="1057"/>
      <c r="G21" s="1057"/>
      <c r="H21" s="1057"/>
      <c r="I21" s="1057"/>
      <c r="J21" s="1058"/>
      <c r="K21" s="1068"/>
      <c r="L21" s="1069"/>
      <c r="M21" s="1069"/>
      <c r="N21" s="1069"/>
      <c r="O21" s="1069"/>
      <c r="P21" s="1069"/>
      <c r="Q21" s="1069"/>
      <c r="R21" s="1069"/>
      <c r="S21" s="1070"/>
      <c r="T21" s="1068"/>
      <c r="U21" s="1069"/>
      <c r="V21" s="1069"/>
      <c r="W21" s="1069"/>
      <c r="X21" s="1069"/>
      <c r="Y21" s="1069"/>
      <c r="Z21" s="1069"/>
      <c r="AA21" s="1069"/>
      <c r="AB21" s="1070"/>
      <c r="AC21" s="1068"/>
      <c r="AD21" s="1069"/>
      <c r="AE21" s="1069"/>
      <c r="AF21" s="1069"/>
      <c r="AG21" s="1069"/>
      <c r="AH21" s="1069"/>
      <c r="AI21" s="1069"/>
      <c r="AJ21" s="1069"/>
      <c r="AK21" s="1070"/>
    </row>
    <row r="22" spans="1:39" ht="19.399999999999999" customHeight="1">
      <c r="A22" s="49"/>
      <c r="B22" s="1045"/>
      <c r="C22" s="1046"/>
      <c r="D22" s="1047"/>
      <c r="E22" s="1059"/>
      <c r="F22" s="1060"/>
      <c r="G22" s="1060"/>
      <c r="H22" s="1060"/>
      <c r="I22" s="1060"/>
      <c r="J22" s="1061"/>
      <c r="K22" s="1071"/>
      <c r="L22" s="1072"/>
      <c r="M22" s="1072"/>
      <c r="N22" s="1072"/>
      <c r="O22" s="1072"/>
      <c r="P22" s="1072"/>
      <c r="Q22" s="1072"/>
      <c r="R22" s="1072"/>
      <c r="S22" s="1073"/>
      <c r="T22" s="1071"/>
      <c r="U22" s="1072"/>
      <c r="V22" s="1072"/>
      <c r="W22" s="1072"/>
      <c r="X22" s="1072"/>
      <c r="Y22" s="1072"/>
      <c r="Z22" s="1072"/>
      <c r="AA22" s="1072"/>
      <c r="AB22" s="1073"/>
      <c r="AC22" s="1071"/>
      <c r="AD22" s="1072"/>
      <c r="AE22" s="1072"/>
      <c r="AF22" s="1072"/>
      <c r="AG22" s="1072"/>
      <c r="AH22" s="1072"/>
      <c r="AI22" s="1072"/>
      <c r="AJ22" s="1072"/>
      <c r="AK22" s="1073"/>
    </row>
    <row r="23" spans="1:39" ht="19.399999999999999" customHeight="1">
      <c r="A23" s="49"/>
      <c r="B23" s="1039" t="s">
        <v>337</v>
      </c>
      <c r="C23" s="1040"/>
      <c r="D23" s="1041"/>
      <c r="E23" s="1048" t="s">
        <v>338</v>
      </c>
      <c r="F23" s="1049"/>
      <c r="G23" s="1049"/>
      <c r="H23" s="1049"/>
      <c r="I23" s="1049"/>
      <c r="J23" s="1050"/>
      <c r="K23" s="1077"/>
      <c r="L23" s="1078"/>
      <c r="M23" s="1078"/>
      <c r="N23" s="1078"/>
      <c r="O23" s="1078"/>
      <c r="P23" s="1078"/>
      <c r="Q23" s="1078"/>
      <c r="R23" s="1078"/>
      <c r="S23" s="1079"/>
      <c r="T23" s="1077"/>
      <c r="U23" s="1078"/>
      <c r="V23" s="1078"/>
      <c r="W23" s="1078"/>
      <c r="X23" s="1078"/>
      <c r="Y23" s="1078"/>
      <c r="Z23" s="1078"/>
      <c r="AA23" s="1078"/>
      <c r="AB23" s="1079"/>
      <c r="AC23" s="1077"/>
      <c r="AD23" s="1078"/>
      <c r="AE23" s="1078"/>
      <c r="AF23" s="1078"/>
      <c r="AG23" s="1078"/>
      <c r="AH23" s="1078"/>
      <c r="AI23" s="1078"/>
      <c r="AJ23" s="1078"/>
      <c r="AK23" s="1079"/>
      <c r="AL23" s="49"/>
      <c r="AM23" s="49"/>
    </row>
    <row r="24" spans="1:39" ht="19.399999999999999" customHeight="1">
      <c r="A24" s="49"/>
      <c r="B24" s="1045"/>
      <c r="C24" s="1046"/>
      <c r="D24" s="1047"/>
      <c r="E24" s="1048" t="s">
        <v>339</v>
      </c>
      <c r="F24" s="1049"/>
      <c r="G24" s="1049"/>
      <c r="H24" s="1049"/>
      <c r="I24" s="1049"/>
      <c r="J24" s="1050"/>
      <c r="K24" s="1077"/>
      <c r="L24" s="1078"/>
      <c r="M24" s="1078"/>
      <c r="N24" s="1078"/>
      <c r="O24" s="1078"/>
      <c r="P24" s="1078"/>
      <c r="Q24" s="1078"/>
      <c r="R24" s="1078"/>
      <c r="S24" s="1079"/>
      <c r="T24" s="1077"/>
      <c r="U24" s="1078"/>
      <c r="V24" s="1078"/>
      <c r="W24" s="1078"/>
      <c r="X24" s="1078"/>
      <c r="Y24" s="1078"/>
      <c r="Z24" s="1078"/>
      <c r="AA24" s="1078"/>
      <c r="AB24" s="1079"/>
      <c r="AC24" s="1077"/>
      <c r="AD24" s="1078"/>
      <c r="AE24" s="1078"/>
      <c r="AF24" s="1078"/>
      <c r="AG24" s="1078"/>
      <c r="AH24" s="1078"/>
      <c r="AI24" s="1078"/>
      <c r="AJ24" s="1078"/>
      <c r="AK24" s="1079"/>
      <c r="AL24" s="49"/>
      <c r="AM24" s="49"/>
    </row>
    <row r="25" spans="1:39" ht="19.399999999999999" customHeight="1">
      <c r="A25" s="49"/>
      <c r="B25" s="1039" t="s">
        <v>340</v>
      </c>
      <c r="C25" s="1040"/>
      <c r="D25" s="1041"/>
      <c r="E25" s="1086" t="s">
        <v>341</v>
      </c>
      <c r="F25" s="1049"/>
      <c r="G25" s="1049"/>
      <c r="H25" s="1049"/>
      <c r="I25" s="1049"/>
      <c r="J25" s="1050"/>
      <c r="K25" s="1077"/>
      <c r="L25" s="1078"/>
      <c r="M25" s="1078"/>
      <c r="N25" s="1078"/>
      <c r="O25" s="1078"/>
      <c r="P25" s="1078"/>
      <c r="Q25" s="1078"/>
      <c r="R25" s="1078"/>
      <c r="S25" s="1079"/>
      <c r="T25" s="1077"/>
      <c r="U25" s="1078"/>
      <c r="V25" s="1078"/>
      <c r="W25" s="1078"/>
      <c r="X25" s="1078"/>
      <c r="Y25" s="1078"/>
      <c r="Z25" s="1078"/>
      <c r="AA25" s="1078"/>
      <c r="AB25" s="1079"/>
      <c r="AC25" s="1077"/>
      <c r="AD25" s="1078"/>
      <c r="AE25" s="1078"/>
      <c r="AF25" s="1078"/>
      <c r="AG25" s="1078"/>
      <c r="AH25" s="1078"/>
      <c r="AI25" s="1078"/>
      <c r="AJ25" s="1078"/>
      <c r="AK25" s="1079"/>
    </row>
    <row r="26" spans="1:39" ht="19.399999999999999" customHeight="1">
      <c r="A26" s="49"/>
      <c r="B26" s="1042"/>
      <c r="C26" s="1043"/>
      <c r="D26" s="1044"/>
      <c r="E26" s="1086" t="s">
        <v>342</v>
      </c>
      <c r="F26" s="1049"/>
      <c r="G26" s="1049"/>
      <c r="H26" s="1049"/>
      <c r="I26" s="1049"/>
      <c r="J26" s="1050"/>
      <c r="K26" s="1051"/>
      <c r="L26" s="1029"/>
      <c r="M26" s="1029"/>
      <c r="N26" s="1029"/>
      <c r="O26" s="1029"/>
      <c r="P26" s="1029"/>
      <c r="Q26" s="1029"/>
      <c r="R26" s="1029"/>
      <c r="S26" s="1030"/>
      <c r="T26" s="1051"/>
      <c r="U26" s="1029"/>
      <c r="V26" s="1029"/>
      <c r="W26" s="1029"/>
      <c r="X26" s="1029"/>
      <c r="Y26" s="1029"/>
      <c r="Z26" s="1029"/>
      <c r="AA26" s="1029"/>
      <c r="AB26" s="1030"/>
      <c r="AC26" s="1051"/>
      <c r="AD26" s="1029"/>
      <c r="AE26" s="1029"/>
      <c r="AF26" s="1029"/>
      <c r="AG26" s="1029"/>
      <c r="AH26" s="1029"/>
      <c r="AI26" s="1029"/>
      <c r="AJ26" s="1029"/>
      <c r="AK26" s="1030"/>
    </row>
    <row r="27" spans="1:39" ht="19.399999999999999" hidden="1" customHeight="1">
      <c r="A27" s="49"/>
      <c r="B27" s="1042"/>
      <c r="C27" s="1043"/>
      <c r="D27" s="1044"/>
      <c r="E27" s="1083" t="s">
        <v>343</v>
      </c>
      <c r="F27" s="1084"/>
      <c r="G27" s="1084"/>
      <c r="H27" s="1084"/>
      <c r="I27" s="1084"/>
      <c r="J27" s="1085"/>
      <c r="K27" s="1080"/>
      <c r="L27" s="1081"/>
      <c r="M27" s="1081"/>
      <c r="N27" s="1081"/>
      <c r="O27" s="1081"/>
      <c r="P27" s="1081"/>
      <c r="Q27" s="1081"/>
      <c r="R27" s="1081"/>
      <c r="S27" s="1082"/>
      <c r="T27" s="1080"/>
      <c r="U27" s="1081"/>
      <c r="V27" s="1081"/>
      <c r="W27" s="1081"/>
      <c r="X27" s="1081"/>
      <c r="Y27" s="1081"/>
      <c r="Z27" s="1081"/>
      <c r="AA27" s="1081"/>
      <c r="AB27" s="1082"/>
      <c r="AC27" s="1080"/>
      <c r="AD27" s="1081"/>
      <c r="AE27" s="1081"/>
      <c r="AF27" s="1081"/>
      <c r="AG27" s="1081"/>
      <c r="AH27" s="1081"/>
      <c r="AI27" s="1081"/>
      <c r="AJ27" s="1081"/>
      <c r="AK27" s="1082"/>
    </row>
    <row r="28" spans="1:39" ht="19" hidden="1" customHeight="1">
      <c r="A28" s="49"/>
      <c r="B28" s="1042"/>
      <c r="C28" s="1043"/>
      <c r="D28" s="1044"/>
      <c r="E28" s="1083" t="s">
        <v>344</v>
      </c>
      <c r="F28" s="1084"/>
      <c r="G28" s="1084"/>
      <c r="H28" s="1084"/>
      <c r="I28" s="1084"/>
      <c r="J28" s="1085"/>
      <c r="K28" s="1080"/>
      <c r="L28" s="1081"/>
      <c r="M28" s="1081"/>
      <c r="N28" s="1081"/>
      <c r="O28" s="1081"/>
      <c r="P28" s="1081"/>
      <c r="Q28" s="1081"/>
      <c r="R28" s="1081"/>
      <c r="S28" s="1082"/>
      <c r="T28" s="1080"/>
      <c r="U28" s="1081"/>
      <c r="V28" s="1081"/>
      <c r="W28" s="1081"/>
      <c r="X28" s="1081"/>
      <c r="Y28" s="1081"/>
      <c r="Z28" s="1081"/>
      <c r="AA28" s="1081"/>
      <c r="AB28" s="1082"/>
      <c r="AC28" s="1080"/>
      <c r="AD28" s="1081"/>
      <c r="AE28" s="1081"/>
      <c r="AF28" s="1081"/>
      <c r="AG28" s="1081"/>
      <c r="AH28" s="1081"/>
      <c r="AI28" s="1081"/>
      <c r="AJ28" s="1081"/>
      <c r="AK28" s="1082"/>
    </row>
    <row r="29" spans="1:39" ht="19.399999999999999" customHeight="1">
      <c r="A29" s="49"/>
      <c r="B29" s="1089" t="s">
        <v>345</v>
      </c>
      <c r="C29" s="1090"/>
      <c r="D29" s="1091"/>
      <c r="E29" s="1086" t="s">
        <v>346</v>
      </c>
      <c r="F29" s="1049"/>
      <c r="G29" s="1049"/>
      <c r="H29" s="1049"/>
      <c r="I29" s="1049"/>
      <c r="J29" s="1050"/>
      <c r="K29" s="1077"/>
      <c r="L29" s="1078"/>
      <c r="M29" s="1078"/>
      <c r="N29" s="1078"/>
      <c r="O29" s="1078"/>
      <c r="P29" s="1078"/>
      <c r="Q29" s="1078"/>
      <c r="R29" s="1078"/>
      <c r="S29" s="1079"/>
      <c r="T29" s="1077"/>
      <c r="U29" s="1078"/>
      <c r="V29" s="1078"/>
      <c r="W29" s="1078"/>
      <c r="X29" s="1078"/>
      <c r="Y29" s="1078"/>
      <c r="Z29" s="1078"/>
      <c r="AA29" s="1078"/>
      <c r="AB29" s="1079"/>
      <c r="AC29" s="1077"/>
      <c r="AD29" s="1078"/>
      <c r="AE29" s="1078"/>
      <c r="AF29" s="1078"/>
      <c r="AG29" s="1078"/>
      <c r="AH29" s="1078"/>
      <c r="AI29" s="1078"/>
      <c r="AJ29" s="1078"/>
      <c r="AK29" s="1079"/>
    </row>
    <row r="30" spans="1:39" ht="19.399999999999999" customHeight="1">
      <c r="A30" s="49"/>
      <c r="B30" s="1092" t="s">
        <v>347</v>
      </c>
      <c r="C30" s="1093"/>
      <c r="D30" s="1093"/>
      <c r="E30" s="1048" t="s">
        <v>348</v>
      </c>
      <c r="F30" s="1049"/>
      <c r="G30" s="1049"/>
      <c r="H30" s="1049"/>
      <c r="I30" s="1049"/>
      <c r="J30" s="1049"/>
      <c r="K30" s="1051"/>
      <c r="L30" s="1029"/>
      <c r="M30" s="1029"/>
      <c r="N30" s="1029"/>
      <c r="O30" s="1029"/>
      <c r="P30" s="1029"/>
      <c r="Q30" s="1029"/>
      <c r="R30" s="1029"/>
      <c r="S30" s="1030"/>
      <c r="T30" s="1051"/>
      <c r="U30" s="1029"/>
      <c r="V30" s="1029"/>
      <c r="W30" s="1029"/>
      <c r="X30" s="1029"/>
      <c r="Y30" s="1029"/>
      <c r="Z30" s="1029"/>
      <c r="AA30" s="1029"/>
      <c r="AB30" s="1030"/>
      <c r="AC30" s="1051"/>
      <c r="AD30" s="1029"/>
      <c r="AE30" s="1029"/>
      <c r="AF30" s="1029"/>
      <c r="AG30" s="1029"/>
      <c r="AH30" s="1029"/>
      <c r="AI30" s="1029"/>
      <c r="AJ30" s="1029"/>
      <c r="AK30" s="1030"/>
    </row>
    <row r="31" spans="1:39" ht="19.399999999999999" customHeight="1">
      <c r="A31" s="49"/>
      <c r="B31" s="1092"/>
      <c r="C31" s="1093"/>
      <c r="D31" s="1093"/>
      <c r="E31" s="1048" t="s">
        <v>349</v>
      </c>
      <c r="F31" s="1049"/>
      <c r="G31" s="1049"/>
      <c r="H31" s="1049"/>
      <c r="I31" s="1049"/>
      <c r="J31" s="1049"/>
      <c r="K31" s="1051"/>
      <c r="L31" s="1029"/>
      <c r="M31" s="1029"/>
      <c r="N31" s="1029"/>
      <c r="O31" s="1029"/>
      <c r="P31" s="1029"/>
      <c r="Q31" s="1029"/>
      <c r="R31" s="1029"/>
      <c r="S31" s="1030"/>
      <c r="T31" s="1051"/>
      <c r="U31" s="1029"/>
      <c r="V31" s="1029"/>
      <c r="W31" s="1029"/>
      <c r="X31" s="1029"/>
      <c r="Y31" s="1029"/>
      <c r="Z31" s="1029"/>
      <c r="AA31" s="1029"/>
      <c r="AB31" s="1030"/>
      <c r="AC31" s="1051"/>
      <c r="AD31" s="1029"/>
      <c r="AE31" s="1029"/>
      <c r="AF31" s="1029"/>
      <c r="AG31" s="1029"/>
      <c r="AH31" s="1029"/>
      <c r="AI31" s="1029"/>
      <c r="AJ31" s="1029"/>
      <c r="AK31" s="1030"/>
    </row>
    <row r="32" spans="1:39" ht="19.399999999999999" customHeight="1">
      <c r="A32" s="49"/>
      <c r="B32" s="1092"/>
      <c r="C32" s="1093"/>
      <c r="D32" s="1093"/>
      <c r="E32" s="1087" t="s">
        <v>350</v>
      </c>
      <c r="F32" s="1088"/>
      <c r="G32" s="1088"/>
      <c r="H32" s="1088"/>
      <c r="I32" s="1088"/>
      <c r="J32" s="1088"/>
      <c r="K32" s="1051"/>
      <c r="L32" s="1029"/>
      <c r="M32" s="1029"/>
      <c r="N32" s="1029"/>
      <c r="O32" s="1029"/>
      <c r="P32" s="1029"/>
      <c r="Q32" s="1029"/>
      <c r="R32" s="1029"/>
      <c r="S32" s="1030"/>
      <c r="T32" s="1051"/>
      <c r="U32" s="1029"/>
      <c r="V32" s="1029"/>
      <c r="W32" s="1029"/>
      <c r="X32" s="1029"/>
      <c r="Y32" s="1029"/>
      <c r="Z32" s="1029"/>
      <c r="AA32" s="1029"/>
      <c r="AB32" s="1030"/>
      <c r="AC32" s="1051"/>
      <c r="AD32" s="1029"/>
      <c r="AE32" s="1029"/>
      <c r="AF32" s="1029"/>
      <c r="AG32" s="1029"/>
      <c r="AH32" s="1029"/>
      <c r="AI32" s="1029"/>
      <c r="AJ32" s="1029"/>
      <c r="AK32" s="1030"/>
    </row>
    <row r="33" spans="1:65" ht="19.399999999999999" customHeight="1">
      <c r="A33" s="49"/>
      <c r="B33" s="1092"/>
      <c r="C33" s="1093"/>
      <c r="D33" s="1093"/>
      <c r="E33" s="1087" t="s">
        <v>1224</v>
      </c>
      <c r="F33" s="1088"/>
      <c r="G33" s="1088"/>
      <c r="H33" s="1088"/>
      <c r="I33" s="1088"/>
      <c r="J33" s="1088"/>
      <c r="K33" s="1051"/>
      <c r="L33" s="1029"/>
      <c r="M33" s="1029"/>
      <c r="N33" s="1029"/>
      <c r="O33" s="1029"/>
      <c r="P33" s="1029"/>
      <c r="Q33" s="1029"/>
      <c r="R33" s="1029"/>
      <c r="S33" s="1030"/>
      <c r="T33" s="1051"/>
      <c r="U33" s="1029"/>
      <c r="V33" s="1029"/>
      <c r="W33" s="1029"/>
      <c r="X33" s="1029"/>
      <c r="Y33" s="1029"/>
      <c r="Z33" s="1029"/>
      <c r="AA33" s="1029"/>
      <c r="AB33" s="1030"/>
      <c r="AC33" s="1051"/>
      <c r="AD33" s="1029"/>
      <c r="AE33" s="1029"/>
      <c r="AF33" s="1029"/>
      <c r="AG33" s="1029"/>
      <c r="AH33" s="1029"/>
      <c r="AI33" s="1029"/>
      <c r="AJ33" s="1029"/>
      <c r="AK33" s="1030"/>
    </row>
    <row r="34" spans="1:65" ht="19.399999999999999" customHeight="1">
      <c r="A34" s="49"/>
      <c r="B34" s="1039" t="s">
        <v>351</v>
      </c>
      <c r="C34" s="1040"/>
      <c r="D34" s="1041"/>
      <c r="E34" s="1048" t="s">
        <v>352</v>
      </c>
      <c r="F34" s="1049"/>
      <c r="G34" s="1049"/>
      <c r="H34" s="1049"/>
      <c r="I34" s="1049"/>
      <c r="J34" s="1050"/>
      <c r="K34" s="1051"/>
      <c r="L34" s="1029"/>
      <c r="M34" s="1029"/>
      <c r="N34" s="1029"/>
      <c r="O34" s="1029"/>
      <c r="P34" s="1029"/>
      <c r="Q34" s="1029"/>
      <c r="R34" s="1029"/>
      <c r="S34" s="1030"/>
      <c r="T34" s="1051"/>
      <c r="U34" s="1029"/>
      <c r="V34" s="1029"/>
      <c r="W34" s="1029"/>
      <c r="X34" s="1029"/>
      <c r="Y34" s="1029"/>
      <c r="Z34" s="1029"/>
      <c r="AA34" s="1029"/>
      <c r="AB34" s="1030"/>
      <c r="AC34" s="1051"/>
      <c r="AD34" s="1029"/>
      <c r="AE34" s="1029"/>
      <c r="AF34" s="1029"/>
      <c r="AG34" s="1029"/>
      <c r="AH34" s="1029"/>
      <c r="AI34" s="1029"/>
      <c r="AJ34" s="1029"/>
      <c r="AK34" s="1030"/>
    </row>
    <row r="35" spans="1:65" ht="19.399999999999999" customHeight="1">
      <c r="A35" s="49"/>
      <c r="B35" s="1042"/>
      <c r="C35" s="1043"/>
      <c r="D35" s="1044"/>
      <c r="E35" s="1048" t="s">
        <v>353</v>
      </c>
      <c r="F35" s="1049"/>
      <c r="G35" s="1049"/>
      <c r="H35" s="1049"/>
      <c r="I35" s="1049"/>
      <c r="J35" s="1050"/>
      <c r="K35" s="1051"/>
      <c r="L35" s="1029"/>
      <c r="M35" s="1029"/>
      <c r="N35" s="1029"/>
      <c r="O35" s="1029"/>
      <c r="P35" s="1029"/>
      <c r="Q35" s="1029"/>
      <c r="R35" s="1029"/>
      <c r="S35" s="1030"/>
      <c r="T35" s="1051"/>
      <c r="U35" s="1029"/>
      <c r="V35" s="1029"/>
      <c r="W35" s="1029"/>
      <c r="X35" s="1029"/>
      <c r="Y35" s="1029"/>
      <c r="Z35" s="1029"/>
      <c r="AA35" s="1029"/>
      <c r="AB35" s="1030"/>
      <c r="AC35" s="1051"/>
      <c r="AD35" s="1029"/>
      <c r="AE35" s="1029"/>
      <c r="AF35" s="1029"/>
      <c r="AG35" s="1029"/>
      <c r="AH35" s="1029"/>
      <c r="AI35" s="1029"/>
      <c r="AJ35" s="1029"/>
      <c r="AK35" s="1030"/>
    </row>
    <row r="36" spans="1:65" ht="19.399999999999999" customHeight="1">
      <c r="A36" s="49"/>
      <c r="B36" s="1042"/>
      <c r="C36" s="1043"/>
      <c r="D36" s="1044"/>
      <c r="E36" s="1048" t="s">
        <v>354</v>
      </c>
      <c r="F36" s="1049"/>
      <c r="G36" s="1049"/>
      <c r="H36" s="1049"/>
      <c r="I36" s="1049"/>
      <c r="J36" s="1050"/>
      <c r="K36" s="1051"/>
      <c r="L36" s="1029"/>
      <c r="M36" s="1029"/>
      <c r="N36" s="1029"/>
      <c r="O36" s="1029"/>
      <c r="P36" s="1029"/>
      <c r="Q36" s="1029"/>
      <c r="R36" s="1029"/>
      <c r="S36" s="1030"/>
      <c r="T36" s="1051"/>
      <c r="U36" s="1029"/>
      <c r="V36" s="1029"/>
      <c r="W36" s="1029"/>
      <c r="X36" s="1029"/>
      <c r="Y36" s="1029"/>
      <c r="Z36" s="1029"/>
      <c r="AA36" s="1029"/>
      <c r="AB36" s="1030"/>
      <c r="AC36" s="1051"/>
      <c r="AD36" s="1029"/>
      <c r="AE36" s="1029"/>
      <c r="AF36" s="1029"/>
      <c r="AG36" s="1029"/>
      <c r="AH36" s="1029"/>
      <c r="AI36" s="1029"/>
      <c r="AJ36" s="1029"/>
      <c r="AK36" s="1030"/>
    </row>
    <row r="37" spans="1:65" ht="19.399999999999999" customHeight="1">
      <c r="A37" s="49"/>
      <c r="B37" s="1042"/>
      <c r="C37" s="1043"/>
      <c r="D37" s="1044"/>
      <c r="E37" s="1048" t="s">
        <v>355</v>
      </c>
      <c r="F37" s="1049"/>
      <c r="G37" s="1049"/>
      <c r="H37" s="1049"/>
      <c r="I37" s="1049"/>
      <c r="J37" s="1050"/>
      <c r="K37" s="1051"/>
      <c r="L37" s="1029"/>
      <c r="M37" s="1029"/>
      <c r="N37" s="1029"/>
      <c r="O37" s="1029"/>
      <c r="P37" s="1029"/>
      <c r="Q37" s="1029"/>
      <c r="R37" s="1029"/>
      <c r="S37" s="1030"/>
      <c r="T37" s="1051"/>
      <c r="U37" s="1029"/>
      <c r="V37" s="1029"/>
      <c r="W37" s="1029"/>
      <c r="X37" s="1029"/>
      <c r="Y37" s="1029"/>
      <c r="Z37" s="1029"/>
      <c r="AA37" s="1029"/>
      <c r="AB37" s="1030"/>
      <c r="AC37" s="1051"/>
      <c r="AD37" s="1029"/>
      <c r="AE37" s="1029"/>
      <c r="AF37" s="1029"/>
      <c r="AG37" s="1029"/>
      <c r="AH37" s="1029"/>
      <c r="AI37" s="1029"/>
      <c r="AJ37" s="1029"/>
      <c r="AK37" s="1030"/>
    </row>
    <row r="38" spans="1:65" ht="19.399999999999999" customHeight="1">
      <c r="A38" s="49"/>
      <c r="B38" s="1042"/>
      <c r="C38" s="1043"/>
      <c r="D38" s="1044"/>
      <c r="E38" s="1048" t="s">
        <v>356</v>
      </c>
      <c r="F38" s="1049"/>
      <c r="G38" s="1049"/>
      <c r="H38" s="1049"/>
      <c r="I38" s="1049"/>
      <c r="J38" s="1050"/>
      <c r="K38" s="1051"/>
      <c r="L38" s="1029"/>
      <c r="M38" s="1029"/>
      <c r="N38" s="1029"/>
      <c r="O38" s="1029"/>
      <c r="P38" s="1029"/>
      <c r="Q38" s="1029"/>
      <c r="R38" s="1029"/>
      <c r="S38" s="1030"/>
      <c r="T38" s="1051"/>
      <c r="U38" s="1029"/>
      <c r="V38" s="1029"/>
      <c r="W38" s="1029"/>
      <c r="X38" s="1029"/>
      <c r="Y38" s="1029"/>
      <c r="Z38" s="1029"/>
      <c r="AA38" s="1029"/>
      <c r="AB38" s="1030"/>
      <c r="AC38" s="1051"/>
      <c r="AD38" s="1029"/>
      <c r="AE38" s="1029"/>
      <c r="AF38" s="1029"/>
      <c r="AG38" s="1029"/>
      <c r="AH38" s="1029"/>
      <c r="AI38" s="1029"/>
      <c r="AJ38" s="1029"/>
      <c r="AK38" s="1030"/>
    </row>
    <row r="39" spans="1:65" ht="19.399999999999999" customHeight="1">
      <c r="A39" s="49"/>
      <c r="B39" s="1042"/>
      <c r="C39" s="1043"/>
      <c r="D39" s="1044"/>
      <c r="E39" s="1048" t="s">
        <v>357</v>
      </c>
      <c r="F39" s="1049"/>
      <c r="G39" s="1049"/>
      <c r="H39" s="1049"/>
      <c r="I39" s="1049"/>
      <c r="J39" s="1050"/>
      <c r="K39" s="1053"/>
      <c r="L39" s="1054"/>
      <c r="M39" s="1054"/>
      <c r="N39" s="1054"/>
      <c r="O39" s="1054"/>
      <c r="P39" s="1054"/>
      <c r="Q39" s="1054"/>
      <c r="R39" s="1054"/>
      <c r="S39" s="1055"/>
      <c r="T39" s="1053"/>
      <c r="U39" s="1054"/>
      <c r="V39" s="1054"/>
      <c r="W39" s="1054"/>
      <c r="X39" s="1054"/>
      <c r="Y39" s="1054"/>
      <c r="Z39" s="1054"/>
      <c r="AA39" s="1054"/>
      <c r="AB39" s="1055"/>
      <c r="AC39" s="1053"/>
      <c r="AD39" s="1054"/>
      <c r="AE39" s="1054"/>
      <c r="AF39" s="1054"/>
      <c r="AG39" s="1054"/>
      <c r="AH39" s="1054"/>
      <c r="AI39" s="1054"/>
      <c r="AJ39" s="1054"/>
      <c r="AK39" s="1055"/>
    </row>
    <row r="40" spans="1:65" ht="18.75" customHeight="1">
      <c r="A40" s="49"/>
      <c r="B40" s="1094" t="s">
        <v>358</v>
      </c>
      <c r="C40" s="1095"/>
      <c r="D40" s="1096"/>
      <c r="E40" s="1048" t="s">
        <v>359</v>
      </c>
      <c r="F40" s="1049"/>
      <c r="G40" s="1049"/>
      <c r="H40" s="1049"/>
      <c r="I40" s="1049"/>
      <c r="J40" s="1050"/>
      <c r="K40" s="1051"/>
      <c r="L40" s="1029"/>
      <c r="M40" s="1029"/>
      <c r="N40" s="1029"/>
      <c r="O40" s="1029"/>
      <c r="P40" s="1029"/>
      <c r="Q40" s="1029"/>
      <c r="R40" s="1029"/>
      <c r="S40" s="1030"/>
      <c r="T40" s="1051"/>
      <c r="U40" s="1029"/>
      <c r="V40" s="1029"/>
      <c r="W40" s="1029"/>
      <c r="X40" s="1029"/>
      <c r="Y40" s="1029"/>
      <c r="Z40" s="1029"/>
      <c r="AA40" s="1029"/>
      <c r="AB40" s="1030"/>
      <c r="AC40" s="1051"/>
      <c r="AD40" s="1029"/>
      <c r="AE40" s="1029"/>
      <c r="AF40" s="1029"/>
      <c r="AG40" s="1029"/>
      <c r="AH40" s="1029"/>
      <c r="AI40" s="1029"/>
      <c r="AJ40" s="1029"/>
      <c r="AK40" s="1030"/>
    </row>
    <row r="41" spans="1:65" ht="27.75" customHeight="1">
      <c r="A41" s="49"/>
      <c r="B41" s="1097"/>
      <c r="C41" s="1098"/>
      <c r="D41" s="1099"/>
      <c r="E41" s="1103" t="s">
        <v>360</v>
      </c>
      <c r="F41" s="1049"/>
      <c r="G41" s="1049"/>
      <c r="H41" s="1049"/>
      <c r="I41" s="1049"/>
      <c r="J41" s="1050"/>
      <c r="K41" s="1051"/>
      <c r="L41" s="1029"/>
      <c r="M41" s="1029"/>
      <c r="N41" s="1029"/>
      <c r="O41" s="1029"/>
      <c r="P41" s="1029"/>
      <c r="Q41" s="1029"/>
      <c r="R41" s="1029"/>
      <c r="S41" s="1030"/>
      <c r="T41" s="1051"/>
      <c r="U41" s="1029"/>
      <c r="V41" s="1029"/>
      <c r="W41" s="1029"/>
      <c r="X41" s="1029"/>
      <c r="Y41" s="1029"/>
      <c r="Z41" s="1029"/>
      <c r="AA41" s="1029"/>
      <c r="AB41" s="1030"/>
      <c r="AC41" s="1051"/>
      <c r="AD41" s="1029"/>
      <c r="AE41" s="1029"/>
      <c r="AF41" s="1029"/>
      <c r="AG41" s="1029"/>
      <c r="AH41" s="1029"/>
      <c r="AI41" s="1029"/>
      <c r="AJ41" s="1029"/>
      <c r="AK41" s="1030"/>
      <c r="AL41" s="224"/>
    </row>
    <row r="42" spans="1:65" ht="18.75" customHeight="1">
      <c r="A42" s="49"/>
      <c r="B42" s="1097"/>
      <c r="C42" s="1098"/>
      <c r="D42" s="1099"/>
      <c r="E42" s="1048" t="s">
        <v>361</v>
      </c>
      <c r="F42" s="1049"/>
      <c r="G42" s="1049"/>
      <c r="H42" s="1049"/>
      <c r="I42" s="1049"/>
      <c r="J42" s="1050"/>
      <c r="K42" s="1051"/>
      <c r="L42" s="1029"/>
      <c r="M42" s="1029"/>
      <c r="N42" s="1029"/>
      <c r="O42" s="1029"/>
      <c r="P42" s="1029"/>
      <c r="Q42" s="1029"/>
      <c r="R42" s="1029"/>
      <c r="S42" s="1030"/>
      <c r="T42" s="1051"/>
      <c r="U42" s="1029"/>
      <c r="V42" s="1029"/>
      <c r="W42" s="1029"/>
      <c r="X42" s="1029"/>
      <c r="Y42" s="1029"/>
      <c r="Z42" s="1029"/>
      <c r="AA42" s="1029"/>
      <c r="AB42" s="1030"/>
      <c r="AC42" s="1051"/>
      <c r="AD42" s="1029"/>
      <c r="AE42" s="1029"/>
      <c r="AF42" s="1029"/>
      <c r="AG42" s="1029"/>
      <c r="AH42" s="1029"/>
      <c r="AI42" s="1029"/>
      <c r="AJ42" s="1029"/>
      <c r="AK42" s="1030"/>
      <c r="AL42" s="224"/>
      <c r="BM42" s="303"/>
    </row>
    <row r="43" spans="1:65" ht="19.399999999999999" customHeight="1">
      <c r="A43" s="49"/>
      <c r="B43" s="1097"/>
      <c r="C43" s="1098"/>
      <c r="D43" s="1099"/>
      <c r="E43" s="1048" t="s">
        <v>362</v>
      </c>
      <c r="F43" s="1049"/>
      <c r="G43" s="1049"/>
      <c r="H43" s="1049"/>
      <c r="I43" s="1049"/>
      <c r="J43" s="1050"/>
      <c r="K43" s="1051"/>
      <c r="L43" s="1029"/>
      <c r="M43" s="1029"/>
      <c r="N43" s="1029"/>
      <c r="O43" s="1029"/>
      <c r="P43" s="1029"/>
      <c r="Q43" s="1029"/>
      <c r="R43" s="1029"/>
      <c r="S43" s="1030"/>
      <c r="T43" s="1051"/>
      <c r="U43" s="1029"/>
      <c r="V43" s="1029"/>
      <c r="W43" s="1029"/>
      <c r="X43" s="1029"/>
      <c r="Y43" s="1029"/>
      <c r="Z43" s="1029"/>
      <c r="AA43" s="1029"/>
      <c r="AB43" s="1030"/>
      <c r="AC43" s="1051"/>
      <c r="AD43" s="1029"/>
      <c r="AE43" s="1029"/>
      <c r="AF43" s="1029"/>
      <c r="AG43" s="1029"/>
      <c r="AH43" s="1029"/>
      <c r="AI43" s="1029"/>
      <c r="AJ43" s="1029"/>
      <c r="AK43" s="1030"/>
      <c r="AL43" s="224"/>
      <c r="BM43" s="304"/>
    </row>
    <row r="44" spans="1:65" ht="19.399999999999999" customHeight="1">
      <c r="A44" s="49"/>
      <c r="B44" s="1097"/>
      <c r="C44" s="1098"/>
      <c r="D44" s="1099"/>
      <c r="E44" s="1048" t="s">
        <v>363</v>
      </c>
      <c r="F44" s="1049"/>
      <c r="G44" s="1049"/>
      <c r="H44" s="1049"/>
      <c r="I44" s="1049"/>
      <c r="J44" s="1049"/>
      <c r="K44" s="1051"/>
      <c r="L44" s="1029"/>
      <c r="M44" s="1029"/>
      <c r="N44" s="1029"/>
      <c r="O44" s="1029"/>
      <c r="P44" s="1029"/>
      <c r="Q44" s="1029"/>
      <c r="R44" s="1029"/>
      <c r="S44" s="1030"/>
      <c r="T44" s="1051"/>
      <c r="U44" s="1029"/>
      <c r="V44" s="1029"/>
      <c r="W44" s="1029"/>
      <c r="X44" s="1029"/>
      <c r="Y44" s="1029"/>
      <c r="Z44" s="1029"/>
      <c r="AA44" s="1029"/>
      <c r="AB44" s="1030"/>
      <c r="AC44" s="1051"/>
      <c r="AD44" s="1029"/>
      <c r="AE44" s="1029"/>
      <c r="AF44" s="1029"/>
      <c r="AG44" s="1029"/>
      <c r="AH44" s="1029"/>
      <c r="AI44" s="1029"/>
      <c r="AJ44" s="1029"/>
      <c r="AK44" s="1030"/>
      <c r="BM44" s="304"/>
    </row>
    <row r="45" spans="1:65" ht="19.399999999999999" customHeight="1">
      <c r="A45" s="49"/>
      <c r="B45" s="1097"/>
      <c r="C45" s="1098"/>
      <c r="D45" s="1099"/>
      <c r="E45" s="1048" t="s">
        <v>364</v>
      </c>
      <c r="F45" s="1049"/>
      <c r="G45" s="1049"/>
      <c r="H45" s="1049"/>
      <c r="I45" s="1049"/>
      <c r="J45" s="1049"/>
      <c r="K45" s="1051"/>
      <c r="L45" s="1029"/>
      <c r="M45" s="1029"/>
      <c r="N45" s="1029"/>
      <c r="O45" s="1029"/>
      <c r="P45" s="1029"/>
      <c r="Q45" s="1029"/>
      <c r="R45" s="1029"/>
      <c r="S45" s="1030"/>
      <c r="T45" s="1051"/>
      <c r="U45" s="1029"/>
      <c r="V45" s="1029"/>
      <c r="W45" s="1029"/>
      <c r="X45" s="1029"/>
      <c r="Y45" s="1029"/>
      <c r="Z45" s="1029"/>
      <c r="AA45" s="1029"/>
      <c r="AB45" s="1030"/>
      <c r="AC45" s="1051"/>
      <c r="AD45" s="1029"/>
      <c r="AE45" s="1029"/>
      <c r="AF45" s="1029"/>
      <c r="AG45" s="1029"/>
      <c r="AH45" s="1029"/>
      <c r="AI45" s="1029"/>
      <c r="AJ45" s="1029"/>
      <c r="AK45" s="1030"/>
      <c r="BM45" s="304"/>
    </row>
    <row r="46" spans="1:65" ht="19.399999999999999" customHeight="1">
      <c r="A46" s="49"/>
      <c r="B46" s="1097"/>
      <c r="C46" s="1098"/>
      <c r="D46" s="1099"/>
      <c r="E46" s="1086" t="s">
        <v>365</v>
      </c>
      <c r="F46" s="1104"/>
      <c r="G46" s="1104"/>
      <c r="H46" s="1104"/>
      <c r="I46" s="1104"/>
      <c r="J46" s="1105"/>
      <c r="K46" s="1051"/>
      <c r="L46" s="1029"/>
      <c r="M46" s="1029"/>
      <c r="N46" s="1029"/>
      <c r="O46" s="1029"/>
      <c r="P46" s="1029"/>
      <c r="Q46" s="1029"/>
      <c r="R46" s="1029"/>
      <c r="S46" s="1030"/>
      <c r="T46" s="1051"/>
      <c r="U46" s="1029"/>
      <c r="V46" s="1029"/>
      <c r="W46" s="1029"/>
      <c r="X46" s="1029"/>
      <c r="Y46" s="1029"/>
      <c r="Z46" s="1029"/>
      <c r="AA46" s="1029"/>
      <c r="AB46" s="1030"/>
      <c r="AC46" s="1051"/>
      <c r="AD46" s="1029"/>
      <c r="AE46" s="1029"/>
      <c r="AF46" s="1029"/>
      <c r="AG46" s="1029"/>
      <c r="AH46" s="1029"/>
      <c r="AI46" s="1029"/>
      <c r="AJ46" s="1029"/>
      <c r="AK46" s="1030"/>
      <c r="BM46" s="304"/>
    </row>
    <row r="47" spans="1:65" ht="19.399999999999999" customHeight="1">
      <c r="A47" s="49"/>
      <c r="B47" s="1097"/>
      <c r="C47" s="1098"/>
      <c r="D47" s="1099"/>
      <c r="E47" s="1108"/>
      <c r="F47" s="1049" t="s">
        <v>366</v>
      </c>
      <c r="G47" s="1106"/>
      <c r="H47" s="1106"/>
      <c r="I47" s="1106"/>
      <c r="J47" s="1107"/>
      <c r="K47" s="1051"/>
      <c r="L47" s="1029"/>
      <c r="M47" s="1029"/>
      <c r="N47" s="1029"/>
      <c r="O47" s="1029"/>
      <c r="P47" s="1029"/>
      <c r="Q47" s="1029"/>
      <c r="R47" s="1029"/>
      <c r="S47" s="1030"/>
      <c r="T47" s="1051"/>
      <c r="U47" s="1029"/>
      <c r="V47" s="1029"/>
      <c r="W47" s="1029"/>
      <c r="X47" s="1029"/>
      <c r="Y47" s="1029"/>
      <c r="Z47" s="1029"/>
      <c r="AA47" s="1029"/>
      <c r="AB47" s="1030"/>
      <c r="AC47" s="1051"/>
      <c r="AD47" s="1029"/>
      <c r="AE47" s="1029"/>
      <c r="AF47" s="1029"/>
      <c r="AG47" s="1029"/>
      <c r="AH47" s="1029"/>
      <c r="AI47" s="1029"/>
      <c r="AJ47" s="1029"/>
      <c r="AK47" s="1030"/>
      <c r="BM47" s="304"/>
    </row>
    <row r="48" spans="1:65" ht="19.399999999999999" customHeight="1">
      <c r="A48" s="49"/>
      <c r="B48" s="1097"/>
      <c r="C48" s="1098"/>
      <c r="D48" s="1099"/>
      <c r="E48" s="1108"/>
      <c r="F48" s="1049" t="s">
        <v>367</v>
      </c>
      <c r="G48" s="1106"/>
      <c r="H48" s="1106"/>
      <c r="I48" s="1106"/>
      <c r="J48" s="1107"/>
      <c r="K48" s="1051"/>
      <c r="L48" s="1029"/>
      <c r="M48" s="1029"/>
      <c r="N48" s="1029"/>
      <c r="O48" s="1029"/>
      <c r="P48" s="1029"/>
      <c r="Q48" s="1029"/>
      <c r="R48" s="1029"/>
      <c r="S48" s="1030"/>
      <c r="T48" s="1051"/>
      <c r="U48" s="1029"/>
      <c r="V48" s="1029"/>
      <c r="W48" s="1029"/>
      <c r="X48" s="1029"/>
      <c r="Y48" s="1029"/>
      <c r="Z48" s="1029"/>
      <c r="AA48" s="1029"/>
      <c r="AB48" s="1030"/>
      <c r="AC48" s="1051"/>
      <c r="AD48" s="1029"/>
      <c r="AE48" s="1029"/>
      <c r="AF48" s="1029"/>
      <c r="AG48" s="1029"/>
      <c r="AH48" s="1029"/>
      <c r="AI48" s="1029"/>
      <c r="AJ48" s="1029"/>
      <c r="AK48" s="1030"/>
      <c r="BM48" s="304"/>
    </row>
    <row r="49" spans="1:38" ht="19.399999999999999" customHeight="1">
      <c r="A49" s="49"/>
      <c r="B49" s="1097"/>
      <c r="C49" s="1098"/>
      <c r="D49" s="1099"/>
      <c r="E49" s="1108"/>
      <c r="F49" s="1049" t="s">
        <v>368</v>
      </c>
      <c r="G49" s="1106"/>
      <c r="H49" s="1106"/>
      <c r="I49" s="1106"/>
      <c r="J49" s="1107"/>
      <c r="K49" s="1051"/>
      <c r="L49" s="1029"/>
      <c r="M49" s="1029"/>
      <c r="N49" s="1029"/>
      <c r="O49" s="1029"/>
      <c r="P49" s="1029"/>
      <c r="Q49" s="1029"/>
      <c r="R49" s="1029"/>
      <c r="S49" s="1030"/>
      <c r="T49" s="1051"/>
      <c r="U49" s="1029"/>
      <c r="V49" s="1029"/>
      <c r="W49" s="1029"/>
      <c r="X49" s="1029"/>
      <c r="Y49" s="1029"/>
      <c r="Z49" s="1029"/>
      <c r="AA49" s="1029"/>
      <c r="AB49" s="1030"/>
      <c r="AC49" s="1051"/>
      <c r="AD49" s="1029"/>
      <c r="AE49" s="1029"/>
      <c r="AF49" s="1029"/>
      <c r="AG49" s="1029"/>
      <c r="AH49" s="1029"/>
      <c r="AI49" s="1029"/>
      <c r="AJ49" s="1029"/>
      <c r="AK49" s="1030"/>
    </row>
    <row r="50" spans="1:38" ht="19.399999999999999" customHeight="1">
      <c r="A50" s="49"/>
      <c r="B50" s="1097"/>
      <c r="C50" s="1098"/>
      <c r="D50" s="1099"/>
      <c r="E50" s="1109"/>
      <c r="F50" s="1049" t="s">
        <v>369</v>
      </c>
      <c r="G50" s="1106"/>
      <c r="H50" s="1106"/>
      <c r="I50" s="1106"/>
      <c r="J50" s="1107"/>
      <c r="K50" s="1051"/>
      <c r="L50" s="1029"/>
      <c r="M50" s="1029"/>
      <c r="N50" s="1029"/>
      <c r="O50" s="1029"/>
      <c r="P50" s="1029"/>
      <c r="Q50" s="1029"/>
      <c r="R50" s="1029"/>
      <c r="S50" s="1030"/>
      <c r="T50" s="1051"/>
      <c r="U50" s="1029"/>
      <c r="V50" s="1029"/>
      <c r="W50" s="1029"/>
      <c r="X50" s="1029"/>
      <c r="Y50" s="1029"/>
      <c r="Z50" s="1029"/>
      <c r="AA50" s="1029"/>
      <c r="AB50" s="1030"/>
      <c r="AC50" s="1051"/>
      <c r="AD50" s="1029"/>
      <c r="AE50" s="1029"/>
      <c r="AF50" s="1029"/>
      <c r="AG50" s="1029"/>
      <c r="AH50" s="1029"/>
      <c r="AI50" s="1029"/>
      <c r="AJ50" s="1029"/>
      <c r="AK50" s="1030"/>
    </row>
    <row r="51" spans="1:38" ht="19.399999999999999" customHeight="1">
      <c r="A51" s="49"/>
      <c r="B51" s="1097"/>
      <c r="C51" s="1098"/>
      <c r="D51" s="1099"/>
      <c r="E51" s="1086" t="s">
        <v>370</v>
      </c>
      <c r="F51" s="1104"/>
      <c r="G51" s="1104"/>
      <c r="H51" s="1104"/>
      <c r="I51" s="1104"/>
      <c r="J51" s="1105"/>
      <c r="K51" s="1051"/>
      <c r="L51" s="1029"/>
      <c r="M51" s="1029"/>
      <c r="N51" s="1029"/>
      <c r="O51" s="1029"/>
      <c r="P51" s="1029"/>
      <c r="Q51" s="1029"/>
      <c r="R51" s="1029"/>
      <c r="S51" s="1030"/>
      <c r="T51" s="1051"/>
      <c r="U51" s="1029"/>
      <c r="V51" s="1029"/>
      <c r="W51" s="1029"/>
      <c r="X51" s="1029"/>
      <c r="Y51" s="1029"/>
      <c r="Z51" s="1029"/>
      <c r="AA51" s="1029"/>
      <c r="AB51" s="1030"/>
      <c r="AC51" s="1051"/>
      <c r="AD51" s="1029"/>
      <c r="AE51" s="1029"/>
      <c r="AF51" s="1029"/>
      <c r="AG51" s="1029"/>
      <c r="AH51" s="1029"/>
      <c r="AI51" s="1029"/>
      <c r="AJ51" s="1029"/>
      <c r="AK51" s="1030"/>
    </row>
    <row r="52" spans="1:38" ht="19.399999999999999" customHeight="1">
      <c r="A52" s="49"/>
      <c r="B52" s="1097"/>
      <c r="C52" s="1098"/>
      <c r="D52" s="1099"/>
      <c r="E52" s="1108"/>
      <c r="F52" s="1049" t="s">
        <v>371</v>
      </c>
      <c r="G52" s="1106"/>
      <c r="H52" s="1106"/>
      <c r="I52" s="1106"/>
      <c r="J52" s="1107"/>
      <c r="K52" s="1051"/>
      <c r="L52" s="1029"/>
      <c r="M52" s="1029"/>
      <c r="N52" s="1029"/>
      <c r="O52" s="1029"/>
      <c r="P52" s="1029"/>
      <c r="Q52" s="1029"/>
      <c r="R52" s="1029"/>
      <c r="S52" s="1030"/>
      <c r="T52" s="1051"/>
      <c r="U52" s="1029"/>
      <c r="V52" s="1029"/>
      <c r="W52" s="1029"/>
      <c r="X52" s="1029"/>
      <c r="Y52" s="1029"/>
      <c r="Z52" s="1029"/>
      <c r="AA52" s="1029"/>
      <c r="AB52" s="1030"/>
      <c r="AC52" s="1051"/>
      <c r="AD52" s="1029"/>
      <c r="AE52" s="1029"/>
      <c r="AF52" s="1029"/>
      <c r="AG52" s="1029"/>
      <c r="AH52" s="1029"/>
      <c r="AI52" s="1029"/>
      <c r="AJ52" s="1029"/>
      <c r="AK52" s="1030"/>
    </row>
    <row r="53" spans="1:38" ht="19.399999999999999" customHeight="1">
      <c r="A53" s="49"/>
      <c r="B53" s="1097"/>
      <c r="C53" s="1098"/>
      <c r="D53" s="1099"/>
      <c r="E53" s="1108"/>
      <c r="F53" s="1049" t="s">
        <v>372</v>
      </c>
      <c r="G53" s="1106"/>
      <c r="H53" s="1106"/>
      <c r="I53" s="1106"/>
      <c r="J53" s="1107"/>
      <c r="K53" s="1051"/>
      <c r="L53" s="1029"/>
      <c r="M53" s="1029"/>
      <c r="N53" s="1029"/>
      <c r="O53" s="1029"/>
      <c r="P53" s="1029"/>
      <c r="Q53" s="1029"/>
      <c r="R53" s="1029"/>
      <c r="S53" s="1030"/>
      <c r="T53" s="1051"/>
      <c r="U53" s="1029"/>
      <c r="V53" s="1029"/>
      <c r="W53" s="1029"/>
      <c r="X53" s="1029"/>
      <c r="Y53" s="1029"/>
      <c r="Z53" s="1029"/>
      <c r="AA53" s="1029"/>
      <c r="AB53" s="1030"/>
      <c r="AC53" s="1051"/>
      <c r="AD53" s="1029"/>
      <c r="AE53" s="1029"/>
      <c r="AF53" s="1029"/>
      <c r="AG53" s="1029"/>
      <c r="AH53" s="1029"/>
      <c r="AI53" s="1029"/>
      <c r="AJ53" s="1029"/>
      <c r="AK53" s="1030"/>
    </row>
    <row r="54" spans="1:38" ht="19.399999999999999" customHeight="1">
      <c r="A54" s="49"/>
      <c r="B54" s="1097"/>
      <c r="C54" s="1098"/>
      <c r="D54" s="1099"/>
      <c r="E54" s="1108"/>
      <c r="F54" s="1049" t="s">
        <v>373</v>
      </c>
      <c r="G54" s="1106"/>
      <c r="H54" s="1106"/>
      <c r="I54" s="1106"/>
      <c r="J54" s="1107"/>
      <c r="K54" s="1051"/>
      <c r="L54" s="1029"/>
      <c r="M54" s="1029"/>
      <c r="N54" s="1029"/>
      <c r="O54" s="1029"/>
      <c r="P54" s="1029"/>
      <c r="Q54" s="1029"/>
      <c r="R54" s="1029"/>
      <c r="S54" s="1030"/>
      <c r="T54" s="1051"/>
      <c r="U54" s="1029"/>
      <c r="V54" s="1029"/>
      <c r="W54" s="1029"/>
      <c r="X54" s="1029"/>
      <c r="Y54" s="1029"/>
      <c r="Z54" s="1029"/>
      <c r="AA54" s="1029"/>
      <c r="AB54" s="1030"/>
      <c r="AC54" s="1051"/>
      <c r="AD54" s="1029"/>
      <c r="AE54" s="1029"/>
      <c r="AF54" s="1029"/>
      <c r="AG54" s="1029"/>
      <c r="AH54" s="1029"/>
      <c r="AI54" s="1029"/>
      <c r="AJ54" s="1029"/>
      <c r="AK54" s="1030"/>
    </row>
    <row r="55" spans="1:38" ht="19.399999999999999" customHeight="1">
      <c r="A55" s="49"/>
      <c r="B55" s="1097"/>
      <c r="C55" s="1098"/>
      <c r="D55" s="1099"/>
      <c r="E55" s="1109"/>
      <c r="F55" s="1049" t="s">
        <v>374</v>
      </c>
      <c r="G55" s="1106"/>
      <c r="H55" s="1106"/>
      <c r="I55" s="1106"/>
      <c r="J55" s="1107"/>
      <c r="K55" s="1051"/>
      <c r="L55" s="1029"/>
      <c r="M55" s="1029"/>
      <c r="N55" s="1029"/>
      <c r="O55" s="1029"/>
      <c r="P55" s="1029"/>
      <c r="Q55" s="1029"/>
      <c r="R55" s="1029"/>
      <c r="S55" s="1030"/>
      <c r="T55" s="1051"/>
      <c r="U55" s="1029"/>
      <c r="V55" s="1029"/>
      <c r="W55" s="1029"/>
      <c r="X55" s="1029"/>
      <c r="Y55" s="1029"/>
      <c r="Z55" s="1029"/>
      <c r="AA55" s="1029"/>
      <c r="AB55" s="1030"/>
      <c r="AC55" s="1051"/>
      <c r="AD55" s="1029"/>
      <c r="AE55" s="1029"/>
      <c r="AF55" s="1029"/>
      <c r="AG55" s="1029"/>
      <c r="AH55" s="1029"/>
      <c r="AI55" s="1029"/>
      <c r="AJ55" s="1029"/>
      <c r="AK55" s="1030"/>
    </row>
    <row r="56" spans="1:38" ht="19.399999999999999" customHeight="1">
      <c r="A56" s="49"/>
      <c r="B56" s="1100"/>
      <c r="C56" s="1101"/>
      <c r="D56" s="1102"/>
      <c r="E56" s="1048" t="s">
        <v>375</v>
      </c>
      <c r="F56" s="1049"/>
      <c r="G56" s="1049"/>
      <c r="H56" s="1049"/>
      <c r="I56" s="1049"/>
      <c r="J56" s="1050"/>
      <c r="K56" s="1051"/>
      <c r="L56" s="1029"/>
      <c r="M56" s="1029"/>
      <c r="N56" s="1029"/>
      <c r="O56" s="1029"/>
      <c r="P56" s="1029"/>
      <c r="Q56" s="1029"/>
      <c r="R56" s="1029"/>
      <c r="S56" s="1030"/>
      <c r="T56" s="1051"/>
      <c r="U56" s="1029"/>
      <c r="V56" s="1029"/>
      <c r="W56" s="1029"/>
      <c r="X56" s="1029"/>
      <c r="Y56" s="1029"/>
      <c r="Z56" s="1029"/>
      <c r="AA56" s="1029"/>
      <c r="AB56" s="1030"/>
      <c r="AC56" s="1051"/>
      <c r="AD56" s="1029"/>
      <c r="AE56" s="1029"/>
      <c r="AF56" s="1029"/>
      <c r="AG56" s="1029"/>
      <c r="AH56" s="1029"/>
      <c r="AI56" s="1029"/>
      <c r="AJ56" s="1029"/>
      <c r="AK56" s="1030"/>
    </row>
    <row r="57" spans="1:38" ht="19.399999999999999" customHeight="1">
      <c r="A57" s="49"/>
      <c r="B57" s="1092" t="s">
        <v>376</v>
      </c>
      <c r="C57" s="1093"/>
      <c r="D57" s="1093"/>
      <c r="E57" s="1087" t="s">
        <v>376</v>
      </c>
      <c r="F57" s="1088"/>
      <c r="G57" s="1088"/>
      <c r="H57" s="1088"/>
      <c r="I57" s="1088"/>
      <c r="J57" s="1088"/>
      <c r="K57" s="1051"/>
      <c r="L57" s="1029"/>
      <c r="M57" s="1029"/>
      <c r="N57" s="1029"/>
      <c r="O57" s="1029"/>
      <c r="P57" s="1029"/>
      <c r="Q57" s="1029"/>
      <c r="R57" s="1029"/>
      <c r="S57" s="1030"/>
      <c r="T57" s="1051"/>
      <c r="U57" s="1029"/>
      <c r="V57" s="1029"/>
      <c r="W57" s="1029"/>
      <c r="X57" s="1029"/>
      <c r="Y57" s="1029"/>
      <c r="Z57" s="1029"/>
      <c r="AA57" s="1029"/>
      <c r="AB57" s="1030"/>
      <c r="AC57" s="1051"/>
      <c r="AD57" s="1029"/>
      <c r="AE57" s="1029"/>
      <c r="AF57" s="1029"/>
      <c r="AG57" s="1029"/>
      <c r="AH57" s="1029"/>
      <c r="AI57" s="1029"/>
      <c r="AJ57" s="1029"/>
      <c r="AK57" s="1030"/>
    </row>
    <row r="58" spans="1:38" ht="19.399999999999999" customHeight="1">
      <c r="A58" s="49"/>
      <c r="B58" s="1092"/>
      <c r="C58" s="1093"/>
      <c r="D58" s="1093"/>
      <c r="E58" s="1087" t="s">
        <v>377</v>
      </c>
      <c r="F58" s="1088"/>
      <c r="G58" s="1088"/>
      <c r="H58" s="1088"/>
      <c r="I58" s="1088"/>
      <c r="J58" s="1088"/>
      <c r="K58" s="1051"/>
      <c r="L58" s="1029"/>
      <c r="M58" s="1029"/>
      <c r="N58" s="1029"/>
      <c r="O58" s="1029"/>
      <c r="P58" s="1029"/>
      <c r="Q58" s="1029"/>
      <c r="R58" s="1029"/>
      <c r="S58" s="1030"/>
      <c r="T58" s="1051"/>
      <c r="U58" s="1029"/>
      <c r="V58" s="1029"/>
      <c r="W58" s="1029"/>
      <c r="X58" s="1029"/>
      <c r="Y58" s="1029"/>
      <c r="Z58" s="1029"/>
      <c r="AA58" s="1029"/>
      <c r="AB58" s="1030"/>
      <c r="AC58" s="1051"/>
      <c r="AD58" s="1029"/>
      <c r="AE58" s="1029"/>
      <c r="AF58" s="1029"/>
      <c r="AG58" s="1029"/>
      <c r="AH58" s="1029"/>
      <c r="AI58" s="1029"/>
      <c r="AJ58" s="1029"/>
      <c r="AK58" s="1030"/>
    </row>
    <row r="59" spans="1:38" ht="19.399999999999999" customHeight="1">
      <c r="A59" s="49"/>
      <c r="B59" s="1094" t="s">
        <v>378</v>
      </c>
      <c r="C59" s="1095"/>
      <c r="D59" s="1096"/>
      <c r="E59" s="1074" t="s">
        <v>379</v>
      </c>
      <c r="F59" s="1075"/>
      <c r="G59" s="1075"/>
      <c r="H59" s="1075"/>
      <c r="I59" s="1075"/>
      <c r="J59" s="1076"/>
      <c r="K59" s="1077"/>
      <c r="L59" s="1078"/>
      <c r="M59" s="1078"/>
      <c r="N59" s="1078"/>
      <c r="O59" s="1078"/>
      <c r="P59" s="1078"/>
      <c r="Q59" s="1078"/>
      <c r="R59" s="1078"/>
      <c r="S59" s="1079"/>
      <c r="T59" s="1077"/>
      <c r="U59" s="1078"/>
      <c r="V59" s="1078"/>
      <c r="W59" s="1078"/>
      <c r="X59" s="1078"/>
      <c r="Y59" s="1078"/>
      <c r="Z59" s="1078"/>
      <c r="AA59" s="1078"/>
      <c r="AB59" s="1079"/>
      <c r="AC59" s="1077"/>
      <c r="AD59" s="1078"/>
      <c r="AE59" s="1078"/>
      <c r="AF59" s="1078"/>
      <c r="AG59" s="1078"/>
      <c r="AH59" s="1078"/>
      <c r="AI59" s="1078"/>
      <c r="AJ59" s="1078"/>
      <c r="AK59" s="1079"/>
    </row>
    <row r="60" spans="1:38" ht="19.399999999999999" customHeight="1">
      <c r="A60" s="49"/>
      <c r="B60" s="1097"/>
      <c r="C60" s="1098"/>
      <c r="D60" s="1099"/>
      <c r="E60" s="1056" t="s">
        <v>380</v>
      </c>
      <c r="F60" s="1057"/>
      <c r="G60" s="1057"/>
      <c r="H60" s="1057"/>
      <c r="I60" s="1057"/>
      <c r="J60" s="1058"/>
      <c r="K60" s="757"/>
      <c r="L60" s="758"/>
      <c r="M60" s="758"/>
      <c r="N60" s="758"/>
      <c r="O60" s="758"/>
      <c r="P60" s="758"/>
      <c r="Q60" s="758"/>
      <c r="R60" s="758"/>
      <c r="S60" s="759"/>
      <c r="T60" s="757"/>
      <c r="U60" s="758"/>
      <c r="V60" s="758"/>
      <c r="W60" s="758"/>
      <c r="X60" s="758"/>
      <c r="Y60" s="758"/>
      <c r="Z60" s="758"/>
      <c r="AA60" s="758"/>
      <c r="AB60" s="759"/>
      <c r="AC60" s="757"/>
      <c r="AD60" s="758"/>
      <c r="AE60" s="758"/>
      <c r="AF60" s="758"/>
      <c r="AG60" s="758"/>
      <c r="AH60" s="758"/>
      <c r="AI60" s="758"/>
      <c r="AJ60" s="758"/>
      <c r="AK60" s="759"/>
    </row>
    <row r="61" spans="1:38" ht="19.399999999999999" customHeight="1">
      <c r="A61" s="49"/>
      <c r="B61" s="1100"/>
      <c r="C61" s="1101"/>
      <c r="D61" s="1102"/>
      <c r="E61" s="1074" t="s">
        <v>381</v>
      </c>
      <c r="F61" s="1075"/>
      <c r="G61" s="1075"/>
      <c r="H61" s="1075"/>
      <c r="I61" s="1075"/>
      <c r="J61" s="1076"/>
      <c r="K61" s="1051"/>
      <c r="L61" s="1029"/>
      <c r="M61" s="1029"/>
      <c r="N61" s="1029"/>
      <c r="O61" s="1029"/>
      <c r="P61" s="1029"/>
      <c r="Q61" s="1029"/>
      <c r="R61" s="1029"/>
      <c r="S61" s="1030"/>
      <c r="T61" s="1051"/>
      <c r="U61" s="1029"/>
      <c r="V61" s="1029"/>
      <c r="W61" s="1029"/>
      <c r="X61" s="1029"/>
      <c r="Y61" s="1029"/>
      <c r="Z61" s="1029"/>
      <c r="AA61" s="1029"/>
      <c r="AB61" s="1030"/>
      <c r="AC61" s="1051"/>
      <c r="AD61" s="1029"/>
      <c r="AE61" s="1029"/>
      <c r="AF61" s="1029"/>
      <c r="AG61" s="1029"/>
      <c r="AH61" s="1029"/>
      <c r="AI61" s="1029"/>
      <c r="AJ61" s="1029"/>
      <c r="AK61" s="1030"/>
    </row>
    <row r="62" spans="1:38" ht="18.75" hidden="1" customHeight="1">
      <c r="A62" s="49"/>
      <c r="B62" s="1110" t="s">
        <v>347</v>
      </c>
      <c r="C62" s="1111"/>
      <c r="D62" s="1112"/>
      <c r="E62" s="1083" t="s">
        <v>382</v>
      </c>
      <c r="F62" s="1084"/>
      <c r="G62" s="1084"/>
      <c r="H62" s="1084"/>
      <c r="I62" s="1084"/>
      <c r="J62" s="1085"/>
      <c r="K62" s="1080"/>
      <c r="L62" s="1081"/>
      <c r="M62" s="1081"/>
      <c r="N62" s="1081"/>
      <c r="O62" s="1081"/>
      <c r="P62" s="1081"/>
      <c r="Q62" s="1081"/>
      <c r="R62" s="1081"/>
      <c r="S62" s="1082"/>
      <c r="T62" s="1080"/>
      <c r="U62" s="1081"/>
      <c r="V62" s="1081"/>
      <c r="W62" s="1081"/>
      <c r="X62" s="1081"/>
      <c r="Y62" s="1081"/>
      <c r="Z62" s="1081"/>
      <c r="AA62" s="1081"/>
      <c r="AB62" s="1082"/>
      <c r="AC62" s="1080"/>
      <c r="AD62" s="1081"/>
      <c r="AE62" s="1081"/>
      <c r="AF62" s="1081"/>
      <c r="AG62" s="1081"/>
      <c r="AH62" s="1081"/>
      <c r="AI62" s="1081"/>
      <c r="AJ62" s="1081"/>
      <c r="AK62" s="1082"/>
      <c r="AL62" s="224"/>
    </row>
    <row r="63" spans="1:38" ht="18.75" hidden="1" customHeight="1">
      <c r="A63" s="49"/>
      <c r="B63" s="1113"/>
      <c r="C63" s="1114"/>
      <c r="D63" s="1115"/>
      <c r="E63" s="240"/>
      <c r="F63" s="1084" t="s">
        <v>383</v>
      </c>
      <c r="G63" s="1084"/>
      <c r="H63" s="1084"/>
      <c r="I63" s="1084"/>
      <c r="J63" s="1085"/>
      <c r="K63" s="1080"/>
      <c r="L63" s="1081"/>
      <c r="M63" s="1081"/>
      <c r="N63" s="1081"/>
      <c r="O63" s="1081"/>
      <c r="P63" s="1081"/>
      <c r="Q63" s="1081"/>
      <c r="R63" s="1081"/>
      <c r="S63" s="1082"/>
      <c r="T63" s="1080"/>
      <c r="U63" s="1081"/>
      <c r="V63" s="1081"/>
      <c r="W63" s="1081"/>
      <c r="X63" s="1081"/>
      <c r="Y63" s="1081"/>
      <c r="Z63" s="1081"/>
      <c r="AA63" s="1081"/>
      <c r="AB63" s="1082"/>
      <c r="AC63" s="1080"/>
      <c r="AD63" s="1081"/>
      <c r="AE63" s="1081"/>
      <c r="AF63" s="1081"/>
      <c r="AG63" s="1081"/>
      <c r="AH63" s="1081"/>
      <c r="AI63" s="1081"/>
      <c r="AJ63" s="1081"/>
      <c r="AK63" s="1082"/>
      <c r="AL63" s="224"/>
    </row>
    <row r="64" spans="1:38" ht="18.75" hidden="1" customHeight="1">
      <c r="A64" s="49"/>
      <c r="B64" s="1113"/>
      <c r="C64" s="1114"/>
      <c r="D64" s="1115"/>
      <c r="E64" s="240"/>
      <c r="F64" s="1084" t="s">
        <v>348</v>
      </c>
      <c r="G64" s="1084"/>
      <c r="H64" s="1084"/>
      <c r="I64" s="1084"/>
      <c r="J64" s="1085"/>
      <c r="K64" s="1080"/>
      <c r="L64" s="1081"/>
      <c r="M64" s="1081"/>
      <c r="N64" s="1081"/>
      <c r="O64" s="1081"/>
      <c r="P64" s="1081"/>
      <c r="Q64" s="1081"/>
      <c r="R64" s="1081"/>
      <c r="S64" s="1082"/>
      <c r="T64" s="1080"/>
      <c r="U64" s="1081"/>
      <c r="V64" s="1081"/>
      <c r="W64" s="1081"/>
      <c r="X64" s="1081"/>
      <c r="Y64" s="1081"/>
      <c r="Z64" s="1081"/>
      <c r="AA64" s="1081"/>
      <c r="AB64" s="1082"/>
      <c r="AC64" s="1080"/>
      <c r="AD64" s="1081"/>
      <c r="AE64" s="1081"/>
      <c r="AF64" s="1081"/>
      <c r="AG64" s="1081"/>
      <c r="AH64" s="1081"/>
      <c r="AI64" s="1081"/>
      <c r="AJ64" s="1081"/>
      <c r="AK64" s="1082"/>
      <c r="AL64" s="224"/>
    </row>
    <row r="65" spans="1:37" ht="18.75" hidden="1" customHeight="1">
      <c r="A65" s="49"/>
      <c r="B65" s="1113"/>
      <c r="C65" s="1114"/>
      <c r="D65" s="1115"/>
      <c r="E65" s="241"/>
      <c r="F65" s="1084" t="s">
        <v>384</v>
      </c>
      <c r="G65" s="1084"/>
      <c r="H65" s="1084"/>
      <c r="I65" s="1084"/>
      <c r="J65" s="1085"/>
      <c r="K65" s="1116"/>
      <c r="L65" s="1117"/>
      <c r="M65" s="1117"/>
      <c r="N65" s="1117"/>
      <c r="O65" s="1117"/>
      <c r="P65" s="1117"/>
      <c r="Q65" s="1117"/>
      <c r="R65" s="1117"/>
      <c r="S65" s="1118"/>
      <c r="T65" s="1116"/>
      <c r="U65" s="1117"/>
      <c r="V65" s="1117"/>
      <c r="W65" s="1117"/>
      <c r="X65" s="1117"/>
      <c r="Y65" s="1117"/>
      <c r="Z65" s="1117"/>
      <c r="AA65" s="1117"/>
      <c r="AB65" s="1118"/>
      <c r="AC65" s="1116"/>
      <c r="AD65" s="1117"/>
      <c r="AE65" s="1117"/>
      <c r="AF65" s="1117"/>
      <c r="AG65" s="1117"/>
      <c r="AH65" s="1117"/>
      <c r="AI65" s="1117"/>
      <c r="AJ65" s="1117"/>
      <c r="AK65" s="1118"/>
    </row>
    <row r="66" spans="1:37" ht="18.75" customHeight="1">
      <c r="A66" s="49"/>
      <c r="B66" s="1097" t="s">
        <v>385</v>
      </c>
      <c r="C66" s="1098"/>
      <c r="D66" s="1099"/>
      <c r="E66" s="1048" t="s">
        <v>386</v>
      </c>
      <c r="F66" s="1049"/>
      <c r="G66" s="1049"/>
      <c r="H66" s="1049"/>
      <c r="I66" s="1049"/>
      <c r="J66" s="1050"/>
      <c r="K66" s="1051"/>
      <c r="L66" s="1029"/>
      <c r="M66" s="1029"/>
      <c r="N66" s="1029"/>
      <c r="O66" s="1029"/>
      <c r="P66" s="1029"/>
      <c r="Q66" s="1029"/>
      <c r="R66" s="1029"/>
      <c r="S66" s="1030"/>
      <c r="T66" s="1051"/>
      <c r="U66" s="1029"/>
      <c r="V66" s="1029"/>
      <c r="W66" s="1029"/>
      <c r="X66" s="1029"/>
      <c r="Y66" s="1029"/>
      <c r="Z66" s="1029"/>
      <c r="AA66" s="1029"/>
      <c r="AB66" s="1030"/>
      <c r="AC66" s="1051"/>
      <c r="AD66" s="1029"/>
      <c r="AE66" s="1029"/>
      <c r="AF66" s="1029"/>
      <c r="AG66" s="1029"/>
      <c r="AH66" s="1029"/>
      <c r="AI66" s="1029"/>
      <c r="AJ66" s="1029"/>
      <c r="AK66" s="1030"/>
    </row>
    <row r="67" spans="1:37" ht="18.75" customHeight="1">
      <c r="A67" s="49"/>
      <c r="B67" s="1097"/>
      <c r="C67" s="1098"/>
      <c r="D67" s="1099"/>
      <c r="E67" s="1048" t="s">
        <v>387</v>
      </c>
      <c r="F67" s="1049"/>
      <c r="G67" s="1049"/>
      <c r="H67" s="1049"/>
      <c r="I67" s="1049"/>
      <c r="J67" s="1050"/>
      <c r="K67" s="1051"/>
      <c r="L67" s="1029"/>
      <c r="M67" s="1029"/>
      <c r="N67" s="1029"/>
      <c r="O67" s="1029"/>
      <c r="P67" s="1029"/>
      <c r="Q67" s="1029"/>
      <c r="R67" s="1029"/>
      <c r="S67" s="1030"/>
      <c r="T67" s="1051"/>
      <c r="U67" s="1029"/>
      <c r="V67" s="1029"/>
      <c r="W67" s="1029"/>
      <c r="X67" s="1029"/>
      <c r="Y67" s="1029"/>
      <c r="Z67" s="1029"/>
      <c r="AA67" s="1029"/>
      <c r="AB67" s="1030"/>
      <c r="AC67" s="1051"/>
      <c r="AD67" s="1029"/>
      <c r="AE67" s="1029"/>
      <c r="AF67" s="1029"/>
      <c r="AG67" s="1029"/>
      <c r="AH67" s="1029"/>
      <c r="AI67" s="1029"/>
      <c r="AJ67" s="1029"/>
      <c r="AK67" s="1030"/>
    </row>
    <row r="68" spans="1:37" ht="18.75" customHeight="1">
      <c r="A68" s="49"/>
      <c r="B68" s="1097"/>
      <c r="C68" s="1098"/>
      <c r="D68" s="1099"/>
      <c r="E68" s="1048" t="s">
        <v>388</v>
      </c>
      <c r="F68" s="1049"/>
      <c r="G68" s="1049"/>
      <c r="H68" s="1049"/>
      <c r="I68" s="1049"/>
      <c r="J68" s="1050"/>
      <c r="K68" s="1051"/>
      <c r="L68" s="1029"/>
      <c r="M68" s="1029"/>
      <c r="N68" s="1029"/>
      <c r="O68" s="1029"/>
      <c r="P68" s="1029"/>
      <c r="Q68" s="1029"/>
      <c r="R68" s="1029"/>
      <c r="S68" s="1030"/>
      <c r="T68" s="1051"/>
      <c r="U68" s="1029"/>
      <c r="V68" s="1029"/>
      <c r="W68" s="1029"/>
      <c r="X68" s="1029"/>
      <c r="Y68" s="1029"/>
      <c r="Z68" s="1029"/>
      <c r="AA68" s="1029"/>
      <c r="AB68" s="1030"/>
      <c r="AC68" s="1051"/>
      <c r="AD68" s="1029"/>
      <c r="AE68" s="1029"/>
      <c r="AF68" s="1029"/>
      <c r="AG68" s="1029"/>
      <c r="AH68" s="1029"/>
      <c r="AI68" s="1029"/>
      <c r="AJ68" s="1029"/>
      <c r="AK68" s="1030"/>
    </row>
    <row r="69" spans="1:37" ht="18.75" customHeight="1">
      <c r="A69" s="49"/>
      <c r="B69" s="1097"/>
      <c r="C69" s="1098"/>
      <c r="D69" s="1099"/>
      <c r="E69" s="1048" t="s">
        <v>389</v>
      </c>
      <c r="F69" s="1049"/>
      <c r="G69" s="1049"/>
      <c r="H69" s="1049"/>
      <c r="I69" s="1049"/>
      <c r="J69" s="1050"/>
      <c r="K69" s="1051"/>
      <c r="L69" s="1029"/>
      <c r="M69" s="1029"/>
      <c r="N69" s="1029"/>
      <c r="O69" s="1029"/>
      <c r="P69" s="1029"/>
      <c r="Q69" s="1029"/>
      <c r="R69" s="1029"/>
      <c r="S69" s="1030"/>
      <c r="T69" s="1051"/>
      <c r="U69" s="1029"/>
      <c r="V69" s="1029"/>
      <c r="W69" s="1029"/>
      <c r="X69" s="1029"/>
      <c r="Y69" s="1029"/>
      <c r="Z69" s="1029"/>
      <c r="AA69" s="1029"/>
      <c r="AB69" s="1030"/>
      <c r="AC69" s="1051"/>
      <c r="AD69" s="1029"/>
      <c r="AE69" s="1029"/>
      <c r="AF69" s="1029"/>
      <c r="AG69" s="1029"/>
      <c r="AH69" s="1029"/>
      <c r="AI69" s="1029"/>
      <c r="AJ69" s="1029"/>
      <c r="AK69" s="1030"/>
    </row>
    <row r="70" spans="1:37" ht="18.75" customHeight="1">
      <c r="A70" s="49"/>
      <c r="B70" s="1097"/>
      <c r="C70" s="1098"/>
      <c r="D70" s="1099"/>
      <c r="E70" s="1048" t="s">
        <v>390</v>
      </c>
      <c r="F70" s="1049"/>
      <c r="G70" s="1049"/>
      <c r="H70" s="1049"/>
      <c r="I70" s="1049"/>
      <c r="J70" s="1050"/>
      <c r="K70" s="1051"/>
      <c r="L70" s="1029"/>
      <c r="M70" s="1029"/>
      <c r="N70" s="1029"/>
      <c r="O70" s="1029"/>
      <c r="P70" s="1029"/>
      <c r="Q70" s="1029"/>
      <c r="R70" s="1029"/>
      <c r="S70" s="1030"/>
      <c r="T70" s="1051"/>
      <c r="U70" s="1029"/>
      <c r="V70" s="1029"/>
      <c r="W70" s="1029"/>
      <c r="X70" s="1029"/>
      <c r="Y70" s="1029"/>
      <c r="Z70" s="1029"/>
      <c r="AA70" s="1029"/>
      <c r="AB70" s="1030"/>
      <c r="AC70" s="1051"/>
      <c r="AD70" s="1029"/>
      <c r="AE70" s="1029"/>
      <c r="AF70" s="1029"/>
      <c r="AG70" s="1029"/>
      <c r="AH70" s="1029"/>
      <c r="AI70" s="1029"/>
      <c r="AJ70" s="1029"/>
      <c r="AK70" s="1030"/>
    </row>
    <row r="71" spans="1:37" ht="18.75" customHeight="1">
      <c r="A71" s="49"/>
      <c r="B71" s="1097"/>
      <c r="C71" s="1098"/>
      <c r="D71" s="1099"/>
      <c r="E71" s="1048" t="s">
        <v>391</v>
      </c>
      <c r="F71" s="1049"/>
      <c r="G71" s="1049"/>
      <c r="H71" s="1049"/>
      <c r="I71" s="1049"/>
      <c r="J71" s="1050"/>
      <c r="K71" s="1051"/>
      <c r="L71" s="1029"/>
      <c r="M71" s="1029"/>
      <c r="N71" s="1029"/>
      <c r="O71" s="1029"/>
      <c r="P71" s="1029"/>
      <c r="Q71" s="1029"/>
      <c r="R71" s="1029"/>
      <c r="S71" s="1030"/>
      <c r="T71" s="1051"/>
      <c r="U71" s="1029"/>
      <c r="V71" s="1029"/>
      <c r="W71" s="1029"/>
      <c r="X71" s="1029"/>
      <c r="Y71" s="1029"/>
      <c r="Z71" s="1029"/>
      <c r="AA71" s="1029"/>
      <c r="AB71" s="1030"/>
      <c r="AC71" s="1051"/>
      <c r="AD71" s="1029"/>
      <c r="AE71" s="1029"/>
      <c r="AF71" s="1029"/>
      <c r="AG71" s="1029"/>
      <c r="AH71" s="1029"/>
      <c r="AI71" s="1029"/>
      <c r="AJ71" s="1029"/>
      <c r="AK71" s="1030"/>
    </row>
    <row r="72" spans="1:37" ht="18.75" customHeight="1">
      <c r="A72" s="49"/>
      <c r="B72" s="1100"/>
      <c r="C72" s="1101"/>
      <c r="D72" s="1102"/>
      <c r="E72" s="1048" t="s">
        <v>374</v>
      </c>
      <c r="F72" s="1049"/>
      <c r="G72" s="1049"/>
      <c r="H72" s="1049"/>
      <c r="I72" s="1049"/>
      <c r="J72" s="1050"/>
      <c r="K72" s="1051"/>
      <c r="L72" s="1029"/>
      <c r="M72" s="1029"/>
      <c r="N72" s="1029"/>
      <c r="O72" s="1029"/>
      <c r="P72" s="1029"/>
      <c r="Q72" s="1029"/>
      <c r="R72" s="1029"/>
      <c r="S72" s="1030"/>
      <c r="T72" s="1051"/>
      <c r="U72" s="1029"/>
      <c r="V72" s="1029"/>
      <c r="W72" s="1029"/>
      <c r="X72" s="1029"/>
      <c r="Y72" s="1029"/>
      <c r="Z72" s="1029"/>
      <c r="AA72" s="1029"/>
      <c r="AB72" s="1030"/>
      <c r="AC72" s="1051"/>
      <c r="AD72" s="1029"/>
      <c r="AE72" s="1029"/>
      <c r="AF72" s="1029"/>
      <c r="AG72" s="1029"/>
      <c r="AH72" s="1029"/>
      <c r="AI72" s="1029"/>
      <c r="AJ72" s="1029"/>
      <c r="AK72" s="1030"/>
    </row>
    <row r="73" spans="1:37" ht="19.399999999999999" customHeight="1">
      <c r="A73" s="49"/>
      <c r="B73" s="1094" t="s">
        <v>392</v>
      </c>
      <c r="C73" s="1095"/>
      <c r="D73" s="1096"/>
      <c r="E73" s="1119" t="s">
        <v>393</v>
      </c>
      <c r="F73" s="1120"/>
      <c r="G73" s="1120"/>
      <c r="H73" s="1120"/>
      <c r="I73" s="1120"/>
      <c r="J73" s="1120"/>
      <c r="K73" s="1071"/>
      <c r="L73" s="1072"/>
      <c r="M73" s="1072"/>
      <c r="N73" s="1072"/>
      <c r="O73" s="1072"/>
      <c r="P73" s="1072"/>
      <c r="Q73" s="1072"/>
      <c r="R73" s="1072"/>
      <c r="S73" s="1073"/>
      <c r="T73" s="1071"/>
      <c r="U73" s="1072"/>
      <c r="V73" s="1072"/>
      <c r="W73" s="1072"/>
      <c r="X73" s="1072"/>
      <c r="Y73" s="1072"/>
      <c r="Z73" s="1072"/>
      <c r="AA73" s="1072"/>
      <c r="AB73" s="1073"/>
      <c r="AC73" s="1071"/>
      <c r="AD73" s="1072"/>
      <c r="AE73" s="1072"/>
      <c r="AF73" s="1072"/>
      <c r="AG73" s="1072"/>
      <c r="AH73" s="1072"/>
      <c r="AI73" s="1072"/>
      <c r="AJ73" s="1072"/>
      <c r="AK73" s="1073"/>
    </row>
    <row r="74" spans="1:37" ht="19.399999999999999" customHeight="1">
      <c r="A74" s="49"/>
      <c r="B74" s="1097"/>
      <c r="C74" s="1098"/>
      <c r="D74" s="1099"/>
      <c r="E74" s="1074" t="s">
        <v>389</v>
      </c>
      <c r="F74" s="1075"/>
      <c r="G74" s="1075"/>
      <c r="H74" s="1075"/>
      <c r="I74" s="1075"/>
      <c r="J74" s="1076"/>
      <c r="K74" s="1051"/>
      <c r="L74" s="1029"/>
      <c r="M74" s="1029"/>
      <c r="N74" s="1029"/>
      <c r="O74" s="1029"/>
      <c r="P74" s="1029"/>
      <c r="Q74" s="1029"/>
      <c r="R74" s="1029"/>
      <c r="S74" s="1030"/>
      <c r="T74" s="1051"/>
      <c r="U74" s="1029"/>
      <c r="V74" s="1029"/>
      <c r="W74" s="1029"/>
      <c r="X74" s="1029"/>
      <c r="Y74" s="1029"/>
      <c r="Z74" s="1029"/>
      <c r="AA74" s="1029"/>
      <c r="AB74" s="1030"/>
      <c r="AC74" s="1051"/>
      <c r="AD74" s="1029"/>
      <c r="AE74" s="1029"/>
      <c r="AF74" s="1029"/>
      <c r="AG74" s="1029"/>
      <c r="AH74" s="1029"/>
      <c r="AI74" s="1029"/>
      <c r="AJ74" s="1029"/>
      <c r="AK74" s="1030"/>
    </row>
    <row r="75" spans="1:37" ht="19.399999999999999" customHeight="1">
      <c r="A75" s="49"/>
      <c r="B75" s="1097"/>
      <c r="C75" s="1098"/>
      <c r="D75" s="1099"/>
      <c r="E75" s="1074" t="s">
        <v>390</v>
      </c>
      <c r="F75" s="1075"/>
      <c r="G75" s="1075"/>
      <c r="H75" s="1075"/>
      <c r="I75" s="1075"/>
      <c r="J75" s="1076"/>
      <c r="K75" s="1051"/>
      <c r="L75" s="1029"/>
      <c r="M75" s="1029"/>
      <c r="N75" s="1029"/>
      <c r="O75" s="1029"/>
      <c r="P75" s="1029"/>
      <c r="Q75" s="1029"/>
      <c r="R75" s="1029"/>
      <c r="S75" s="1030"/>
      <c r="T75" s="1051"/>
      <c r="U75" s="1029"/>
      <c r="V75" s="1029"/>
      <c r="W75" s="1029"/>
      <c r="X75" s="1029"/>
      <c r="Y75" s="1029"/>
      <c r="Z75" s="1029"/>
      <c r="AA75" s="1029"/>
      <c r="AB75" s="1030"/>
      <c r="AC75" s="1051"/>
      <c r="AD75" s="1029"/>
      <c r="AE75" s="1029"/>
      <c r="AF75" s="1029"/>
      <c r="AG75" s="1029"/>
      <c r="AH75" s="1029"/>
      <c r="AI75" s="1029"/>
      <c r="AJ75" s="1029"/>
      <c r="AK75" s="1030"/>
    </row>
    <row r="76" spans="1:37" ht="19.399999999999999" customHeight="1">
      <c r="A76" s="49"/>
      <c r="B76" s="1097"/>
      <c r="C76" s="1098"/>
      <c r="D76" s="1099"/>
      <c r="E76" s="1074" t="s">
        <v>394</v>
      </c>
      <c r="F76" s="1075"/>
      <c r="G76" s="1075"/>
      <c r="H76" s="1075"/>
      <c r="I76" s="1075"/>
      <c r="J76" s="1076"/>
      <c r="K76" s="1071"/>
      <c r="L76" s="1072"/>
      <c r="M76" s="1072"/>
      <c r="N76" s="1072"/>
      <c r="O76" s="1072"/>
      <c r="P76" s="1072"/>
      <c r="Q76" s="1072"/>
      <c r="R76" s="1072"/>
      <c r="S76" s="1073"/>
      <c r="T76" s="1071"/>
      <c r="U76" s="1072"/>
      <c r="V76" s="1072"/>
      <c r="W76" s="1072"/>
      <c r="X76" s="1072"/>
      <c r="Y76" s="1072"/>
      <c r="Z76" s="1072"/>
      <c r="AA76" s="1072"/>
      <c r="AB76" s="1073"/>
      <c r="AC76" s="1071"/>
      <c r="AD76" s="1072"/>
      <c r="AE76" s="1072"/>
      <c r="AF76" s="1072"/>
      <c r="AG76" s="1072"/>
      <c r="AH76" s="1072"/>
      <c r="AI76" s="1072"/>
      <c r="AJ76" s="1072"/>
      <c r="AK76" s="1073"/>
    </row>
    <row r="77" spans="1:37" ht="19.399999999999999" customHeight="1">
      <c r="A77" s="49"/>
      <c r="B77" s="1097"/>
      <c r="C77" s="1098"/>
      <c r="D77" s="1099"/>
      <c r="E77" s="1074" t="s">
        <v>374</v>
      </c>
      <c r="F77" s="1075"/>
      <c r="G77" s="1075"/>
      <c r="H77" s="1075"/>
      <c r="I77" s="1075"/>
      <c r="J77" s="1076"/>
      <c r="K77" s="1068"/>
      <c r="L77" s="1069"/>
      <c r="M77" s="1069"/>
      <c r="N77" s="1069"/>
      <c r="O77" s="1069"/>
      <c r="P77" s="1069"/>
      <c r="Q77" s="1069"/>
      <c r="R77" s="1069"/>
      <c r="S77" s="1070"/>
      <c r="T77" s="1068"/>
      <c r="U77" s="1069"/>
      <c r="V77" s="1069"/>
      <c r="W77" s="1069"/>
      <c r="X77" s="1069"/>
      <c r="Y77" s="1069"/>
      <c r="Z77" s="1069"/>
      <c r="AA77" s="1069"/>
      <c r="AB77" s="1070"/>
      <c r="AC77" s="1068"/>
      <c r="AD77" s="1069"/>
      <c r="AE77" s="1069"/>
      <c r="AF77" s="1069"/>
      <c r="AG77" s="1069"/>
      <c r="AH77" s="1069"/>
      <c r="AI77" s="1069"/>
      <c r="AJ77" s="1069"/>
      <c r="AK77" s="1070"/>
    </row>
    <row r="78" spans="1:37" ht="19.399999999999999" customHeight="1">
      <c r="A78" s="49"/>
      <c r="B78" s="1100"/>
      <c r="C78" s="1101"/>
      <c r="D78" s="1102"/>
      <c r="E78" s="1074" t="s">
        <v>395</v>
      </c>
      <c r="F78" s="1075"/>
      <c r="G78" s="1075"/>
      <c r="H78" s="1075"/>
      <c r="I78" s="1075"/>
      <c r="J78" s="1076"/>
      <c r="K78" s="1068"/>
      <c r="L78" s="1069"/>
      <c r="M78" s="1069"/>
      <c r="N78" s="1069"/>
      <c r="O78" s="1069"/>
      <c r="P78" s="1069"/>
      <c r="Q78" s="1069"/>
      <c r="R78" s="1069"/>
      <c r="S78" s="1070"/>
      <c r="T78" s="1068"/>
      <c r="U78" s="1069"/>
      <c r="V78" s="1069"/>
      <c r="W78" s="1069"/>
      <c r="X78" s="1069"/>
      <c r="Y78" s="1069"/>
      <c r="Z78" s="1069"/>
      <c r="AA78" s="1069"/>
      <c r="AB78" s="1070"/>
      <c r="AC78" s="1068"/>
      <c r="AD78" s="1069"/>
      <c r="AE78" s="1069"/>
      <c r="AF78" s="1069"/>
      <c r="AG78" s="1069"/>
      <c r="AH78" s="1069"/>
      <c r="AI78" s="1069"/>
      <c r="AJ78" s="1069"/>
      <c r="AK78" s="1070"/>
    </row>
    <row r="79" spans="1:37" ht="19.399999999999999" customHeight="1">
      <c r="A79" s="49"/>
      <c r="B79" s="1097" t="s">
        <v>396</v>
      </c>
      <c r="C79" s="1098"/>
      <c r="D79" s="1099"/>
      <c r="E79" s="1086" t="s">
        <v>393</v>
      </c>
      <c r="F79" s="1104"/>
      <c r="G79" s="1104"/>
      <c r="H79" s="1104"/>
      <c r="I79" s="1104"/>
      <c r="J79" s="1104"/>
      <c r="K79" s="1051"/>
      <c r="L79" s="1029"/>
      <c r="M79" s="1029"/>
      <c r="N79" s="1029"/>
      <c r="O79" s="1029"/>
      <c r="P79" s="1029"/>
      <c r="Q79" s="1029"/>
      <c r="R79" s="1029"/>
      <c r="S79" s="1030"/>
      <c r="T79" s="1051"/>
      <c r="U79" s="1029"/>
      <c r="V79" s="1029"/>
      <c r="W79" s="1029"/>
      <c r="X79" s="1029"/>
      <c r="Y79" s="1029"/>
      <c r="Z79" s="1029"/>
      <c r="AA79" s="1029"/>
      <c r="AB79" s="1030"/>
      <c r="AC79" s="1051"/>
      <c r="AD79" s="1029"/>
      <c r="AE79" s="1029"/>
      <c r="AF79" s="1029"/>
      <c r="AG79" s="1029"/>
      <c r="AH79" s="1029"/>
      <c r="AI79" s="1029"/>
      <c r="AJ79" s="1029"/>
      <c r="AK79" s="1030"/>
    </row>
    <row r="80" spans="1:37" ht="19.399999999999999" customHeight="1">
      <c r="A80" s="49"/>
      <c r="B80" s="1097"/>
      <c r="C80" s="1098"/>
      <c r="D80" s="1099"/>
      <c r="E80" s="1074" t="s">
        <v>389</v>
      </c>
      <c r="F80" s="1075"/>
      <c r="G80" s="1075"/>
      <c r="H80" s="1075"/>
      <c r="I80" s="1075"/>
      <c r="J80" s="1076"/>
      <c r="K80" s="1051"/>
      <c r="L80" s="1029"/>
      <c r="M80" s="1029"/>
      <c r="N80" s="1029"/>
      <c r="O80" s="1029"/>
      <c r="P80" s="1029"/>
      <c r="Q80" s="1029"/>
      <c r="R80" s="1029"/>
      <c r="S80" s="1030"/>
      <c r="T80" s="1051"/>
      <c r="U80" s="1029"/>
      <c r="V80" s="1029"/>
      <c r="W80" s="1029"/>
      <c r="X80" s="1029"/>
      <c r="Y80" s="1029"/>
      <c r="Z80" s="1029"/>
      <c r="AA80" s="1029"/>
      <c r="AB80" s="1030"/>
      <c r="AC80" s="1051"/>
      <c r="AD80" s="1029"/>
      <c r="AE80" s="1029"/>
      <c r="AF80" s="1029"/>
      <c r="AG80" s="1029"/>
      <c r="AH80" s="1029"/>
      <c r="AI80" s="1029"/>
      <c r="AJ80" s="1029"/>
      <c r="AK80" s="1030"/>
    </row>
    <row r="81" spans="1:38" ht="19.399999999999999" customHeight="1">
      <c r="A81" s="49"/>
      <c r="B81" s="1097"/>
      <c r="C81" s="1098"/>
      <c r="D81" s="1099"/>
      <c r="E81" s="1074" t="s">
        <v>390</v>
      </c>
      <c r="F81" s="1075"/>
      <c r="G81" s="1075"/>
      <c r="H81" s="1075"/>
      <c r="I81" s="1075"/>
      <c r="J81" s="1076"/>
      <c r="K81" s="1051"/>
      <c r="L81" s="1029"/>
      <c r="M81" s="1029"/>
      <c r="N81" s="1029"/>
      <c r="O81" s="1029"/>
      <c r="P81" s="1029"/>
      <c r="Q81" s="1029"/>
      <c r="R81" s="1029"/>
      <c r="S81" s="1030"/>
      <c r="T81" s="1051"/>
      <c r="U81" s="1029"/>
      <c r="V81" s="1029"/>
      <c r="W81" s="1029"/>
      <c r="X81" s="1029"/>
      <c r="Y81" s="1029"/>
      <c r="Z81" s="1029"/>
      <c r="AA81" s="1029"/>
      <c r="AB81" s="1030"/>
      <c r="AC81" s="1051"/>
      <c r="AD81" s="1029"/>
      <c r="AE81" s="1029"/>
      <c r="AF81" s="1029"/>
      <c r="AG81" s="1029"/>
      <c r="AH81" s="1029"/>
      <c r="AI81" s="1029"/>
      <c r="AJ81" s="1029"/>
      <c r="AK81" s="1030"/>
    </row>
    <row r="82" spans="1:38" ht="19.399999999999999" customHeight="1">
      <c r="A82" s="49"/>
      <c r="B82" s="1097"/>
      <c r="C82" s="1098"/>
      <c r="D82" s="1099"/>
      <c r="E82" s="1074" t="s">
        <v>394</v>
      </c>
      <c r="F82" s="1075"/>
      <c r="G82" s="1075"/>
      <c r="H82" s="1075"/>
      <c r="I82" s="1075"/>
      <c r="J82" s="1076"/>
      <c r="K82" s="1071"/>
      <c r="L82" s="1072"/>
      <c r="M82" s="1072"/>
      <c r="N82" s="1072"/>
      <c r="O82" s="1072"/>
      <c r="P82" s="1072"/>
      <c r="Q82" s="1072"/>
      <c r="R82" s="1072"/>
      <c r="S82" s="1073"/>
      <c r="T82" s="1071"/>
      <c r="U82" s="1072"/>
      <c r="V82" s="1072"/>
      <c r="W82" s="1072"/>
      <c r="X82" s="1072"/>
      <c r="Y82" s="1072"/>
      <c r="Z82" s="1072"/>
      <c r="AA82" s="1072"/>
      <c r="AB82" s="1073"/>
      <c r="AC82" s="1071"/>
      <c r="AD82" s="1072"/>
      <c r="AE82" s="1072"/>
      <c r="AF82" s="1072"/>
      <c r="AG82" s="1072"/>
      <c r="AH82" s="1072"/>
      <c r="AI82" s="1072"/>
      <c r="AJ82" s="1072"/>
      <c r="AK82" s="1073"/>
    </row>
    <row r="83" spans="1:38" ht="19.399999999999999" customHeight="1">
      <c r="A83" s="49"/>
      <c r="B83" s="1097"/>
      <c r="C83" s="1098"/>
      <c r="D83" s="1099"/>
      <c r="E83" s="1074" t="s">
        <v>374</v>
      </c>
      <c r="F83" s="1075"/>
      <c r="G83" s="1075"/>
      <c r="H83" s="1075"/>
      <c r="I83" s="1075"/>
      <c r="J83" s="1076"/>
      <c r="K83" s="1068"/>
      <c r="L83" s="1069"/>
      <c r="M83" s="1069"/>
      <c r="N83" s="1069"/>
      <c r="O83" s="1069"/>
      <c r="P83" s="1069"/>
      <c r="Q83" s="1069"/>
      <c r="R83" s="1069"/>
      <c r="S83" s="1070"/>
      <c r="T83" s="1068"/>
      <c r="U83" s="1069"/>
      <c r="V83" s="1069"/>
      <c r="W83" s="1069"/>
      <c r="X83" s="1069"/>
      <c r="Y83" s="1069"/>
      <c r="Z83" s="1069"/>
      <c r="AA83" s="1069"/>
      <c r="AB83" s="1070"/>
      <c r="AC83" s="1068"/>
      <c r="AD83" s="1069"/>
      <c r="AE83" s="1069"/>
      <c r="AF83" s="1069"/>
      <c r="AG83" s="1069"/>
      <c r="AH83" s="1069"/>
      <c r="AI83" s="1069"/>
      <c r="AJ83" s="1069"/>
      <c r="AK83" s="1070"/>
    </row>
    <row r="84" spans="1:38" ht="19.399999999999999" customHeight="1" thickBot="1">
      <c r="A84" s="49"/>
      <c r="B84" s="1137"/>
      <c r="C84" s="1138"/>
      <c r="D84" s="1139"/>
      <c r="E84" s="1131" t="s">
        <v>395</v>
      </c>
      <c r="F84" s="1132"/>
      <c r="G84" s="1132"/>
      <c r="H84" s="1132"/>
      <c r="I84" s="1132"/>
      <c r="J84" s="1133"/>
      <c r="K84" s="1134"/>
      <c r="L84" s="1135"/>
      <c r="M84" s="1135"/>
      <c r="N84" s="1135"/>
      <c r="O84" s="1135"/>
      <c r="P84" s="1135"/>
      <c r="Q84" s="1135"/>
      <c r="R84" s="1135"/>
      <c r="S84" s="1136"/>
      <c r="T84" s="1134"/>
      <c r="U84" s="1135"/>
      <c r="V84" s="1135"/>
      <c r="W84" s="1135"/>
      <c r="X84" s="1135"/>
      <c r="Y84" s="1135"/>
      <c r="Z84" s="1135"/>
      <c r="AA84" s="1135"/>
      <c r="AB84" s="1136"/>
      <c r="AC84" s="1134"/>
      <c r="AD84" s="1135"/>
      <c r="AE84" s="1135"/>
      <c r="AF84" s="1135"/>
      <c r="AG84" s="1135"/>
      <c r="AH84" s="1135"/>
      <c r="AI84" s="1135"/>
      <c r="AJ84" s="1135"/>
      <c r="AK84" s="1136"/>
    </row>
    <row r="85" spans="1:38" ht="9.75" customHeight="1" thickBo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row>
    <row r="86" spans="1:38" ht="18" customHeight="1">
      <c r="B86" s="1121" t="s">
        <v>397</v>
      </c>
      <c r="C86" s="1122"/>
      <c r="D86" s="1122"/>
      <c r="E86" s="1122"/>
      <c r="F86" s="1123"/>
      <c r="G86" s="1127"/>
      <c r="H86" s="1127"/>
      <c r="I86" s="1127"/>
      <c r="J86" s="1127"/>
      <c r="K86" s="1127"/>
      <c r="L86" s="1127"/>
      <c r="M86" s="1127"/>
      <c r="N86" s="1127"/>
      <c r="O86" s="1127"/>
      <c r="P86" s="1127"/>
      <c r="Q86" s="1127"/>
      <c r="R86" s="1127"/>
      <c r="S86" s="1127"/>
      <c r="T86" s="1127"/>
      <c r="U86" s="1127"/>
      <c r="V86" s="1127"/>
      <c r="W86" s="1127"/>
      <c r="X86" s="1127"/>
      <c r="Y86" s="1127"/>
      <c r="Z86" s="1127"/>
      <c r="AA86" s="1127"/>
      <c r="AB86" s="1127"/>
      <c r="AC86" s="1127"/>
      <c r="AD86" s="1127"/>
      <c r="AE86" s="1127"/>
      <c r="AF86" s="1127"/>
      <c r="AG86" s="1127"/>
      <c r="AH86" s="1127"/>
      <c r="AI86" s="1127"/>
      <c r="AJ86" s="1127"/>
      <c r="AK86" s="1128"/>
    </row>
    <row r="87" spans="1:38" ht="18" customHeight="1" thickBot="1">
      <c r="B87" s="1124"/>
      <c r="C87" s="1125"/>
      <c r="D87" s="1125"/>
      <c r="E87" s="1125"/>
      <c r="F87" s="1126"/>
      <c r="G87" s="1129"/>
      <c r="H87" s="1129"/>
      <c r="I87" s="1129"/>
      <c r="J87" s="1129"/>
      <c r="K87" s="1129"/>
      <c r="L87" s="1129"/>
      <c r="M87" s="1129"/>
      <c r="N87" s="1129"/>
      <c r="O87" s="1129"/>
      <c r="P87" s="1129"/>
      <c r="Q87" s="1129"/>
      <c r="R87" s="1129"/>
      <c r="S87" s="1129"/>
      <c r="T87" s="1129"/>
      <c r="U87" s="1129"/>
      <c r="V87" s="1129"/>
      <c r="W87" s="1129"/>
      <c r="X87" s="1129"/>
      <c r="Y87" s="1129"/>
      <c r="Z87" s="1129"/>
      <c r="AA87" s="1129"/>
      <c r="AB87" s="1129"/>
      <c r="AC87" s="1129"/>
      <c r="AD87" s="1129"/>
      <c r="AE87" s="1129"/>
      <c r="AF87" s="1129"/>
      <c r="AG87" s="1129"/>
      <c r="AH87" s="1129"/>
      <c r="AI87" s="1129"/>
      <c r="AJ87" s="1129"/>
      <c r="AK87" s="1130"/>
    </row>
    <row r="88" spans="1:38" ht="9.75" customHeight="1"/>
  </sheetData>
  <mergeCells count="313">
    <mergeCell ref="B73:D78"/>
    <mergeCell ref="E73:J73"/>
    <mergeCell ref="K73:S73"/>
    <mergeCell ref="T73:AB73"/>
    <mergeCell ref="AC73:AK73"/>
    <mergeCell ref="E74:J74"/>
    <mergeCell ref="B86:F87"/>
    <mergeCell ref="G86:AK87"/>
    <mergeCell ref="E83:J83"/>
    <mergeCell ref="K83:S83"/>
    <mergeCell ref="T83:AB83"/>
    <mergeCell ref="AC83:AK83"/>
    <mergeCell ref="E84:J84"/>
    <mergeCell ref="K84:S84"/>
    <mergeCell ref="T84:AB84"/>
    <mergeCell ref="AC84:AK84"/>
    <mergeCell ref="K81:S81"/>
    <mergeCell ref="T81:AB81"/>
    <mergeCell ref="AC81:AK81"/>
    <mergeCell ref="E82:J82"/>
    <mergeCell ref="K82:S82"/>
    <mergeCell ref="T82:AB82"/>
    <mergeCell ref="AC82:AK82"/>
    <mergeCell ref="B79:D84"/>
    <mergeCell ref="E79:J79"/>
    <mergeCell ref="K79:S79"/>
    <mergeCell ref="T79:AB79"/>
    <mergeCell ref="AC79:AK79"/>
    <mergeCell ref="E80:J80"/>
    <mergeCell ref="K80:S80"/>
    <mergeCell ref="T80:AB80"/>
    <mergeCell ref="AC80:AK80"/>
    <mergeCell ref="E81:J81"/>
    <mergeCell ref="K74:S74"/>
    <mergeCell ref="T74:AB74"/>
    <mergeCell ref="AC74:AK74"/>
    <mergeCell ref="E75:J75"/>
    <mergeCell ref="E77:J77"/>
    <mergeCell ref="K77:S77"/>
    <mergeCell ref="T77:AB77"/>
    <mergeCell ref="AC77:AK77"/>
    <mergeCell ref="E78:J78"/>
    <mergeCell ref="K78:S78"/>
    <mergeCell ref="T78:AB78"/>
    <mergeCell ref="AC78:AK78"/>
    <mergeCell ref="K75:S75"/>
    <mergeCell ref="T75:AB75"/>
    <mergeCell ref="AC75:AK75"/>
    <mergeCell ref="E76:J76"/>
    <mergeCell ref="K76:S76"/>
    <mergeCell ref="T76:AB76"/>
    <mergeCell ref="AC76:AK76"/>
    <mergeCell ref="K71:S71"/>
    <mergeCell ref="T71:AB71"/>
    <mergeCell ref="AC71:AK71"/>
    <mergeCell ref="E72:J72"/>
    <mergeCell ref="K72:S72"/>
    <mergeCell ref="T72:AB72"/>
    <mergeCell ref="AC72:AK72"/>
    <mergeCell ref="E69:J69"/>
    <mergeCell ref="K69:S69"/>
    <mergeCell ref="T69:AB69"/>
    <mergeCell ref="AC69:AK69"/>
    <mergeCell ref="E70:J70"/>
    <mergeCell ref="K70:S70"/>
    <mergeCell ref="T70:AB70"/>
    <mergeCell ref="AC70:AK70"/>
    <mergeCell ref="B66:D72"/>
    <mergeCell ref="E66:J66"/>
    <mergeCell ref="K66:S66"/>
    <mergeCell ref="T66:AB66"/>
    <mergeCell ref="AC66:AK66"/>
    <mergeCell ref="E67:J67"/>
    <mergeCell ref="T63:AB63"/>
    <mergeCell ref="AC63:AK63"/>
    <mergeCell ref="F64:J64"/>
    <mergeCell ref="K64:S64"/>
    <mergeCell ref="T64:AB64"/>
    <mergeCell ref="AC64:AK64"/>
    <mergeCell ref="K67:S67"/>
    <mergeCell ref="T67:AB67"/>
    <mergeCell ref="AC67:AK67"/>
    <mergeCell ref="E68:J68"/>
    <mergeCell ref="K68:S68"/>
    <mergeCell ref="T68:AB68"/>
    <mergeCell ref="AC68:AK68"/>
    <mergeCell ref="F65:J65"/>
    <mergeCell ref="K65:S65"/>
    <mergeCell ref="T65:AB65"/>
    <mergeCell ref="AC65:AK65"/>
    <mergeCell ref="E71:J71"/>
    <mergeCell ref="K61:S61"/>
    <mergeCell ref="T61:AB61"/>
    <mergeCell ref="AC61:AK61"/>
    <mergeCell ref="B62:D65"/>
    <mergeCell ref="E62:J62"/>
    <mergeCell ref="K62:S62"/>
    <mergeCell ref="T62:AB62"/>
    <mergeCell ref="AC62:AK62"/>
    <mergeCell ref="F63:J63"/>
    <mergeCell ref="K63:S63"/>
    <mergeCell ref="B59:D61"/>
    <mergeCell ref="E59:J59"/>
    <mergeCell ref="K59:S59"/>
    <mergeCell ref="T59:AB59"/>
    <mergeCell ref="AC59:AK59"/>
    <mergeCell ref="E60:J60"/>
    <mergeCell ref="K60:S60"/>
    <mergeCell ref="T60:AB60"/>
    <mergeCell ref="AC60:AK60"/>
    <mergeCell ref="E61:J61"/>
    <mergeCell ref="B57:D58"/>
    <mergeCell ref="E57:J57"/>
    <mergeCell ref="K57:S57"/>
    <mergeCell ref="T57:AB57"/>
    <mergeCell ref="AC57:AK57"/>
    <mergeCell ref="E58:J58"/>
    <mergeCell ref="K58:S58"/>
    <mergeCell ref="T58:AB58"/>
    <mergeCell ref="AC58:AK58"/>
    <mergeCell ref="E56:J56"/>
    <mergeCell ref="K56:S56"/>
    <mergeCell ref="T56:AB56"/>
    <mergeCell ref="AC56:AK56"/>
    <mergeCell ref="K53:S53"/>
    <mergeCell ref="T53:AB53"/>
    <mergeCell ref="AC53:AK53"/>
    <mergeCell ref="F54:J54"/>
    <mergeCell ref="K54:S54"/>
    <mergeCell ref="T54:AB54"/>
    <mergeCell ref="AC54:AK54"/>
    <mergeCell ref="E51:J51"/>
    <mergeCell ref="K51:S51"/>
    <mergeCell ref="T51:AB51"/>
    <mergeCell ref="AC51:AK51"/>
    <mergeCell ref="E52:E55"/>
    <mergeCell ref="F52:J52"/>
    <mergeCell ref="K52:S52"/>
    <mergeCell ref="T52:AB52"/>
    <mergeCell ref="AC52:AK52"/>
    <mergeCell ref="F53:J53"/>
    <mergeCell ref="F55:J55"/>
    <mergeCell ref="K55:S55"/>
    <mergeCell ref="T55:AB55"/>
    <mergeCell ref="AC55:AK55"/>
    <mergeCell ref="K49:S49"/>
    <mergeCell ref="T49:AB49"/>
    <mergeCell ref="AC49:AK49"/>
    <mergeCell ref="F50:J50"/>
    <mergeCell ref="K50:S50"/>
    <mergeCell ref="T50:AB50"/>
    <mergeCell ref="AC50:AK50"/>
    <mergeCell ref="E47:E50"/>
    <mergeCell ref="F47:J47"/>
    <mergeCell ref="K47:S47"/>
    <mergeCell ref="T47:AB47"/>
    <mergeCell ref="AC47:AK47"/>
    <mergeCell ref="F48:J48"/>
    <mergeCell ref="K48:S48"/>
    <mergeCell ref="T48:AB48"/>
    <mergeCell ref="AC48:AK48"/>
    <mergeCell ref="F49:J49"/>
    <mergeCell ref="T39:AB39"/>
    <mergeCell ref="AC39:AK39"/>
    <mergeCell ref="E45:J45"/>
    <mergeCell ref="K45:S45"/>
    <mergeCell ref="T45:AB45"/>
    <mergeCell ref="AC45:AK45"/>
    <mergeCell ref="E46:J46"/>
    <mergeCell ref="K46:S46"/>
    <mergeCell ref="T46:AB46"/>
    <mergeCell ref="AC46:AK46"/>
    <mergeCell ref="E43:J43"/>
    <mergeCell ref="K43:S43"/>
    <mergeCell ref="T43:AB43"/>
    <mergeCell ref="AC43:AK43"/>
    <mergeCell ref="E44:J44"/>
    <mergeCell ref="K44:S44"/>
    <mergeCell ref="T44:AB44"/>
    <mergeCell ref="AC44:AK44"/>
    <mergeCell ref="B40:D56"/>
    <mergeCell ref="E40:J40"/>
    <mergeCell ref="K40:S40"/>
    <mergeCell ref="T40:AB40"/>
    <mergeCell ref="AC40:AK40"/>
    <mergeCell ref="E41:J41"/>
    <mergeCell ref="E37:J37"/>
    <mergeCell ref="K37:S37"/>
    <mergeCell ref="T37:AB37"/>
    <mergeCell ref="AC37:AK37"/>
    <mergeCell ref="E38:J38"/>
    <mergeCell ref="K38:S38"/>
    <mergeCell ref="T38:AB38"/>
    <mergeCell ref="AC38:AK38"/>
    <mergeCell ref="B34:D39"/>
    <mergeCell ref="K41:S41"/>
    <mergeCell ref="T41:AB41"/>
    <mergeCell ref="AC41:AK41"/>
    <mergeCell ref="E42:J42"/>
    <mergeCell ref="K42:S42"/>
    <mergeCell ref="T42:AB42"/>
    <mergeCell ref="AC42:AK42"/>
    <mergeCell ref="E39:J39"/>
    <mergeCell ref="K39:S39"/>
    <mergeCell ref="K35:S35"/>
    <mergeCell ref="T35:AB35"/>
    <mergeCell ref="AC35:AK35"/>
    <mergeCell ref="E36:J36"/>
    <mergeCell ref="K36:S36"/>
    <mergeCell ref="T36:AB36"/>
    <mergeCell ref="AC36:AK36"/>
    <mergeCell ref="E33:J33"/>
    <mergeCell ref="K33:S33"/>
    <mergeCell ref="T33:AB33"/>
    <mergeCell ref="AC33:AK33"/>
    <mergeCell ref="E34:J34"/>
    <mergeCell ref="K34:S34"/>
    <mergeCell ref="T34:AB34"/>
    <mergeCell ref="AC34:AK34"/>
    <mergeCell ref="E35:J35"/>
    <mergeCell ref="E31:J31"/>
    <mergeCell ref="K31:S31"/>
    <mergeCell ref="T31:AB31"/>
    <mergeCell ref="AC31:AK31"/>
    <mergeCell ref="E32:J32"/>
    <mergeCell ref="K32:S32"/>
    <mergeCell ref="T32:AB32"/>
    <mergeCell ref="AC32:AK32"/>
    <mergeCell ref="B29:D29"/>
    <mergeCell ref="E29:J29"/>
    <mergeCell ref="K29:S29"/>
    <mergeCell ref="T29:AB29"/>
    <mergeCell ref="AC29:AK29"/>
    <mergeCell ref="B30:D33"/>
    <mergeCell ref="E30:J30"/>
    <mergeCell ref="K30:S30"/>
    <mergeCell ref="T30:AB30"/>
    <mergeCell ref="AC30:AK30"/>
    <mergeCell ref="K27:S27"/>
    <mergeCell ref="T27:AB27"/>
    <mergeCell ref="AC27:AK27"/>
    <mergeCell ref="E28:J28"/>
    <mergeCell ref="K28:S28"/>
    <mergeCell ref="T28:AB28"/>
    <mergeCell ref="AC28:AK28"/>
    <mergeCell ref="B25:D28"/>
    <mergeCell ref="E25:J25"/>
    <mergeCell ref="K25:S25"/>
    <mergeCell ref="T25:AB25"/>
    <mergeCell ref="AC25:AK25"/>
    <mergeCell ref="E26:J26"/>
    <mergeCell ref="K26:S26"/>
    <mergeCell ref="T26:AB26"/>
    <mergeCell ref="AC26:AK26"/>
    <mergeCell ref="E27:J27"/>
    <mergeCell ref="B23:D24"/>
    <mergeCell ref="E23:J23"/>
    <mergeCell ref="K23:S23"/>
    <mergeCell ref="T23:AB23"/>
    <mergeCell ref="AC23:AK23"/>
    <mergeCell ref="E24:J24"/>
    <mergeCell ref="K24:S24"/>
    <mergeCell ref="T24:AB24"/>
    <mergeCell ref="AC24:AK24"/>
    <mergeCell ref="E19:J20"/>
    <mergeCell ref="K19:S20"/>
    <mergeCell ref="T19:AB20"/>
    <mergeCell ref="AC19:AK20"/>
    <mergeCell ref="E21:J22"/>
    <mergeCell ref="K21:S22"/>
    <mergeCell ref="T21:AB22"/>
    <mergeCell ref="AC21:AK22"/>
    <mergeCell ref="E17:J17"/>
    <mergeCell ref="K17:S17"/>
    <mergeCell ref="T17:AB17"/>
    <mergeCell ref="AC17:AK17"/>
    <mergeCell ref="E18:J18"/>
    <mergeCell ref="K18:S18"/>
    <mergeCell ref="T18:AB18"/>
    <mergeCell ref="AC18:AK18"/>
    <mergeCell ref="T16:AB16"/>
    <mergeCell ref="AC16:AK16"/>
    <mergeCell ref="K13:S13"/>
    <mergeCell ref="T13:AB13"/>
    <mergeCell ref="AC13:AK13"/>
    <mergeCell ref="E14:J14"/>
    <mergeCell ref="K14:S14"/>
    <mergeCell ref="T14:AB14"/>
    <mergeCell ref="AC14:AK14"/>
    <mergeCell ref="B4:J4"/>
    <mergeCell ref="L4:P4"/>
    <mergeCell ref="Q4:AJ4"/>
    <mergeCell ref="C9:AK9"/>
    <mergeCell ref="B10:J10"/>
    <mergeCell ref="K10:S10"/>
    <mergeCell ref="T10:AB10"/>
    <mergeCell ref="AC10:AK10"/>
    <mergeCell ref="B11:D22"/>
    <mergeCell ref="E11:J11"/>
    <mergeCell ref="K11:S11"/>
    <mergeCell ref="T11:AB11"/>
    <mergeCell ref="AC11:AK11"/>
    <mergeCell ref="E12:J12"/>
    <mergeCell ref="K12:S12"/>
    <mergeCell ref="T12:AB12"/>
    <mergeCell ref="AC12:AK12"/>
    <mergeCell ref="E13:J13"/>
    <mergeCell ref="E15:J15"/>
    <mergeCell ref="K15:S15"/>
    <mergeCell ref="T15:AB15"/>
    <mergeCell ref="AC15:AK15"/>
    <mergeCell ref="E16:J16"/>
    <mergeCell ref="K16:S16"/>
  </mergeCells>
  <phoneticPr fontId="3"/>
  <dataValidations count="32">
    <dataValidation type="list" operator="greaterThan" allowBlank="1" showInputMessage="1" showErrorMessage="1" errorTitle="過去日は記入できません。" sqref="K59:AK59" xr:uid="{358FC151-8718-43F3-A81E-60D0BAAB7F65}">
      <formula1>既存回線停止日</formula1>
    </dataValidation>
    <dataValidation type="list" allowBlank="1" showInputMessage="1" showErrorMessage="1" sqref="K41:AK41" xr:uid="{6817CADB-FAD8-46E0-827C-05B4EE33C399}">
      <formula1>回収有無</formula1>
    </dataValidation>
    <dataValidation type="list" allowBlank="1" promptTitle="◆回線開通に関わる連絡先" prompt="・プルダウンメニューより選択してください。_x000a_※各種工事日時調整の際の連絡先となります。" sqref="K73:AK73" xr:uid="{7E117CF3-523A-4F4F-82E1-59E8F2B27C05}">
      <formula1>お客様情報区分⑤</formula1>
    </dataValidation>
    <dataValidation type="list" allowBlank="1" showErrorMessage="1" promptTitle="◆拠点名" prompt="・直接入力してください。" sqref="K13:AK13" xr:uid="{656A95CD-4828-4309-B39D-FE9F5702709B}">
      <formula1>接続先DC</formula1>
    </dataValidation>
    <dataValidation type="list" allowBlank="1" showInputMessage="1" showErrorMessage="1" sqref="K62:AK62" xr:uid="{CB9601A0-0CAD-45FA-8578-13FCF05CAAE5}">
      <formula1>SDWAN_回線</formula1>
    </dataValidation>
    <dataValidation imeMode="off" allowBlank="1" promptTitle="◆工事立会者＞E-Mail" prompt="・工事立会者の E-Mail を入力してください。" sqref="K84:AK84" xr:uid="{683D1647-5241-4539-AB9A-72948B7248BC}"/>
    <dataValidation imeMode="off" allowBlank="1" promptTitle="◆工事立会者＞電話番号" prompt="・工事立会者の 電話番号 を入力してください。" sqref="K83:AK83" xr:uid="{BBD7931D-E81D-41C1-9AA8-9C95C383199E}"/>
    <dataValidation allowBlank="1" promptTitle="◆工事立会者＞お名前" prompt="・工事立会者の お名前 を入力してください。" sqref="K82:AK82" xr:uid="{CD89C8FC-73D3-4A9A-B5C9-C1EF05EDEBC1}"/>
    <dataValidation allowBlank="1" promptTitle="◆工事立会者＞部署名" prompt="(任意)_x000a_・工事立会者の 部署名 を入力してください。" sqref="K81:AK81" xr:uid="{5224FEDF-A581-48C0-BE4A-626386DAE9F8}"/>
    <dataValidation allowBlank="1" promptTitle="◆工事立会者＞法人名" prompt="・工事立会者の 法人名 を入力してください。" sqref="K80:AK80" xr:uid="{CDAC2944-D00E-457A-907C-CF8228619CFF}"/>
    <dataValidation imeMode="off" allowBlank="1" promptTitle="◆回線開通に関わる連絡先＞E-Mail" prompt="・回線開通に関わる連絡先の方の_x000a_　E-Mail を入力してください。" sqref="K78:AK78" xr:uid="{4858A7AB-CAE6-4E2C-B964-AED69044E5D0}"/>
    <dataValidation imeMode="off" allowBlank="1" promptTitle="◆回線開通に関わる連絡先＞電話番号" prompt="・回線開通に関わる連絡先の方の_x000a_　電話番号 を入力してください。" sqref="K77:AK77" xr:uid="{924B3D37-C4A8-490F-94D8-8A0C24F8131C}"/>
    <dataValidation allowBlank="1" promptTitle="◆回線開通に関わる連絡先＞お名前" prompt="・回線開通に関わる連絡先の方の_x000a_　お名前 を入力してください。" sqref="K76:AK76" xr:uid="{6BE062C7-47F5-410B-9DA7-F76D96A9741A}"/>
    <dataValidation allowBlank="1" promptTitle="◆回線開通に関わる連絡先＞部署名" prompt="(任意)_x000a_・回線開通に関わる連絡先の方の_x000a_　部署名 を入力してください。" sqref="K75:AK75" xr:uid="{E8940F62-DD0F-4608-9F70-5E6EF82961C5}"/>
    <dataValidation allowBlank="1" promptTitle="◆回線開通に関わる連絡先＞法人名" prompt="・回線開通に関わる連絡先の方の_x000a_　法人名 を入力してください。" sqref="K74:AK74" xr:uid="{FFDB8ADE-4A32-45FB-9A21-31B6206D2FDE}"/>
    <dataValidation type="list" allowBlank="1" promptTitle="◆設備撤去希望日" prompt="・希望日有無をプルダウンメニューより選択してください。_x000a_・ご希望がある場合、_x000a_　回線最終利用日の翌営業日以降を入力してください。" sqref="K60:AK60" xr:uid="{837BD6AE-195D-412F-9B6A-210C24FFE0B0}">
      <formula1>工事希望日</formula1>
    </dataValidation>
    <dataValidation imeMode="off" allowBlank="1" promptTitle="◆電話番号" prompt="・設置場所の 電話番号 を入力してください。_x000a_※未確定の場合「未定」と入力してください。" sqref="K39:AK39" xr:uid="{5365324B-FDC7-4FFA-8AD0-5559347DCC69}"/>
    <dataValidation allowBlank="1" promptTitle="◆ビル総階数" prompt="・設置場所建屋の総階数(何階建て)を入力してください。" sqref="K38:AK38" xr:uid="{A3F4419A-1F92-4275-9C00-7A062733E172}"/>
    <dataValidation allowBlank="1" promptTitle="◆フロア数" prompt="・設置場所の フロア数 を入力してください。" sqref="K37:AK37" xr:uid="{CF4F34D2-0F66-41D2-9074-BE37F698505D}"/>
    <dataValidation allowBlank="1" promptTitle="◆ビル名" prompt="・設置場所の ビル名 を入力してください。_x000a_※同一敷地内に建屋が複数存在する場合は入力必須" sqref="K36:AK36" xr:uid="{5910F544-1660-40DA-924D-E22BCBB8C37C}"/>
    <dataValidation allowBlank="1" promptTitle="◆設置場所 住所" prompt="・設置場所の 住所 を入力してください。" sqref="K35:AK35" xr:uid="{F6E1D000-636C-48BA-A273-2BBF83E815F4}"/>
    <dataValidation imeMode="off" allowBlank="1" promptTitle="◆郵便番号" prompt="・設置場所の 郵便番号 を入力してください。_x000a_※〒の記号は不要です。" sqref="K34:AK34" xr:uid="{5B39242C-F49F-488F-8A4D-0D0E985777F8}"/>
    <dataValidation type="list" allowBlank="1" promptTitle="◆入線工事希望日" prompt="・ご指定がある場合、サービス反映希望日の_x000a_　1週間前～2営業日前 を入力してください。_x000a_■回線申込区分 【新規】_x000a_　 工事内容　 ：入線及び終端装置設置の設置_x000a_　 指定可能日：サービス反映希望日の 1週間前～2営業日前の平日_x000a_■回線申込区分 【変更】 ※借用を伴う場合_x000a_　 工事内容　 ：入線及び終端装置設置の移動、または設置_x000a_　 指定可能日：サービス反映希望日" sqref="K29:AK29" xr:uid="{070EC46E-5AFB-40FF-ABDB-E5B8EB31D3CA}">
      <formula1>工事希望日</formula1>
    </dataValidation>
    <dataValidation allowBlank="1" promptTitle="◆備考" prompt="・伝達事項等ございましたら入力してください。" sqref="K21 T21 AC21" xr:uid="{39AE2F1F-9BF9-4D21-8EA0-74049DC96042}"/>
    <dataValidation type="list" allowBlank="1" promptTitle="◆現地調査情報＞希望日時" prompt="・希望日有無をプルダウンメニューより選択してください。_x000a_・ご希望がある場合、_x000a_　サービス反映希望日の1か月前の「平日」を_x000a_　目安に入力してください。" sqref="K25:AK25" xr:uid="{2ED8EFD5-1FAC-4AB0-BA16-AB2FAABD838A}">
      <formula1>工事希望日</formula1>
    </dataValidation>
    <dataValidation type="list" allowBlank="1" promptTitle="◆工事立会者" prompt="・プルダウンメニューより選択してください。_x000a_※各種工事にお立会者となります。" sqref="K79:AK79" xr:uid="{191FC3E7-0ADB-4886-A4C6-7A9559F0E078}">
      <formula1>お客様情報区分②</formula1>
    </dataValidation>
    <dataValidation type="list" allowBlank="1" showErrorMessage="1" promptTitle="◆現地調査情報&gt;端末電源種別" prompt="・プルダウンメニューより選択してください。" sqref="K28:AK28" xr:uid="{17200D39-CC9C-472B-8A5F-A0D033528B75}">
      <formula1>端末電源種別</formula1>
    </dataValidation>
    <dataValidation type="list" allowBlank="1" showErrorMessage="1" promptTitle="◆現地調査情報&gt;光ファイバー設備情報" prompt="・プルダウンメニューより選択してください。" sqref="K27:AK27" xr:uid="{16D9B1B6-8AE1-4A48-96D3-3A13697CC3D7}">
      <formula1>光ファイバー設備情報</formula1>
    </dataValidation>
    <dataValidation allowBlank="1" showErrorMessage="1" promptTitle="◆拠点名" prompt="・直接入力してください。" sqref="K11:AK11" xr:uid="{E58FE384-E30A-4D00-9423-61EED94BD6C6}"/>
    <dataValidation type="list" allowBlank="1" showErrorMessage="1" promptTitle="◆NWサービス種別" prompt="・プルダウンメニューより選択してください。" sqref="K12:AK12" xr:uid="{E4E5C577-FD0D-4708-AE29-BE2B4045A30D}">
      <formula1>NWサービス種別</formula1>
    </dataValidation>
    <dataValidation type="date"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3:AK23" xr:uid="{141B87DE-CC6B-4852-BA8A-05FE4BE6AB52}">
      <formula1>TODAY()</formula1>
    </dataValidation>
    <dataValidation type="list" allowBlank="1" showInputMessage="1" showErrorMessage="1" sqref="K56:AK56" xr:uid="{FCF623C4-6FFD-404D-B2AC-1DCA346FA90B}">
      <formula1>ルーター設定変更</formula1>
    </dataValidation>
  </dataValidations>
  <printOptions horizontalCentered="1"/>
  <pageMargins left="0" right="0" top="0" bottom="0" header="0.31496062992125984" footer="0"/>
  <pageSetup paperSize="9" scale="75" fitToHeight="0" orientation="portrait" r:id="rId1"/>
  <headerFooter>
    <oddFooter>&amp;C&amp;"Meiryo UI,標準"&amp;9&amp;D_&amp;T　&amp;F　&amp;P/&amp;N</oddFooter>
  </headerFooter>
  <rowBreaks count="1" manualBreakCount="1">
    <brk id="65" max="3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2" id="{6413830D-FAA5-4D2F-8BEE-0408D1AFAA0B}">
            <xm:f>K$17=Menu!$AA$12</xm:f>
            <x14:dxf>
              <fill>
                <patternFill>
                  <bgColor theme="0" tint="-0.14996795556505021"/>
                </patternFill>
              </fill>
            </x14:dxf>
          </x14:cfRule>
          <xm:sqref>K56 K18:AK18 K44:AK55 T56 AC56 K57:AK58 K60:AK61 K65:AK72</xm:sqref>
        </x14:conditionalFormatting>
        <x14:conditionalFormatting xmlns:xm="http://schemas.microsoft.com/office/excel/2006/main">
          <x14:cfRule type="expression" priority="31" id="{A20D70DE-A32C-4DA6-952D-907457C1B4BF}">
            <xm:f>K$17=Menu!$AA$13</xm:f>
            <x14:dxf>
              <fill>
                <patternFill>
                  <bgColor theme="0" tint="-0.14996795556505021"/>
                </patternFill>
              </fill>
            </x14:dxf>
          </x14:cfRule>
          <xm:sqref>K56 K18:AK18 K44:AK55 T56 AC56 K57:AK58 K60:AK84</xm:sqref>
        </x14:conditionalFormatting>
        <x14:conditionalFormatting xmlns:xm="http://schemas.microsoft.com/office/excel/2006/main">
          <x14:cfRule type="expression" priority="15" id="{17F7C365-0156-4E59-9D12-89621230F11B}">
            <xm:f>OR(K$42=Menu!$BI$14,K$42=Menu!$BI$15)</xm:f>
            <x14:dxf>
              <fill>
                <patternFill>
                  <bgColor theme="0" tint="-0.14996795556505021"/>
                </patternFill>
              </fill>
            </x14:dxf>
          </x14:cfRule>
          <xm:sqref>K56 K44:AK55 T56 AC56 K57:AK58 K60:AK61</xm:sqref>
        </x14:conditionalFormatting>
        <x14:conditionalFormatting xmlns:xm="http://schemas.microsoft.com/office/excel/2006/main">
          <x14:cfRule type="expression" priority="19" id="{BDC01702-3A03-440B-9094-91C0D16C2B46}">
            <xm:f>K$17=Menu!$AA$11</xm:f>
            <x14:dxf>
              <fill>
                <patternFill>
                  <bgColor theme="0" tint="-0.14996795556505021"/>
                </patternFill>
              </fill>
            </x14:dxf>
          </x14:cfRule>
          <xm:sqref>K56 K45:AK55 T56 AC56 K57:AK58 K60:AK84</xm:sqref>
        </x14:conditionalFormatting>
        <x14:conditionalFormatting xmlns:xm="http://schemas.microsoft.com/office/excel/2006/main">
          <x14:cfRule type="expression" priority="40" id="{CDBC36DA-ECC2-4D1D-A24A-711BC69C9522}">
            <xm:f>OR(K$51=Menu!$BQ$5,K$51=Menu!$BQ$6)</xm:f>
            <x14:dxf>
              <fill>
                <patternFill>
                  <bgColor theme="0" tint="-0.14996795556505021"/>
                </patternFill>
              </fill>
            </x14:dxf>
          </x14:cfRule>
          <xm:sqref>K56 K52:AK55 T56 AC56</xm:sqref>
        </x14:conditionalFormatting>
        <x14:conditionalFormatting xmlns:xm="http://schemas.microsoft.com/office/excel/2006/main">
          <x14:cfRule type="expression" priority="1" id="{55C10CFA-8631-4CE7-93F8-8F2A5A7392D0}">
            <xm:f>K$40=Menu!$BG$6</xm:f>
            <x14:dxf>
              <fill>
                <patternFill patternType="none">
                  <bgColor auto="1"/>
                </patternFill>
              </fill>
            </x14:dxf>
          </x14:cfRule>
          <xm:sqref>K56</xm:sqref>
        </x14:conditionalFormatting>
        <x14:conditionalFormatting xmlns:xm="http://schemas.microsoft.com/office/excel/2006/main">
          <x14:cfRule type="expression" priority="17" id="{52426F42-AFCD-4124-8FF2-E9D04EC1C90F}">
            <xm:f>K$12=Menu!$X$6</xm:f>
            <x14:dxf>
              <fill>
                <patternFill>
                  <bgColor theme="0" tint="-0.14996795556505021"/>
                </patternFill>
              </fill>
            </x14:dxf>
          </x14:cfRule>
          <x14:cfRule type="expression" priority="18" id="{0168B1A1-6F84-4BDD-9740-98C9B5649330}">
            <xm:f>K$12=Menu!$X$5</xm:f>
            <x14:dxf>
              <fill>
                <patternFill>
                  <bgColor theme="0" tint="-0.14996795556505021"/>
                </patternFill>
              </fill>
            </x14:dxf>
          </x14:cfRule>
          <xm:sqref>K13:AK13</xm:sqref>
        </x14:conditionalFormatting>
        <x14:conditionalFormatting xmlns:xm="http://schemas.microsoft.com/office/excel/2006/main">
          <x14:cfRule type="expression" priority="37" id="{98E7BD98-8283-40A1-9A87-EA3D6A205BDF}">
            <xm:f>K$12=Menu!$X$6</xm:f>
            <x14:dxf>
              <fill>
                <patternFill>
                  <bgColor theme="0" tint="-0.14996795556505021"/>
                </patternFill>
              </fill>
            </x14:dxf>
          </x14:cfRule>
          <xm:sqref>K15:AK16 K57:AK58</xm:sqref>
        </x14:conditionalFormatting>
        <x14:conditionalFormatting xmlns:xm="http://schemas.microsoft.com/office/excel/2006/main">
          <x14:cfRule type="expression" priority="23" id="{636BD851-713F-479D-BDAB-31EF785030BB}">
            <xm:f>K$12=Menu!$X$7</xm:f>
            <x14:dxf>
              <fill>
                <patternFill>
                  <bgColor theme="0" tint="-0.14996795556505021"/>
                </patternFill>
              </fill>
            </x14:dxf>
          </x14:cfRule>
          <xm:sqref>K15:AK16</xm:sqref>
        </x14:conditionalFormatting>
        <x14:conditionalFormatting xmlns:xm="http://schemas.microsoft.com/office/excel/2006/main">
          <x14:cfRule type="expression" priority="34" id="{2C5DB621-7D93-4266-BA7C-D600ABFFD9AB}">
            <xm:f>K$15=Menu!$Z$6</xm:f>
            <x14:dxf>
              <fill>
                <patternFill>
                  <bgColor theme="0" tint="-0.14996795556505021"/>
                </patternFill>
              </fill>
            </x14:dxf>
          </x14:cfRule>
          <xm:sqref>K16:AK16</xm:sqref>
        </x14:conditionalFormatting>
        <x14:conditionalFormatting xmlns:xm="http://schemas.microsoft.com/office/excel/2006/main">
          <x14:cfRule type="expression" priority="30" id="{B8ED9081-ECDE-4C61-AA1E-6E7BD71E1C30}">
            <xm:f>K$17=Menu!$AA$14</xm:f>
            <x14:dxf>
              <fill>
                <patternFill>
                  <bgColor theme="0" tint="-0.14996795556505021"/>
                </patternFill>
              </fill>
            </x14:dxf>
          </x14:cfRule>
          <xm:sqref>K18:AK18 K42:AK55 K57:AK58 K60:AK84</xm:sqref>
        </x14:conditionalFormatting>
        <x14:conditionalFormatting xmlns:xm="http://schemas.microsoft.com/office/excel/2006/main">
          <x14:cfRule type="expression" priority="32" id="{45CBE062-404D-4DB9-B07A-E51D3F29DF17}">
            <xm:f>OR(K$17=Menu!$AA$5,K$17=Menu!$AA$8)</xm:f>
            <x14:dxf>
              <fill>
                <patternFill>
                  <bgColor theme="0" tint="-0.14996795556505021"/>
                </patternFill>
              </fill>
            </x14:dxf>
          </x14:cfRule>
          <xm:sqref>K18:AK18</xm:sqref>
        </x14:conditionalFormatting>
        <x14:conditionalFormatting xmlns:xm="http://schemas.microsoft.com/office/excel/2006/main">
          <x14:cfRule type="expression" priority="33" id="{B3C30765-43D7-4564-802C-C99561655467}">
            <xm:f>K$17=Menu!$AA$10</xm:f>
            <x14:dxf>
              <fill>
                <patternFill>
                  <bgColor theme="0" tint="-0.14996795556505021"/>
                </patternFill>
              </fill>
            </x14:dxf>
          </x14:cfRule>
          <xm:sqref>K18:AK20</xm:sqref>
        </x14:conditionalFormatting>
        <x14:conditionalFormatting xmlns:xm="http://schemas.microsoft.com/office/excel/2006/main">
          <x14:cfRule type="expression" priority="4" id="{A55079DE-337E-48E7-92BD-E7D7250E8A51}">
            <xm:f>K$17=Menu!$AA$12</xm:f>
            <x14:dxf>
              <fill>
                <patternFill>
                  <bgColor theme="0" tint="-0.14996795556505021"/>
                </patternFill>
              </fill>
            </x14:dxf>
          </x14:cfRule>
          <xm:sqref>K24:AK39</xm:sqref>
        </x14:conditionalFormatting>
        <x14:conditionalFormatting xmlns:xm="http://schemas.microsoft.com/office/excel/2006/main">
          <x14:cfRule type="expression" priority="6" id="{C8BF5FCC-83FD-409C-B011-6128E8842B62}">
            <xm:f>K$17=Menu!$AA$13</xm:f>
            <x14:dxf>
              <fill>
                <patternFill>
                  <bgColor theme="0" tint="-0.14996795556505021"/>
                </patternFill>
              </fill>
            </x14:dxf>
          </x14:cfRule>
          <xm:sqref>K24:AK40</xm:sqref>
        </x14:conditionalFormatting>
        <x14:conditionalFormatting xmlns:xm="http://schemas.microsoft.com/office/excel/2006/main">
          <x14:cfRule type="expression" priority="38" id="{BCAF1746-A460-4C93-AFD0-3110661D0D81}">
            <xm:f>K$18=Menu!$AB$5</xm:f>
            <x14:dxf>
              <fill>
                <patternFill>
                  <bgColor theme="0" tint="-0.14996795556505021"/>
                </patternFill>
              </fill>
            </x14:dxf>
          </x14:cfRule>
          <xm:sqref>K25:AK29 K60:AK61</xm:sqref>
        </x14:conditionalFormatting>
        <x14:conditionalFormatting xmlns:xm="http://schemas.microsoft.com/office/excel/2006/main">
          <x14:cfRule type="expression" priority="3" id="{948BC926-CC5E-4604-98D6-3062AB7A1B11}">
            <xm:f>K$17=Menu!$AA$11</xm:f>
            <x14:dxf>
              <fill>
                <patternFill>
                  <bgColor theme="0" tint="-0.14996795556505021"/>
                </patternFill>
              </fill>
            </x14:dxf>
          </x14:cfRule>
          <xm:sqref>K25:AK33</xm:sqref>
        </x14:conditionalFormatting>
        <x14:conditionalFormatting xmlns:xm="http://schemas.microsoft.com/office/excel/2006/main">
          <x14:cfRule type="expression" priority="5" id="{EA02781C-C865-439A-820E-7D8626792010}">
            <xm:f>K$17=Menu!$AA$14</xm:f>
            <x14:dxf>
              <fill>
                <patternFill>
                  <bgColor theme="0" tint="-0.14996795556505021"/>
                </patternFill>
              </fill>
            </x14:dxf>
          </x14:cfRule>
          <xm:sqref>K25:AK39</xm:sqref>
        </x14:conditionalFormatting>
        <x14:conditionalFormatting xmlns:xm="http://schemas.microsoft.com/office/excel/2006/main">
          <x14:cfRule type="expression" priority="7" id="{D35064C8-7BEF-4985-9F9F-9A6E6B23B058}">
            <xm:f>K$17=Menu!$AA$10</xm:f>
            <x14:dxf>
              <fill>
                <patternFill>
                  <bgColor theme="0" tint="-0.14996795556505021"/>
                </patternFill>
              </fill>
            </x14:dxf>
          </x14:cfRule>
          <xm:sqref>K25:AK84</xm:sqref>
        </x14:conditionalFormatting>
        <x14:conditionalFormatting xmlns:xm="http://schemas.microsoft.com/office/excel/2006/main">
          <x14:cfRule type="expression" priority="29" id="{C80BED08-22D2-442A-ABDE-C3FA10890D8A}">
            <xm:f>K$25=Menu!$BM$5</xm:f>
            <x14:dxf>
              <fill>
                <patternFill>
                  <bgColor theme="0" tint="-0.14996795556505021"/>
                </patternFill>
              </fill>
            </x14:dxf>
          </x14:cfRule>
          <xm:sqref>K26:AK26</xm:sqref>
        </x14:conditionalFormatting>
        <x14:conditionalFormatting xmlns:xm="http://schemas.microsoft.com/office/excel/2006/main">
          <x14:cfRule type="expression" priority="2" id="{F1B1F587-DE8A-48DC-BF3A-C79F884B7C51}">
            <xm:f>AND(K$14&lt;&gt;Menu!$Y$5,K$14&lt;&gt;"")</xm:f>
            <x14:dxf>
              <fill>
                <patternFill>
                  <bgColor theme="0" tint="-0.14996795556505021"/>
                </patternFill>
              </fill>
            </x14:dxf>
          </x14:cfRule>
          <xm:sqref>K33:AK33</xm:sqref>
        </x14:conditionalFormatting>
        <x14:conditionalFormatting xmlns:xm="http://schemas.microsoft.com/office/excel/2006/main">
          <x14:cfRule type="expression" priority="495" id="{49DD8799-C13A-4750-8DC1-EF1A4CFA085D}">
            <xm:f>AND(K$40=Menu!$BG$6,K$17&lt;&gt;Menu!$AA$15)</xm:f>
            <x14:dxf>
              <fill>
                <patternFill>
                  <bgColor theme="0" tint="-0.14996795556505021"/>
                </patternFill>
              </fill>
            </x14:dxf>
          </x14:cfRule>
          <xm:sqref>K41:AK44 K46:AK55</xm:sqref>
        </x14:conditionalFormatting>
        <x14:conditionalFormatting xmlns:xm="http://schemas.microsoft.com/office/excel/2006/main">
          <x14:cfRule type="expression" priority="39" id="{8CB9C006-271C-46DC-955F-D3753F9EE15A}">
            <xm:f>K$42=Menu!$BI$8</xm:f>
            <x14:dxf>
              <fill>
                <patternFill>
                  <bgColor theme="0" tint="-0.14996795556505021"/>
                </patternFill>
              </fill>
            </x14:dxf>
          </x14:cfRule>
          <xm:sqref>K43:AK44</xm:sqref>
        </x14:conditionalFormatting>
        <x14:conditionalFormatting xmlns:xm="http://schemas.microsoft.com/office/excel/2006/main">
          <x14:cfRule type="expression" priority="24" id="{5ABD3FF8-B655-44C4-B78F-D1876C5FE0BA}">
            <xm:f>K$42=Menu!$BI$5</xm:f>
            <x14:dxf>
              <fill>
                <patternFill>
                  <bgColor theme="0" tint="-0.14996795556505021"/>
                </patternFill>
              </fill>
            </x14:dxf>
          </x14:cfRule>
          <xm:sqref>K44:AK44</xm:sqref>
        </x14:conditionalFormatting>
        <x14:conditionalFormatting xmlns:xm="http://schemas.microsoft.com/office/excel/2006/main">
          <x14:cfRule type="expression" priority="36" id="{D20C2047-C7DE-438E-A5DA-457BFC63970A}">
            <xm:f>OR(K$14=Menu!$Y$5,K$14=Menu!$Y$7,K$14=Menu!$Y$8)</xm:f>
            <x14:dxf>
              <fill>
                <patternFill>
                  <bgColor theme="0" tint="-0.14996795556505021"/>
                </patternFill>
              </fill>
            </x14:dxf>
          </x14:cfRule>
          <xm:sqref>K45:AK45</xm:sqref>
        </x14:conditionalFormatting>
        <x14:conditionalFormatting xmlns:xm="http://schemas.microsoft.com/office/excel/2006/main">
          <x14:cfRule type="expression" priority="21" id="{80A97116-BBC7-4FAC-9F25-E2A6E0E8DADE}">
            <xm:f>K$17=Menu!$AA$15</xm:f>
            <x14:dxf>
              <fill>
                <patternFill>
                  <bgColor theme="0" tint="-0.14996795556505021"/>
                </patternFill>
              </fill>
            </x14:dxf>
          </x14:cfRule>
          <xm:sqref>K45:AK56 K18:AK20 K24:AK29 K40:AK40</xm:sqref>
        </x14:conditionalFormatting>
        <x14:conditionalFormatting xmlns:xm="http://schemas.microsoft.com/office/excel/2006/main">
          <x14:cfRule type="expression" priority="41" id="{C6328CF2-475E-4577-B3CA-F2DC389BA780}">
            <xm:f>K$46=Menu!$BQ$23</xm:f>
            <x14:dxf>
              <fill>
                <patternFill>
                  <bgColor theme="0" tint="-0.14996795556505021"/>
                </patternFill>
              </fill>
            </x14:dxf>
          </x14:cfRule>
          <xm:sqref>K47:AK50</xm:sqref>
        </x14:conditionalFormatting>
        <x14:conditionalFormatting xmlns:xm="http://schemas.microsoft.com/office/excel/2006/main">
          <x14:cfRule type="expression" priority="14" id="{C17E2D43-D269-4C49-A8E0-E610351311C3}">
            <xm:f>K$17=Menu!$AA$4</xm:f>
            <x14:dxf>
              <fill>
                <patternFill>
                  <bgColor theme="0" tint="-0.14996795556505021"/>
                </patternFill>
              </fill>
            </x14:dxf>
          </x14:cfRule>
          <xm:sqref>K56:AK56 K18:AK18 K41:AK41 K60:AK61 K65:AK72</xm:sqref>
        </x14:conditionalFormatting>
        <x14:conditionalFormatting xmlns:xm="http://schemas.microsoft.com/office/excel/2006/main">
          <x14:cfRule type="expression" priority="35" id="{889B49DF-E888-46CE-8A06-38F089A80E3F}">
            <xm:f>AND(K$12=Menu!$X$5,K$14=Menu!$Y$7)</xm:f>
            <x14:dxf>
              <fill>
                <patternFill>
                  <bgColor theme="0" tint="-0.14996795556505021"/>
                </patternFill>
              </fill>
            </x14:dxf>
          </x14:cfRule>
          <xm:sqref>K57:AK58</xm:sqref>
        </x14:conditionalFormatting>
        <x14:conditionalFormatting xmlns:xm="http://schemas.microsoft.com/office/excel/2006/main">
          <x14:cfRule type="expression" priority="28" id="{71ECA3FB-8004-40B3-83D1-A28941485590}">
            <xm:f>K$57=Menu!$F$6</xm:f>
            <x14:dxf>
              <fill>
                <patternFill>
                  <bgColor theme="0" tint="-0.14996795556505021"/>
                </patternFill>
              </fill>
            </x14:dxf>
          </x14:cfRule>
          <xm:sqref>K58:AK58</xm:sqref>
        </x14:conditionalFormatting>
        <x14:conditionalFormatting xmlns:xm="http://schemas.microsoft.com/office/excel/2006/main">
          <x14:cfRule type="expression" priority="8" id="{C73CD0BB-96EC-4F85-A915-96BCEADE440C}">
            <xm:f>K$13=Menu!$BR$5</xm:f>
            <x14:dxf>
              <fill>
                <patternFill>
                  <bgColor theme="0" tint="-0.14996795556505021"/>
                </patternFill>
              </fill>
            </x14:dxf>
          </x14:cfRule>
          <x14:cfRule type="expression" priority="9" id="{71942AB3-9432-49F8-B1D3-54FDD6E8EACC}">
            <xm:f>K$13=Menu!$BR$4</xm:f>
            <x14:dxf>
              <fill>
                <patternFill>
                  <bgColor theme="0" tint="-0.14996795556505021"/>
                </patternFill>
              </fill>
            </x14:dxf>
          </x14:cfRule>
          <x14:cfRule type="expression" priority="10" id="{02E8D2E0-114C-49D0-A3E6-B12839D24F76}">
            <xm:f>K$13=Menu!#REF!</xm:f>
            <x14:dxf>
              <fill>
                <patternFill>
                  <bgColor theme="0" tint="-0.14996795556505021"/>
                </patternFill>
              </fill>
            </x14:dxf>
          </x14:cfRule>
          <x14:cfRule type="expression" priority="11" id="{5D37F89A-5873-449D-992A-C2E51183A431}">
            <xm:f>OR(K$37=Menu!$CB$5,K$37=Menu!$CB$6,K$37=Menu!$CB$9,K$37=Menu!$CB$10,K$37=Menu!$CB$11)</xm:f>
            <x14:dxf>
              <fill>
                <patternFill>
                  <bgColor theme="0" tint="-0.14996795556505021"/>
                </patternFill>
              </fill>
            </x14:dxf>
          </x14:cfRule>
          <x14:cfRule type="expression" priority="13" id="{AD1AEA58-2A09-4B1B-B2AE-1B4D80AAF5FE}">
            <xm:f>K$13=Menu!$BR$11</xm:f>
            <x14:dxf>
              <fill>
                <patternFill>
                  <bgColor theme="0" tint="-0.14996795556505021"/>
                </patternFill>
              </fill>
            </x14:dxf>
          </x14:cfRule>
          <x14:cfRule type="expression" priority="12" id="{9271C37E-AFD4-4723-8851-81FE971B1C36}">
            <xm:f>K$13=Menu!$BR$12</xm:f>
            <x14:dxf>
              <fill>
                <patternFill>
                  <bgColor theme="0" tint="-0.14996795556505021"/>
                </patternFill>
              </fill>
            </x14:dxf>
          </x14:cfRule>
          <xm:sqref>K59:AK59</xm:sqref>
        </x14:conditionalFormatting>
        <x14:conditionalFormatting xmlns:xm="http://schemas.microsoft.com/office/excel/2006/main">
          <x14:cfRule type="expression" priority="27" id="{7DE9F32C-A52F-43B6-814A-3FCAC1A7D28B}">
            <xm:f>K$60=Menu!$BM$5</xm:f>
            <x14:dxf>
              <fill>
                <patternFill>
                  <bgColor theme="0" tint="-0.14996795556505021"/>
                </patternFill>
              </fill>
            </x14:dxf>
          </x14:cfRule>
          <xm:sqref>K61:AK61</xm:sqref>
        </x14:conditionalFormatting>
        <x14:conditionalFormatting xmlns:xm="http://schemas.microsoft.com/office/excel/2006/main">
          <x14:cfRule type="expression" priority="20" id="{513097DA-E352-4C08-BEB3-DD44299AFBEF}">
            <xm:f>AND(K$42&lt;&gt;"",K$42&lt;&gt;Menu!$BI$14,K$42&lt;&gt;Menu!$BI$15)</xm:f>
            <x14:dxf>
              <fill>
                <patternFill>
                  <bgColor theme="0" tint="-0.14996795556505021"/>
                </patternFill>
              </fill>
            </x14:dxf>
          </x14:cfRule>
          <xm:sqref>K62:AK72</xm:sqref>
        </x14:conditionalFormatting>
        <x14:conditionalFormatting xmlns:xm="http://schemas.microsoft.com/office/excel/2006/main">
          <x14:cfRule type="expression" priority="16" id="{7B3F0B69-E473-47E8-A59F-159A8A4F9233}">
            <xm:f>K$62=Menu!$CL$6</xm:f>
            <x14:dxf>
              <fill>
                <patternFill>
                  <bgColor theme="0" tint="-0.14996795556505021"/>
                </patternFill>
              </fill>
            </x14:dxf>
          </x14:cfRule>
          <xm:sqref>K63:AK72</xm:sqref>
        </x14:conditionalFormatting>
        <x14:conditionalFormatting xmlns:xm="http://schemas.microsoft.com/office/excel/2006/main">
          <x14:cfRule type="expression" priority="26" id="{0BC41894-742E-471B-A6E3-0821B2D7BB18}">
            <xm:f>OR(K$73=Menu!$BQ$27,K$73=Menu!$BQ$28,K$73=Menu!$BQ$29)</xm:f>
            <x14:dxf>
              <fill>
                <patternFill>
                  <bgColor theme="0" tint="-0.14996795556505021"/>
                </patternFill>
              </fill>
            </x14:dxf>
          </x14:cfRule>
          <xm:sqref>K74:AK78</xm:sqref>
        </x14:conditionalFormatting>
        <x14:conditionalFormatting xmlns:xm="http://schemas.microsoft.com/office/excel/2006/main">
          <x14:cfRule type="expression" priority="25" id="{229A6DD7-7B41-45A2-BA16-A5044215B675}">
            <xm:f>OR(K$79=Menu!$BQ$10,K$79=Menu!$BQ$11,K$79=Menu!$BQ$12,K$79=Menu!$BQ$13)</xm:f>
            <x14:dxf>
              <fill>
                <patternFill>
                  <bgColor theme="0" tint="-0.14996795556505021"/>
                </patternFill>
              </fill>
            </x14:dxf>
          </x14:cfRule>
          <xm:sqref>K80:AK84</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ErrorMessage="1" promptTitle="◆QoS" prompt="・プルダウンメニューより選択してください。_x000a_※一部保証回線（バースト）の場合、回線料金に含まれます。" xr:uid="{AF46B279-52E5-40EE-A9F6-ADC5D8001612}">
          <x14:formula1>
            <xm:f>IF(OR(K$12=Menu!$X$8,COUNTIF(K$30,"*ベストエフォート*"),K$30="ワイヤレスアクセス",K$30="",K$30="auひかり",K$30="",K$30="-"),なし,有無②)</xm:f>
          </x14:formula1>
          <xm:sqref>K32:AK32</xm:sqref>
        </x14:dataValidation>
        <x14:dataValidation type="list" allowBlank="1" showErrorMessage="1" promptTitle="◆QoS" prompt="・プルダウンメニューより選択してください。_x000a_※一部保証回線（バースト）の場合、回線料金に含まれます。" xr:uid="{2D374766-7A39-429F-9C74-4AF17E8550E9}">
          <x14:formula1>
            <xm:f>IF(AND(K$14=Menu!$Y$5,K$30=Menu!$AC$8),LTEバックアップ_キャリアA,なし)</xm:f>
          </x14:formula1>
          <xm:sqref>K33:AK33</xm:sqref>
        </x14:dataValidation>
        <x14:dataValidation type="list" allowBlank="1" showInputMessage="1" showErrorMessage="1" xr:uid="{A3BB808C-27F1-4106-B1D6-5F8C0530295C}">
          <x14:formula1>
            <xm:f>IF(K$28=Menu!$CL$6,なし,回線手配②)</xm:f>
          </x14:formula1>
          <xm:sqref>K63:AK63</xm:sqref>
        </x14:dataValidation>
        <x14:dataValidation type="list" allowBlank="1" promptTitle="◆ルーター機種" prompt="・プルダウンメニューより選択してください。_x000a_※該当の機種がない場合は直接入力してください。" xr:uid="{33198559-B9C2-4881-A9E2-84F70764DECB}">
          <x14:formula1>
            <xm:f>IF(OR(K$42=Menu!$BI$14,K$42=Menu!$BI$15),SDWAN_ルーター帯域,CEルーター)</xm:f>
          </x14:formula1>
          <xm:sqref>K43:AK43</xm:sqref>
        </x14:dataValidation>
        <x14:dataValidation type="list" allowBlank="1" showInputMessage="1" showErrorMessage="1" xr:uid="{83398FD5-369F-461F-B442-AC73589BF496}">
          <x14:formula1>
            <xm:f>IF($K$40=Menu!$BG$6,なし,お客様情報区分①)</xm:f>
          </x14:formula1>
          <xm:sqref>K51:AK51</xm:sqref>
        </x14:dataValidation>
        <x14:dataValidation type="list" allowBlank="1" showErrorMessage="1" promptTitle="◆レンタル種別" prompt="・プルダウンメニューより選択してください。_x000a_　標準レンタル： サービス規定内でのレンタル・保守契約_x000a_　個別レンタル： サービス規定外でのレンタル契約（保守は任意）_x000a_　お客様資産： お客様資産をご利用（保守は任意）" xr:uid="{69FBE3B3-B56F-4317-8066-5CDFEF59BC6A}">
          <x14:formula1>
            <xm:f>IF($K$40=Menu!$BG$6,なし,お客様情報区分④)</xm:f>
          </x14:formula1>
          <xm:sqref>K46:AK46</xm:sqref>
        </x14:dataValidation>
        <x14:dataValidation type="list" allowBlank="1" showInputMessage="1" showErrorMessage="1" xr:uid="{03C59831-65F0-42F8-BC27-88C19BF89640}">
          <x14:formula1>
            <xm:f>IF(K$14=Menu!$Y$6,有無②,Menu!$G$4)</xm:f>
          </x14:formula1>
          <xm:sqref>K45:AK45</xm:sqref>
        </x14:dataValidation>
        <x14:dataValidation type="list" allowBlank="1" showErrorMessage="1" promptTitle="◆作業開始時間帯" prompt="・プルダウンメニューより選択してください。_x000a_※一般カレンダー_x000a_※日中＝作業開始時間 8:00～20:00_x000a_　 夜間=作業開始時間 20:00～8:00" xr:uid="{B5E0A3D6-1EDB-4335-AA8A-60808ACC6BE9}">
          <x14:formula1>
            <xm:f>IF(OR(K$12=Menu!$X$8,K$17=Menu!$AA$15),なし,作業時間帯)</xm:f>
          </x14:formula1>
          <xm:sqref>K24:AK24</xm:sqref>
        </x14:dataValidation>
        <x14:dataValidation type="list" allowBlank="1" showErrorMessage="1" promptTitle="◆レンタル種別" prompt="・プルダウンメニューより選択してください。_x000a_　標準レンタル： サービス規定内でのレンタル・保守契約_x000a_　個別レンタル： サービス規定外でのレンタル契約（保守は任意）_x000a_　お客様資産： お客様資産をご利用（保守は任意）" xr:uid="{11CA642A-886A-4897-A619-6FC7CA81DC9C}">
          <x14:formula1>
            <xm:f>IF(OR(K$17=Menu!$AA$12,K$17=Menu!$AA$13),レンタル種別③,IF(K$12=Menu!$X$5,レンタル種別②,レンタル種別))</xm:f>
          </x14:formula1>
          <xm:sqref>K42:AK42</xm:sqref>
        </x14:dataValidation>
        <x14:dataValidation type="list" allowBlank="1" showInputMessage="1" showErrorMessage="1" xr:uid="{AE9F23D3-C26D-4E6B-909F-B26C413323F8}">
          <x14:formula1>
            <xm:f>IF(K$28=Menu!$CL$6,なし,フレッツ)</xm:f>
          </x14:formula1>
          <xm:sqref>K64:AK64</xm:sqref>
        </x14:dataValidation>
        <x14:dataValidation type="list" allowBlank="1" showInputMessage="1" showErrorMessage="1" xr:uid="{06FD9A94-ED12-46C4-99FB-BBDA24E5A436}">
          <x14:formula1>
            <xm:f>IF(K$28=Menu!$CL$6,なし,既存回線停止日)</xm:f>
          </x14:formula1>
          <xm:sqref>K65:AK65</xm:sqref>
        </x14:dataValidation>
        <x14:dataValidation type="list" allowBlank="1" promptTitle="◆回線速度" prompt="・プルダウンメニューより選択してください。_x000a_※その他の場合は直接入力してください。" xr:uid="{6678F6C7-3B94-4C17-85DF-6ED363372C60}">
          <x14:formula1>
            <xm:f>IF(K$12=Menu!$X$8,なし,INDIRECT(K30))</xm:f>
          </x14:formula1>
          <xm:sqref>K31:AK31</xm:sqref>
        </x14:dataValidation>
        <x14:dataValidation type="list" allowBlank="1" promptTitle="◆設備撤去希望日区分" prompt="・プルダウンメニューより選択してください。" xr:uid="{9178655D-3CBB-469C-904B-B9DB3BD550DA}">
          <x14:formula1>
            <xm:f>IF(K$60&lt;&gt;Menu!$BM$6,工事希望日区分,なし)</xm:f>
          </x14:formula1>
          <xm:sqref>K61:AK61</xm:sqref>
        </x14:dataValidation>
        <x14:dataValidation type="list" imeMode="off" allowBlank="1" promptTitle="◆VLAN数" prompt="・ご利用になる VLAN数を_x000a_　プルダウンメニューより選択してください。" xr:uid="{3D3AFFF5-8463-445B-9FF4-C946C0FAB16E}">
          <x14:formula1>
            <xm:f>IF(K$57=Menu!$F$6,なし,IF(K$57=Menu!$F$5,複数VLAN,""))</xm:f>
          </x14:formula1>
          <xm:sqref>K58:AK58</xm:sqref>
        </x14:dataValidation>
        <x14:dataValidation type="list" allowBlank="1" showErrorMessage="1" promptTitle="◆同一回線切替" prompt="・プルダウンメニューより選択してください。_x000a_※「可」の場合、切替時間帯の回線利用はできません。_x000a_　 支障がある場合は「不可」を選択してください。" xr:uid="{F9D9E50B-2154-468E-A1F8-06DDD9E197FA}">
          <x14:formula1>
            <xm:f>IF(OR(K$17=Menu!$AA$6,K$17=Menu!$AA$7,K$17=Menu!$AA$9),同一回線切替,なし)</xm:f>
          </x14:formula1>
          <xm:sqref>K18:AK18</xm:sqref>
        </x14:dataValidation>
        <x14:dataValidation type="list" allowBlank="1" promptTitle="◆変更内容" prompt="・【旧】【新】の情報を記入してください。_x000a_(例) 回線速度 【旧】1M 【新】10M" xr:uid="{BCE8F92A-0DB0-4CF9-8A5C-D01E6E1F16B9}">
          <x14:formula1>
            <xm:f>IF(OR(K$17=Menu!$AA$6,K$17=Menu!$AA$7,K$17=Menu!$AA$9),同一回線切替,なし)</xm:f>
          </x14:formula1>
          <xm:sqref>K18:AK18</xm:sqref>
        </x14:dataValidation>
        <x14:dataValidation type="list" allowBlank="1" showErrorMessage="1" promptTitle="◆複数VLAN" prompt="・プルダウンメニューより選択してください。_x000a_・1回線で2VLAN以上ご利用になる場合は_x000a_　「あり」を選択してください。_x000a_※NWサービス種別【アクセス回線_共有網】かつ_x000a_　 アクセスキャリア【キャリアA】【キャリアB】の場合のみ_x000a_　 お申込いただけます。" xr:uid="{CBA196A2-3FAC-482F-8090-532121288DFD}">
          <x14:formula1>
            <xm:f>IF(K$12=Menu!$X$6,なし,有無②)</xm:f>
          </x14:formula1>
          <xm:sqref>K57:AK57</xm:sqref>
        </x14:dataValidation>
        <x14:dataValidation type="list" allowBlank="1" showErrorMessage="1" promptTitle="◆TDC共有回線利用有無" prompt="・アクセス回線毎の利用有無をプルダウンメニューより選択してください。" xr:uid="{FBE5CEC8-92C6-4F4D-82FA-30358397D8AD}">
          <x14:formula1>
            <xm:f>IF(K$12=Menu!$X$5,TS共有回線利用有無,なし)</xm:f>
          </x14:formula1>
          <xm:sqref>K15:AK15</xm:sqref>
        </x14:dataValidation>
        <x14:dataValidation type="list" allowBlank="1" promptTitle="◆現地調査情報&gt;工事希望日区分" prompt="・工事日のご希望がある場合_x000a_　プルダウンメニューより選択してください。" xr:uid="{9847462F-262C-4BEA-9D0F-B5E1A7C2BFD2}">
          <x14:formula1>
            <xm:f>IF(K25=Menu!$BM$5,なし,工事希望日区分)</xm:f>
          </x14:formula1>
          <xm:sqref>K26:AK26</xm:sqref>
        </x14:dataValidation>
        <x14:dataValidation type="list" allowBlank="1" showErrorMessage="1" promptTitle="◆アクセスキャリア" prompt="・プルダウンメニューより選択してください。" xr:uid="{A464620B-183E-43E1-A4F1-2160957B953D}">
          <x14:formula1>
            <xm:f>IF(K$12=Menu!$X$7,アクセスキャリア_イーサ専用線,アクセスキャリア)</xm:f>
          </x14:formula1>
          <xm:sqref>K14:AK14</xm:sqref>
        </x14:dataValidation>
        <x14:dataValidation type="list" allowBlank="1" showErrorMessage="1" promptTitle="◆アクセス回線申込区分" prompt="・プルダウンメニューより選択してください。" xr:uid="{20730850-5A38-48CA-B111-1941B5FD1CF7}">
          <x14:formula1>
            <xm:f>IF(K$12&lt;&gt;Menu!$X$7,アクセス回線申込区分,アクセス回線申込区分_SDWAN以外)</xm:f>
          </x14:formula1>
          <xm:sqref>K17:AK17</xm:sqref>
        </x14:dataValidation>
        <x14:dataValidation type="list" allowBlank="1" showErrorMessage="1" promptTitle="◆ルーター手配" prompt="・アクセス回線申込区分【変更】の場合、 _x000a_　プルダウンメニューより選択してください。" xr:uid="{5B5B69A8-6104-4789-AA5D-2F3ED75AA63E}">
          <x14:formula1>
            <xm:f>IF(OR(K$17=Menu!$AA$4,K$17=Menu!$AA$12),Menu!$BG$5,IF(K$17=Menu!$AA$15,Menu!$BG$6,ルーター手配))</xm:f>
          </x14:formula1>
          <xm:sqref>K40:AK40</xm:sqref>
        </x14:dataValidation>
        <x14:dataValidation type="list" allowBlank="1" promptTitle="◆回線種別" prompt="・プルダウンメニューより選択してください。_x000a_※その他の場合は直接入力してください。" xr:uid="{18F6641D-0743-4A39-BF14-4ABA6FE5F8D2}">
          <x14:formula1>
            <xm:f>IF(K$12=Menu!$X$7,IF(K$14=Menu!$Y$5,Menu!$BF$3,IF(K$14=Menu!$Y$7,Menu!$BD$3,IF(K$14=Menu!$Y$8,Menu!$BE$3,0))),IF(K$14=Menu!$Y$5,IF(K$12=Menu!$X$5,回線_キャリアA_共有網,IF(K$12=Menu!$X$6,回線_キャリアA_個別網,0)),IF(K$14=Menu!$Y$6,回線_キャリアB,IF(K$14=Menu!$Y$7,回線_キャリアC,0))))</xm:f>
          </x14:formula1>
          <xm:sqref>K30:AK30</xm:sqref>
        </x14:dataValidation>
        <x14:dataValidation type="list" allowBlank="1" showErrorMessage="1" promptTitle="◆ルーター保守運用代行" prompt="・レンタル種別 【個別レンタル】【お客様資産】の場合、 _x000a_　プルダウンメニューより選択してください。" xr:uid="{4CCB1A17-8E0F-41CE-820B-E29D99623C90}">
          <x14:formula1>
            <xm:f>IF(OR(K$42=Menu!$BI$6,K$42=Menu!$BI$7),有無②,Menu!$G$4)</xm:f>
          </x14:formula1>
          <xm:sqref>K44:AK44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3025-FD05-48EC-BEEF-274AEE9130A2}">
  <sheetPr>
    <tabColor theme="9" tint="0.39997558519241921"/>
    <pageSetUpPr fitToPage="1"/>
  </sheetPr>
  <dimension ref="A1:BT73"/>
  <sheetViews>
    <sheetView view="pageBreakPreview" zoomScale="70" zoomScaleNormal="100" zoomScaleSheetLayoutView="70" workbookViewId="0">
      <selection activeCell="B4" sqref="B4:J4"/>
    </sheetView>
  </sheetViews>
  <sheetFormatPr defaultColWidth="3.54296875" defaultRowHeight="18" customHeight="1"/>
  <cols>
    <col min="1" max="6" width="3.54296875" style="23"/>
    <col min="7" max="7" width="3.54296875" style="23" customWidth="1"/>
    <col min="8"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737" t="s">
        <v>155</v>
      </c>
      <c r="C4" s="737"/>
      <c r="D4" s="737"/>
      <c r="E4" s="737"/>
      <c r="F4" s="737"/>
      <c r="G4" s="737"/>
      <c r="H4" s="737"/>
      <c r="I4" s="737"/>
      <c r="J4" s="737"/>
      <c r="K4" s="21" t="s">
        <v>156</v>
      </c>
      <c r="L4" s="738" t="s">
        <v>157</v>
      </c>
      <c r="M4" s="738"/>
      <c r="N4" s="738"/>
      <c r="O4" s="738"/>
      <c r="P4" s="738"/>
      <c r="Q4" s="739" t="s">
        <v>398</v>
      </c>
      <c r="R4" s="739"/>
      <c r="S4" s="739"/>
      <c r="T4" s="739"/>
      <c r="U4" s="739"/>
      <c r="V4" s="739"/>
      <c r="W4" s="739"/>
      <c r="X4" s="739"/>
      <c r="Y4" s="739"/>
      <c r="Z4" s="739"/>
      <c r="AA4" s="739"/>
      <c r="AB4" s="739"/>
      <c r="AC4" s="739"/>
      <c r="AD4" s="739"/>
      <c r="AE4" s="739"/>
      <c r="AF4" s="739"/>
      <c r="AG4" s="739"/>
      <c r="AH4" s="739"/>
      <c r="AI4" s="739"/>
      <c r="AJ4" s="739"/>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12"/>
      <c r="U6" s="7"/>
      <c r="V6" s="7"/>
      <c r="W6" s="7"/>
      <c r="X6" s="7"/>
      <c r="Y6" s="7"/>
      <c r="Z6" s="7"/>
      <c r="AA6" s="7"/>
      <c r="AB6" s="7"/>
      <c r="AC6" s="7"/>
      <c r="AD6" s="7"/>
      <c r="AE6" s="7"/>
      <c r="AF6" s="7"/>
      <c r="AG6" s="7"/>
      <c r="AH6" s="7"/>
      <c r="AI6" s="7"/>
      <c r="AJ6" s="7"/>
      <c r="AK6" s="8" t="s">
        <v>1228</v>
      </c>
      <c r="AL6" s="2"/>
      <c r="AM6" s="2"/>
      <c r="AN6" s="2"/>
      <c r="BD6" s="13"/>
    </row>
    <row r="7" spans="1:56" ht="12.75" customHeight="1">
      <c r="A7" s="49"/>
      <c r="B7" s="44" t="s">
        <v>323</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324</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399</v>
      </c>
      <c r="C9" s="1032" t="s">
        <v>400</v>
      </c>
      <c r="D9" s="1032"/>
      <c r="E9" s="1032"/>
      <c r="F9" s="1032"/>
      <c r="G9" s="1032"/>
      <c r="H9" s="1032"/>
      <c r="I9" s="1032"/>
      <c r="J9" s="1032"/>
      <c r="K9" s="1032"/>
      <c r="L9" s="1032"/>
      <c r="M9" s="1032"/>
      <c r="N9" s="1032"/>
      <c r="O9" s="1032"/>
      <c r="P9" s="1032"/>
      <c r="Q9" s="1032"/>
      <c r="R9" s="1032"/>
      <c r="S9" s="1032"/>
      <c r="T9" s="1032"/>
      <c r="U9" s="1032"/>
      <c r="V9" s="1032"/>
      <c r="W9" s="1032"/>
      <c r="X9" s="1032"/>
      <c r="Y9" s="1032"/>
      <c r="Z9" s="1032"/>
      <c r="AA9" s="1032"/>
      <c r="AB9" s="1032"/>
      <c r="AC9" s="1032"/>
      <c r="AD9" s="1032"/>
      <c r="AE9" s="1032"/>
      <c r="AF9" s="1032"/>
      <c r="AG9" s="1032"/>
      <c r="AH9" s="1032"/>
      <c r="AI9" s="1032"/>
      <c r="AJ9" s="1032"/>
      <c r="AK9" s="1033"/>
      <c r="AL9" s="49"/>
    </row>
    <row r="10" spans="1:56" ht="18" customHeight="1">
      <c r="A10" s="49"/>
      <c r="B10" s="1034" t="s">
        <v>326</v>
      </c>
      <c r="C10" s="1035"/>
      <c r="D10" s="1035"/>
      <c r="E10" s="1035"/>
      <c r="F10" s="1035"/>
      <c r="G10" s="1035"/>
      <c r="H10" s="1035"/>
      <c r="I10" s="1035"/>
      <c r="J10" s="1036"/>
      <c r="K10" s="1037">
        <v>1</v>
      </c>
      <c r="L10" s="1035"/>
      <c r="M10" s="1035"/>
      <c r="N10" s="1035"/>
      <c r="O10" s="1035"/>
      <c r="P10" s="1035"/>
      <c r="Q10" s="1035"/>
      <c r="R10" s="1035"/>
      <c r="S10" s="1036"/>
      <c r="T10" s="1037">
        <v>2</v>
      </c>
      <c r="U10" s="1035"/>
      <c r="V10" s="1035"/>
      <c r="W10" s="1035"/>
      <c r="X10" s="1035"/>
      <c r="Y10" s="1035"/>
      <c r="Z10" s="1035"/>
      <c r="AA10" s="1035"/>
      <c r="AB10" s="1036"/>
      <c r="AC10" s="1037">
        <v>3</v>
      </c>
      <c r="AD10" s="1035"/>
      <c r="AE10" s="1035"/>
      <c r="AF10" s="1035"/>
      <c r="AG10" s="1035"/>
      <c r="AH10" s="1035"/>
      <c r="AI10" s="1035"/>
      <c r="AJ10" s="1035"/>
      <c r="AK10" s="1038"/>
      <c r="AL10" s="49"/>
    </row>
    <row r="11" spans="1:56" ht="19.399999999999999" customHeight="1">
      <c r="A11" s="49"/>
      <c r="B11" s="1094" t="s">
        <v>327</v>
      </c>
      <c r="C11" s="1095"/>
      <c r="D11" s="1096"/>
      <c r="E11" s="1048" t="s">
        <v>328</v>
      </c>
      <c r="F11" s="1049"/>
      <c r="G11" s="1049"/>
      <c r="H11" s="1049"/>
      <c r="I11" s="1049"/>
      <c r="J11" s="1050"/>
      <c r="K11" s="1051"/>
      <c r="L11" s="1029"/>
      <c r="M11" s="1029"/>
      <c r="N11" s="1029"/>
      <c r="O11" s="1029"/>
      <c r="P11" s="1029"/>
      <c r="Q11" s="1029"/>
      <c r="R11" s="1029"/>
      <c r="S11" s="1030"/>
      <c r="T11" s="1051"/>
      <c r="U11" s="1029"/>
      <c r="V11" s="1029"/>
      <c r="W11" s="1029"/>
      <c r="X11" s="1029"/>
      <c r="Y11" s="1029"/>
      <c r="Z11" s="1029"/>
      <c r="AA11" s="1029"/>
      <c r="AB11" s="1030"/>
      <c r="AC11" s="1051"/>
      <c r="AD11" s="1029"/>
      <c r="AE11" s="1029"/>
      <c r="AF11" s="1029"/>
      <c r="AG11" s="1029"/>
      <c r="AH11" s="1029"/>
      <c r="AI11" s="1029"/>
      <c r="AJ11" s="1029"/>
      <c r="AK11" s="1030"/>
      <c r="AL11" s="49"/>
      <c r="AM11" s="49"/>
    </row>
    <row r="12" spans="1:56" ht="18" customHeight="1">
      <c r="A12" s="49"/>
      <c r="B12" s="1097"/>
      <c r="C12" s="1098"/>
      <c r="D12" s="1099"/>
      <c r="E12" s="1048" t="s">
        <v>329</v>
      </c>
      <c r="F12" s="1049"/>
      <c r="G12" s="1049"/>
      <c r="H12" s="1049"/>
      <c r="I12" s="1049"/>
      <c r="J12" s="1050"/>
      <c r="K12" s="1052" t="s">
        <v>286</v>
      </c>
      <c r="L12" s="1029"/>
      <c r="M12" s="1029"/>
      <c r="N12" s="1029"/>
      <c r="O12" s="1029"/>
      <c r="P12" s="1029"/>
      <c r="Q12" s="1029"/>
      <c r="R12" s="1029"/>
      <c r="S12" s="1030"/>
      <c r="T12" s="1052" t="s">
        <v>286</v>
      </c>
      <c r="U12" s="1029"/>
      <c r="V12" s="1029"/>
      <c r="W12" s="1029"/>
      <c r="X12" s="1029"/>
      <c r="Y12" s="1029"/>
      <c r="Z12" s="1029"/>
      <c r="AA12" s="1029"/>
      <c r="AB12" s="1030"/>
      <c r="AC12" s="1052" t="s">
        <v>286</v>
      </c>
      <c r="AD12" s="1029"/>
      <c r="AE12" s="1029"/>
      <c r="AF12" s="1029"/>
      <c r="AG12" s="1029"/>
      <c r="AH12" s="1029"/>
      <c r="AI12" s="1029"/>
      <c r="AJ12" s="1029"/>
      <c r="AK12" s="1030"/>
    </row>
    <row r="13" spans="1:56" ht="19.399999999999999" customHeight="1">
      <c r="A13" s="49"/>
      <c r="B13" s="1097"/>
      <c r="C13" s="1098"/>
      <c r="D13" s="1099"/>
      <c r="E13" s="1048" t="s">
        <v>401</v>
      </c>
      <c r="F13" s="1049"/>
      <c r="G13" s="1049"/>
      <c r="H13" s="1049"/>
      <c r="I13" s="1049"/>
      <c r="J13" s="1050"/>
      <c r="K13" s="1051"/>
      <c r="L13" s="1029"/>
      <c r="M13" s="1029"/>
      <c r="N13" s="1029"/>
      <c r="O13" s="1029"/>
      <c r="P13" s="1029"/>
      <c r="Q13" s="1029"/>
      <c r="R13" s="1029"/>
      <c r="S13" s="1030"/>
      <c r="T13" s="1051"/>
      <c r="U13" s="1029"/>
      <c r="V13" s="1029"/>
      <c r="W13" s="1029"/>
      <c r="X13" s="1029"/>
      <c r="Y13" s="1029"/>
      <c r="Z13" s="1029"/>
      <c r="AA13" s="1029"/>
      <c r="AB13" s="1030"/>
      <c r="AC13" s="1051"/>
      <c r="AD13" s="1029"/>
      <c r="AE13" s="1029"/>
      <c r="AF13" s="1029"/>
      <c r="AG13" s="1029"/>
      <c r="AH13" s="1029"/>
      <c r="AI13" s="1029"/>
      <c r="AJ13" s="1029"/>
      <c r="AK13" s="1030"/>
      <c r="AL13" s="224"/>
    </row>
    <row r="14" spans="1:56" ht="15" customHeight="1">
      <c r="A14" s="49"/>
      <c r="B14" s="1097"/>
      <c r="C14" s="1098"/>
      <c r="D14" s="1099"/>
      <c r="E14" s="1056" t="s">
        <v>336</v>
      </c>
      <c r="F14" s="1057"/>
      <c r="G14" s="1057"/>
      <c r="H14" s="1057"/>
      <c r="I14" s="1057"/>
      <c r="J14" s="1058"/>
      <c r="K14" s="1068"/>
      <c r="L14" s="1069"/>
      <c r="M14" s="1069"/>
      <c r="N14" s="1069"/>
      <c r="O14" s="1069"/>
      <c r="P14" s="1069"/>
      <c r="Q14" s="1069"/>
      <c r="R14" s="1069"/>
      <c r="S14" s="1070"/>
      <c r="T14" s="1068"/>
      <c r="U14" s="1069"/>
      <c r="V14" s="1069"/>
      <c r="W14" s="1069"/>
      <c r="X14" s="1069"/>
      <c r="Y14" s="1069"/>
      <c r="Z14" s="1069"/>
      <c r="AA14" s="1069"/>
      <c r="AB14" s="1070"/>
      <c r="AC14" s="1068"/>
      <c r="AD14" s="1069"/>
      <c r="AE14" s="1069"/>
      <c r="AF14" s="1069"/>
      <c r="AG14" s="1069"/>
      <c r="AH14" s="1069"/>
      <c r="AI14" s="1069"/>
      <c r="AJ14" s="1069"/>
      <c r="AK14" s="1070"/>
      <c r="AL14" s="224"/>
    </row>
    <row r="15" spans="1:56" ht="15" customHeight="1">
      <c r="A15" s="49"/>
      <c r="B15" s="1097"/>
      <c r="C15" s="1098"/>
      <c r="D15" s="1099"/>
      <c r="E15" s="1059"/>
      <c r="F15" s="1060"/>
      <c r="G15" s="1060"/>
      <c r="H15" s="1060"/>
      <c r="I15" s="1060"/>
      <c r="J15" s="1061"/>
      <c r="K15" s="1071"/>
      <c r="L15" s="1072"/>
      <c r="M15" s="1072"/>
      <c r="N15" s="1072"/>
      <c r="O15" s="1072"/>
      <c r="P15" s="1072"/>
      <c r="Q15" s="1072"/>
      <c r="R15" s="1072"/>
      <c r="S15" s="1073"/>
      <c r="T15" s="1071"/>
      <c r="U15" s="1072"/>
      <c r="V15" s="1072"/>
      <c r="W15" s="1072"/>
      <c r="X15" s="1072"/>
      <c r="Y15" s="1072"/>
      <c r="Z15" s="1072"/>
      <c r="AA15" s="1072"/>
      <c r="AB15" s="1073"/>
      <c r="AC15" s="1071"/>
      <c r="AD15" s="1072"/>
      <c r="AE15" s="1072"/>
      <c r="AF15" s="1072"/>
      <c r="AG15" s="1072"/>
      <c r="AH15" s="1072"/>
      <c r="AI15" s="1072"/>
      <c r="AJ15" s="1072"/>
      <c r="AK15" s="1073"/>
      <c r="AL15" s="224"/>
    </row>
    <row r="16" spans="1:56" ht="19.399999999999999" customHeight="1">
      <c r="A16" s="49"/>
      <c r="B16" s="1097"/>
      <c r="C16" s="1098"/>
      <c r="D16" s="1099"/>
      <c r="E16" s="1056" t="s">
        <v>192</v>
      </c>
      <c r="F16" s="1057"/>
      <c r="G16" s="1057"/>
      <c r="H16" s="1057"/>
      <c r="I16" s="1057"/>
      <c r="J16" s="1058"/>
      <c r="K16" s="1068"/>
      <c r="L16" s="1069"/>
      <c r="M16" s="1069"/>
      <c r="N16" s="1069"/>
      <c r="O16" s="1069"/>
      <c r="P16" s="1069"/>
      <c r="Q16" s="1069"/>
      <c r="R16" s="1069"/>
      <c r="S16" s="1070"/>
      <c r="T16" s="1068"/>
      <c r="U16" s="1069"/>
      <c r="V16" s="1069"/>
      <c r="W16" s="1069"/>
      <c r="X16" s="1069"/>
      <c r="Y16" s="1069"/>
      <c r="Z16" s="1069"/>
      <c r="AA16" s="1069"/>
      <c r="AB16" s="1070"/>
      <c r="AC16" s="1068"/>
      <c r="AD16" s="1069"/>
      <c r="AE16" s="1069"/>
      <c r="AF16" s="1069"/>
      <c r="AG16" s="1069"/>
      <c r="AH16" s="1069"/>
      <c r="AI16" s="1069"/>
      <c r="AJ16" s="1069"/>
      <c r="AK16" s="1070"/>
      <c r="AL16" s="224"/>
    </row>
    <row r="17" spans="1:72" ht="19.399999999999999" customHeight="1">
      <c r="A17" s="49"/>
      <c r="B17" s="1039" t="s">
        <v>337</v>
      </c>
      <c r="C17" s="1040"/>
      <c r="D17" s="1041"/>
      <c r="E17" s="1087" t="s">
        <v>338</v>
      </c>
      <c r="F17" s="1088"/>
      <c r="G17" s="1088"/>
      <c r="H17" s="1088"/>
      <c r="I17" s="1088"/>
      <c r="J17" s="1140"/>
      <c r="K17" s="1077"/>
      <c r="L17" s="1078"/>
      <c r="M17" s="1078"/>
      <c r="N17" s="1078"/>
      <c r="O17" s="1078"/>
      <c r="P17" s="1078"/>
      <c r="Q17" s="1078"/>
      <c r="R17" s="1078"/>
      <c r="S17" s="1079"/>
      <c r="T17" s="1077"/>
      <c r="U17" s="1078"/>
      <c r="V17" s="1078"/>
      <c r="W17" s="1078"/>
      <c r="X17" s="1078"/>
      <c r="Y17" s="1078"/>
      <c r="Z17" s="1078"/>
      <c r="AA17" s="1078"/>
      <c r="AB17" s="1079"/>
      <c r="AC17" s="1077"/>
      <c r="AD17" s="1078"/>
      <c r="AE17" s="1078"/>
      <c r="AF17" s="1078"/>
      <c r="AG17" s="1078"/>
      <c r="AH17" s="1078"/>
      <c r="AI17" s="1078"/>
      <c r="AJ17" s="1078"/>
      <c r="AK17" s="1079"/>
      <c r="AL17" s="225"/>
      <c r="AM17" s="49"/>
    </row>
    <row r="18" spans="1:72" ht="19.399999999999999" customHeight="1">
      <c r="A18" s="49"/>
      <c r="B18" s="1039" t="s">
        <v>351</v>
      </c>
      <c r="C18" s="1040"/>
      <c r="D18" s="1041"/>
      <c r="E18" s="1087" t="s">
        <v>352</v>
      </c>
      <c r="F18" s="1088"/>
      <c r="G18" s="1088"/>
      <c r="H18" s="1088"/>
      <c r="I18" s="1088"/>
      <c r="J18" s="1140"/>
      <c r="K18" s="1051"/>
      <c r="L18" s="1029"/>
      <c r="M18" s="1029"/>
      <c r="N18" s="1029"/>
      <c r="O18" s="1029"/>
      <c r="P18" s="1029"/>
      <c r="Q18" s="1029"/>
      <c r="R18" s="1029"/>
      <c r="S18" s="1030"/>
      <c r="T18" s="1051"/>
      <c r="U18" s="1029"/>
      <c r="V18" s="1029"/>
      <c r="W18" s="1029"/>
      <c r="X18" s="1029"/>
      <c r="Y18" s="1029"/>
      <c r="Z18" s="1029"/>
      <c r="AA18" s="1029"/>
      <c r="AB18" s="1030"/>
      <c r="AC18" s="1051"/>
      <c r="AD18" s="1029"/>
      <c r="AE18" s="1029"/>
      <c r="AF18" s="1029"/>
      <c r="AG18" s="1029"/>
      <c r="AH18" s="1029"/>
      <c r="AI18" s="1029"/>
      <c r="AJ18" s="1029"/>
      <c r="AK18" s="1030"/>
      <c r="AL18" s="224"/>
    </row>
    <row r="19" spans="1:72" ht="19.399999999999999" customHeight="1">
      <c r="A19" s="49"/>
      <c r="B19" s="1042"/>
      <c r="C19" s="1043"/>
      <c r="D19" s="1044"/>
      <c r="E19" s="1087" t="s">
        <v>403</v>
      </c>
      <c r="F19" s="1088"/>
      <c r="G19" s="1088"/>
      <c r="H19" s="1088"/>
      <c r="I19" s="1088"/>
      <c r="J19" s="1140"/>
      <c r="K19" s="1051"/>
      <c r="L19" s="1029"/>
      <c r="M19" s="1029"/>
      <c r="N19" s="1029"/>
      <c r="O19" s="1029"/>
      <c r="P19" s="1029"/>
      <c r="Q19" s="1029"/>
      <c r="R19" s="1029"/>
      <c r="S19" s="1030"/>
      <c r="T19" s="1051"/>
      <c r="U19" s="1029"/>
      <c r="V19" s="1029"/>
      <c r="W19" s="1029"/>
      <c r="X19" s="1029"/>
      <c r="Y19" s="1029"/>
      <c r="Z19" s="1029"/>
      <c r="AA19" s="1029"/>
      <c r="AB19" s="1030"/>
      <c r="AC19" s="1051"/>
      <c r="AD19" s="1029"/>
      <c r="AE19" s="1029"/>
      <c r="AF19" s="1029"/>
      <c r="AG19" s="1029"/>
      <c r="AH19" s="1029"/>
      <c r="AI19" s="1029"/>
      <c r="AJ19" s="1029"/>
      <c r="AK19" s="1030"/>
      <c r="AL19" s="224"/>
    </row>
    <row r="20" spans="1:72" ht="19.399999999999999" customHeight="1">
      <c r="A20" s="49"/>
      <c r="B20" s="1042"/>
      <c r="C20" s="1043"/>
      <c r="D20" s="1044"/>
      <c r="E20" s="1087" t="s">
        <v>354</v>
      </c>
      <c r="F20" s="1088"/>
      <c r="G20" s="1088"/>
      <c r="H20" s="1088"/>
      <c r="I20" s="1088"/>
      <c r="J20" s="1140"/>
      <c r="K20" s="1051"/>
      <c r="L20" s="1029"/>
      <c r="M20" s="1029"/>
      <c r="N20" s="1029"/>
      <c r="O20" s="1029"/>
      <c r="P20" s="1029"/>
      <c r="Q20" s="1029"/>
      <c r="R20" s="1029"/>
      <c r="S20" s="1030"/>
      <c r="T20" s="1051"/>
      <c r="U20" s="1029"/>
      <c r="V20" s="1029"/>
      <c r="W20" s="1029"/>
      <c r="X20" s="1029"/>
      <c r="Y20" s="1029"/>
      <c r="Z20" s="1029"/>
      <c r="AA20" s="1029"/>
      <c r="AB20" s="1030"/>
      <c r="AC20" s="1051"/>
      <c r="AD20" s="1029"/>
      <c r="AE20" s="1029"/>
      <c r="AF20" s="1029"/>
      <c r="AG20" s="1029"/>
      <c r="AH20" s="1029"/>
      <c r="AI20" s="1029"/>
      <c r="AJ20" s="1029"/>
      <c r="AK20" s="1030"/>
      <c r="AL20" s="224"/>
    </row>
    <row r="21" spans="1:72" ht="19.399999999999999" customHeight="1">
      <c r="A21" s="49"/>
      <c r="B21" s="1042"/>
      <c r="C21" s="1043"/>
      <c r="D21" s="1044"/>
      <c r="E21" s="1087" t="s">
        <v>355</v>
      </c>
      <c r="F21" s="1088"/>
      <c r="G21" s="1088"/>
      <c r="H21" s="1088"/>
      <c r="I21" s="1088"/>
      <c r="J21" s="1140"/>
      <c r="K21" s="1051"/>
      <c r="L21" s="1029"/>
      <c r="M21" s="1029"/>
      <c r="N21" s="1029"/>
      <c r="O21" s="1029"/>
      <c r="P21" s="1029"/>
      <c r="Q21" s="1029"/>
      <c r="R21" s="1029"/>
      <c r="S21" s="1030"/>
      <c r="T21" s="1051"/>
      <c r="U21" s="1029"/>
      <c r="V21" s="1029"/>
      <c r="W21" s="1029"/>
      <c r="X21" s="1029"/>
      <c r="Y21" s="1029"/>
      <c r="Z21" s="1029"/>
      <c r="AA21" s="1029"/>
      <c r="AB21" s="1030"/>
      <c r="AC21" s="1051"/>
      <c r="AD21" s="1029"/>
      <c r="AE21" s="1029"/>
      <c r="AF21" s="1029"/>
      <c r="AG21" s="1029"/>
      <c r="AH21" s="1029"/>
      <c r="AI21" s="1029"/>
      <c r="AJ21" s="1029"/>
      <c r="AK21" s="1030"/>
      <c r="AL21" s="224"/>
    </row>
    <row r="22" spans="1:72" ht="19.399999999999999" customHeight="1">
      <c r="A22" s="49"/>
      <c r="B22" s="1042"/>
      <c r="C22" s="1043"/>
      <c r="D22" s="1044"/>
      <c r="E22" s="1087" t="s">
        <v>357</v>
      </c>
      <c r="F22" s="1088"/>
      <c r="G22" s="1088"/>
      <c r="H22" s="1088"/>
      <c r="I22" s="1088"/>
      <c r="J22" s="1140"/>
      <c r="K22" s="1051"/>
      <c r="L22" s="1029"/>
      <c r="M22" s="1029"/>
      <c r="N22" s="1029"/>
      <c r="O22" s="1029"/>
      <c r="P22" s="1029"/>
      <c r="Q22" s="1029"/>
      <c r="R22" s="1029"/>
      <c r="S22" s="1030"/>
      <c r="T22" s="1051"/>
      <c r="U22" s="1029"/>
      <c r="V22" s="1029"/>
      <c r="W22" s="1029"/>
      <c r="X22" s="1029"/>
      <c r="Y22" s="1029"/>
      <c r="Z22" s="1029"/>
      <c r="AA22" s="1029"/>
      <c r="AB22" s="1030"/>
      <c r="AC22" s="1051"/>
      <c r="AD22" s="1029"/>
      <c r="AE22" s="1029"/>
      <c r="AF22" s="1029"/>
      <c r="AG22" s="1029"/>
      <c r="AH22" s="1029"/>
      <c r="AI22" s="1029"/>
      <c r="AJ22" s="1029"/>
      <c r="AK22" s="1030"/>
      <c r="AL22" s="224"/>
    </row>
    <row r="23" spans="1:72" ht="15">
      <c r="A23" s="49"/>
      <c r="B23" s="1039" t="s">
        <v>404</v>
      </c>
      <c r="C23" s="1040"/>
      <c r="D23" s="1041"/>
      <c r="E23" s="1087" t="s">
        <v>405</v>
      </c>
      <c r="F23" s="1088"/>
      <c r="G23" s="1088"/>
      <c r="H23" s="1088"/>
      <c r="I23" s="1088"/>
      <c r="J23" s="1140"/>
      <c r="K23" s="1077"/>
      <c r="L23" s="1078"/>
      <c r="M23" s="1078"/>
      <c r="N23" s="1078"/>
      <c r="O23" s="1078"/>
      <c r="P23" s="1078"/>
      <c r="Q23" s="1078"/>
      <c r="R23" s="1078"/>
      <c r="S23" s="1079"/>
      <c r="T23" s="1077"/>
      <c r="U23" s="1078"/>
      <c r="V23" s="1078"/>
      <c r="W23" s="1078"/>
      <c r="X23" s="1078"/>
      <c r="Y23" s="1078"/>
      <c r="Z23" s="1078"/>
      <c r="AA23" s="1078"/>
      <c r="AB23" s="1079"/>
      <c r="AC23" s="1077"/>
      <c r="AD23" s="1078"/>
      <c r="AE23" s="1078"/>
      <c r="AF23" s="1078"/>
      <c r="AG23" s="1078"/>
      <c r="AH23" s="1078"/>
      <c r="AI23" s="1078"/>
      <c r="AJ23" s="1078"/>
      <c r="AK23" s="1079"/>
      <c r="AL23" s="225"/>
      <c r="AM23" s="49"/>
    </row>
    <row r="24" spans="1:72" ht="15">
      <c r="A24" s="49"/>
      <c r="B24" s="1039" t="s">
        <v>1221</v>
      </c>
      <c r="C24" s="1040"/>
      <c r="D24" s="1041"/>
      <c r="E24" s="1087" t="s">
        <v>1222</v>
      </c>
      <c r="F24" s="1088"/>
      <c r="G24" s="1088"/>
      <c r="H24" s="1088"/>
      <c r="I24" s="1088"/>
      <c r="J24" s="1140"/>
      <c r="K24" s="1077"/>
      <c r="L24" s="1078"/>
      <c r="M24" s="1078"/>
      <c r="N24" s="1078"/>
      <c r="O24" s="1078"/>
      <c r="P24" s="1078"/>
      <c r="Q24" s="1078"/>
      <c r="R24" s="1078"/>
      <c r="S24" s="1079"/>
      <c r="T24" s="1077"/>
      <c r="U24" s="1078"/>
      <c r="V24" s="1078"/>
      <c r="W24" s="1078"/>
      <c r="X24" s="1078"/>
      <c r="Y24" s="1078"/>
      <c r="Z24" s="1078"/>
      <c r="AA24" s="1078"/>
      <c r="AB24" s="1079"/>
      <c r="AC24" s="1077"/>
      <c r="AD24" s="1078"/>
      <c r="AE24" s="1078"/>
      <c r="AF24" s="1078"/>
      <c r="AG24" s="1078"/>
      <c r="AH24" s="1078"/>
      <c r="AI24" s="1078"/>
      <c r="AJ24" s="1078"/>
      <c r="AK24" s="1079"/>
      <c r="AL24" s="225"/>
      <c r="AM24" s="49"/>
    </row>
    <row r="25" spans="1:72" ht="18.75" customHeight="1">
      <c r="A25" s="49"/>
      <c r="B25" s="1094" t="s">
        <v>406</v>
      </c>
      <c r="C25" s="1095"/>
      <c r="D25" s="1096"/>
      <c r="E25" s="1048" t="s">
        <v>359</v>
      </c>
      <c r="F25" s="1049"/>
      <c r="G25" s="1049"/>
      <c r="H25" s="1049"/>
      <c r="I25" s="1049"/>
      <c r="J25" s="1050"/>
      <c r="K25" s="1051"/>
      <c r="L25" s="1029"/>
      <c r="M25" s="1029"/>
      <c r="N25" s="1029"/>
      <c r="O25" s="1029"/>
      <c r="P25" s="1029"/>
      <c r="Q25" s="1029"/>
      <c r="R25" s="1029"/>
      <c r="S25" s="1030"/>
      <c r="T25" s="1051"/>
      <c r="U25" s="1029"/>
      <c r="V25" s="1029"/>
      <c r="W25" s="1029"/>
      <c r="X25" s="1029"/>
      <c r="Y25" s="1029"/>
      <c r="Z25" s="1029"/>
      <c r="AA25" s="1029"/>
      <c r="AB25" s="1030"/>
      <c r="AC25" s="1051"/>
      <c r="AD25" s="1029"/>
      <c r="AE25" s="1029"/>
      <c r="AF25" s="1029"/>
      <c r="AG25" s="1029"/>
      <c r="AH25" s="1029"/>
      <c r="AI25" s="1029"/>
      <c r="AJ25" s="1029"/>
      <c r="AK25" s="1030"/>
      <c r="AL25" s="224"/>
      <c r="BT25" s="272"/>
    </row>
    <row r="26" spans="1:72" ht="24.75" customHeight="1">
      <c r="A26" s="49"/>
      <c r="B26" s="1097"/>
      <c r="C26" s="1098"/>
      <c r="D26" s="1099"/>
      <c r="E26" s="1103" t="s">
        <v>360</v>
      </c>
      <c r="F26" s="1049"/>
      <c r="G26" s="1049"/>
      <c r="H26" s="1049"/>
      <c r="I26" s="1049"/>
      <c r="J26" s="1050"/>
      <c r="K26" s="1051"/>
      <c r="L26" s="1029"/>
      <c r="M26" s="1029"/>
      <c r="N26" s="1029"/>
      <c r="O26" s="1029"/>
      <c r="P26" s="1029"/>
      <c r="Q26" s="1029"/>
      <c r="R26" s="1029"/>
      <c r="S26" s="1030"/>
      <c r="T26" s="1051"/>
      <c r="U26" s="1029"/>
      <c r="V26" s="1029"/>
      <c r="W26" s="1029"/>
      <c r="X26" s="1029"/>
      <c r="Y26" s="1029"/>
      <c r="Z26" s="1029"/>
      <c r="AA26" s="1029"/>
      <c r="AB26" s="1030"/>
      <c r="AC26" s="1051"/>
      <c r="AD26" s="1029"/>
      <c r="AE26" s="1029"/>
      <c r="AF26" s="1029"/>
      <c r="AG26" s="1029"/>
      <c r="AH26" s="1029"/>
      <c r="AI26" s="1029"/>
      <c r="AJ26" s="1029"/>
      <c r="AK26" s="1030"/>
      <c r="AL26" s="224"/>
      <c r="BT26" s="272"/>
    </row>
    <row r="27" spans="1:72" ht="18.75" customHeight="1">
      <c r="A27" s="49"/>
      <c r="B27" s="1097"/>
      <c r="C27" s="1098"/>
      <c r="D27" s="1099"/>
      <c r="E27" s="1048" t="s">
        <v>407</v>
      </c>
      <c r="F27" s="1049"/>
      <c r="G27" s="1049"/>
      <c r="H27" s="1049"/>
      <c r="I27" s="1049"/>
      <c r="J27" s="1049"/>
      <c r="K27" s="1051"/>
      <c r="L27" s="1029"/>
      <c r="M27" s="1029"/>
      <c r="N27" s="1029"/>
      <c r="O27" s="1029"/>
      <c r="P27" s="1029"/>
      <c r="Q27" s="1029"/>
      <c r="R27" s="1029"/>
      <c r="S27" s="1030"/>
      <c r="T27" s="1051"/>
      <c r="U27" s="1029"/>
      <c r="V27" s="1029"/>
      <c r="W27" s="1029"/>
      <c r="X27" s="1029"/>
      <c r="Y27" s="1029"/>
      <c r="Z27" s="1029"/>
      <c r="AA27" s="1029"/>
      <c r="AB27" s="1030"/>
      <c r="AC27" s="1051"/>
      <c r="AD27" s="1029"/>
      <c r="AE27" s="1029"/>
      <c r="AF27" s="1029"/>
      <c r="AG27" s="1029"/>
      <c r="AH27" s="1029"/>
      <c r="AI27" s="1029"/>
      <c r="AJ27" s="1029"/>
      <c r="AK27" s="1030"/>
      <c r="AL27" s="224"/>
      <c r="BT27" s="272"/>
    </row>
    <row r="28" spans="1:72" ht="18.75" customHeight="1">
      <c r="A28" s="49"/>
      <c r="B28" s="1097"/>
      <c r="C28" s="1098"/>
      <c r="D28" s="1099"/>
      <c r="E28" s="1048" t="s">
        <v>408</v>
      </c>
      <c r="F28" s="1049"/>
      <c r="G28" s="1049"/>
      <c r="H28" s="1049"/>
      <c r="I28" s="1049"/>
      <c r="J28" s="1049"/>
      <c r="K28" s="1051"/>
      <c r="L28" s="1029"/>
      <c r="M28" s="1029"/>
      <c r="N28" s="1029"/>
      <c r="O28" s="1029"/>
      <c r="P28" s="1029"/>
      <c r="Q28" s="1029"/>
      <c r="R28" s="1029"/>
      <c r="S28" s="1030"/>
      <c r="T28" s="1051"/>
      <c r="U28" s="1029"/>
      <c r="V28" s="1029"/>
      <c r="W28" s="1029"/>
      <c r="X28" s="1029"/>
      <c r="Y28" s="1029"/>
      <c r="Z28" s="1029"/>
      <c r="AA28" s="1029"/>
      <c r="AB28" s="1030"/>
      <c r="AC28" s="1051"/>
      <c r="AD28" s="1029"/>
      <c r="AE28" s="1029"/>
      <c r="AF28" s="1029"/>
      <c r="AG28" s="1029"/>
      <c r="AH28" s="1029"/>
      <c r="AI28" s="1029"/>
      <c r="AJ28" s="1029"/>
      <c r="AK28" s="1030"/>
      <c r="AL28" s="224"/>
      <c r="BT28" s="272"/>
    </row>
    <row r="29" spans="1:72" ht="18" customHeight="1">
      <c r="A29" s="49"/>
      <c r="B29" s="1097"/>
      <c r="C29" s="1098"/>
      <c r="D29" s="1099"/>
      <c r="E29" s="1086" t="s">
        <v>409</v>
      </c>
      <c r="F29" s="1049"/>
      <c r="G29" s="1049"/>
      <c r="H29" s="1049"/>
      <c r="I29" s="1049"/>
      <c r="J29" s="1050"/>
      <c r="K29" s="1051"/>
      <c r="L29" s="1029"/>
      <c r="M29" s="1029"/>
      <c r="N29" s="1029"/>
      <c r="O29" s="1029"/>
      <c r="P29" s="1029"/>
      <c r="Q29" s="1029"/>
      <c r="R29" s="1029"/>
      <c r="S29" s="1030"/>
      <c r="T29" s="1051"/>
      <c r="U29" s="1029"/>
      <c r="V29" s="1029"/>
      <c r="W29" s="1029"/>
      <c r="X29" s="1029"/>
      <c r="Y29" s="1029"/>
      <c r="Z29" s="1029"/>
      <c r="AA29" s="1029"/>
      <c r="AB29" s="1030"/>
      <c r="AC29" s="1051"/>
      <c r="AD29" s="1029"/>
      <c r="AE29" s="1029"/>
      <c r="AF29" s="1029"/>
      <c r="AG29" s="1029"/>
      <c r="AH29" s="1029"/>
      <c r="AI29" s="1029"/>
      <c r="AJ29" s="1029"/>
      <c r="AK29" s="1030"/>
      <c r="AL29" s="224"/>
      <c r="BT29" s="272"/>
    </row>
    <row r="30" spans="1:72" ht="18" customHeight="1">
      <c r="A30" s="49"/>
      <c r="B30" s="1097"/>
      <c r="C30" s="1098"/>
      <c r="D30" s="1099"/>
      <c r="E30" s="62"/>
      <c r="F30" s="1074" t="s">
        <v>410</v>
      </c>
      <c r="G30" s="1141"/>
      <c r="H30" s="1141"/>
      <c r="I30" s="1141"/>
      <c r="J30" s="1142"/>
      <c r="K30" s="1051"/>
      <c r="L30" s="1029"/>
      <c r="M30" s="1029"/>
      <c r="N30" s="1029"/>
      <c r="O30" s="1029"/>
      <c r="P30" s="1029"/>
      <c r="Q30" s="1029"/>
      <c r="R30" s="1029"/>
      <c r="S30" s="1030"/>
      <c r="T30" s="1051"/>
      <c r="U30" s="1029"/>
      <c r="V30" s="1029"/>
      <c r="W30" s="1029"/>
      <c r="X30" s="1029"/>
      <c r="Y30" s="1029"/>
      <c r="Z30" s="1029"/>
      <c r="AA30" s="1029"/>
      <c r="AB30" s="1030"/>
      <c r="AC30" s="1051"/>
      <c r="AD30" s="1029"/>
      <c r="AE30" s="1029"/>
      <c r="AF30" s="1029"/>
      <c r="AG30" s="1029"/>
      <c r="AH30" s="1029"/>
      <c r="AI30" s="1029"/>
      <c r="AJ30" s="1029"/>
      <c r="AK30" s="1030"/>
      <c r="AL30" s="224"/>
      <c r="BT30" s="272"/>
    </row>
    <row r="31" spans="1:72" ht="18" customHeight="1">
      <c r="A31" s="49"/>
      <c r="B31" s="1100"/>
      <c r="C31" s="1101"/>
      <c r="D31" s="1102"/>
      <c r="E31" s="1048" t="s">
        <v>375</v>
      </c>
      <c r="F31" s="1049"/>
      <c r="G31" s="1049"/>
      <c r="H31" s="1049"/>
      <c r="I31" s="1049"/>
      <c r="J31" s="1049"/>
      <c r="K31" s="1143"/>
      <c r="L31" s="1144"/>
      <c r="M31" s="1144"/>
      <c r="N31" s="1144"/>
      <c r="O31" s="1144"/>
      <c r="P31" s="1144"/>
      <c r="Q31" s="1144"/>
      <c r="R31" s="1144"/>
      <c r="S31" s="1145"/>
      <c r="T31" s="1143"/>
      <c r="U31" s="1144"/>
      <c r="V31" s="1144"/>
      <c r="W31" s="1144"/>
      <c r="X31" s="1144"/>
      <c r="Y31" s="1144"/>
      <c r="Z31" s="1144"/>
      <c r="AA31" s="1144"/>
      <c r="AB31" s="1145"/>
      <c r="AC31" s="1143"/>
      <c r="AD31" s="1144"/>
      <c r="AE31" s="1144"/>
      <c r="AF31" s="1144"/>
      <c r="AG31" s="1144"/>
      <c r="AH31" s="1144"/>
      <c r="AI31" s="1144"/>
      <c r="AJ31" s="1144"/>
      <c r="AK31" s="1145"/>
      <c r="AL31" s="224"/>
      <c r="BT31" s="272"/>
    </row>
    <row r="32" spans="1:72" ht="18.75" customHeight="1">
      <c r="A32" s="49"/>
      <c r="B32" s="1146" t="s">
        <v>411</v>
      </c>
      <c r="C32" s="1147"/>
      <c r="D32" s="1148"/>
      <c r="E32" s="1048" t="s">
        <v>383</v>
      </c>
      <c r="F32" s="1049"/>
      <c r="G32" s="1049"/>
      <c r="H32" s="1049"/>
      <c r="I32" s="1049"/>
      <c r="J32" s="1049"/>
      <c r="K32" s="1051"/>
      <c r="L32" s="1029"/>
      <c r="M32" s="1029"/>
      <c r="N32" s="1029"/>
      <c r="O32" s="1029"/>
      <c r="P32" s="1029"/>
      <c r="Q32" s="1029"/>
      <c r="R32" s="1029"/>
      <c r="S32" s="1030"/>
      <c r="T32" s="1051"/>
      <c r="U32" s="1029"/>
      <c r="V32" s="1029"/>
      <c r="W32" s="1029"/>
      <c r="X32" s="1029"/>
      <c r="Y32" s="1029"/>
      <c r="Z32" s="1029"/>
      <c r="AA32" s="1029"/>
      <c r="AB32" s="1030"/>
      <c r="AC32" s="1051"/>
      <c r="AD32" s="1029"/>
      <c r="AE32" s="1029"/>
      <c r="AF32" s="1029"/>
      <c r="AG32" s="1029"/>
      <c r="AH32" s="1029"/>
      <c r="AI32" s="1029"/>
      <c r="AJ32" s="1029"/>
      <c r="AK32" s="1030"/>
      <c r="AL32" s="224"/>
      <c r="BT32" s="272"/>
    </row>
    <row r="33" spans="1:72" ht="18.75" customHeight="1">
      <c r="A33" s="49"/>
      <c r="B33" s="1146"/>
      <c r="C33" s="1147"/>
      <c r="D33" s="1148"/>
      <c r="E33" s="1048" t="s">
        <v>413</v>
      </c>
      <c r="F33" s="1049"/>
      <c r="G33" s="1049"/>
      <c r="H33" s="1049"/>
      <c r="I33" s="1049"/>
      <c r="J33" s="1049"/>
      <c r="K33" s="1051"/>
      <c r="L33" s="1029"/>
      <c r="M33" s="1029"/>
      <c r="N33" s="1029"/>
      <c r="O33" s="1029"/>
      <c r="P33" s="1029"/>
      <c r="Q33" s="1029"/>
      <c r="R33" s="1029"/>
      <c r="S33" s="1030"/>
      <c r="T33" s="1051"/>
      <c r="U33" s="1029"/>
      <c r="V33" s="1029"/>
      <c r="W33" s="1029"/>
      <c r="X33" s="1029"/>
      <c r="Y33" s="1029"/>
      <c r="Z33" s="1029"/>
      <c r="AA33" s="1029"/>
      <c r="AB33" s="1030"/>
      <c r="AC33" s="1051"/>
      <c r="AD33" s="1029"/>
      <c r="AE33" s="1029"/>
      <c r="AF33" s="1029"/>
      <c r="AG33" s="1029"/>
      <c r="AH33" s="1029"/>
      <c r="AI33" s="1029"/>
      <c r="AJ33" s="1029"/>
      <c r="AK33" s="1030"/>
      <c r="AL33" s="224"/>
      <c r="BT33" s="272"/>
    </row>
    <row r="34" spans="1:72" ht="18.75" customHeight="1">
      <c r="A34" s="49"/>
      <c r="B34" s="1146"/>
      <c r="C34" s="1147"/>
      <c r="D34" s="1148"/>
      <c r="E34" s="1048" t="s">
        <v>415</v>
      </c>
      <c r="F34" s="1049"/>
      <c r="G34" s="1049"/>
      <c r="H34" s="1049"/>
      <c r="I34" s="1049"/>
      <c r="J34" s="1049"/>
      <c r="K34" s="1051"/>
      <c r="L34" s="1029"/>
      <c r="M34" s="1029"/>
      <c r="N34" s="1029"/>
      <c r="O34" s="1029"/>
      <c r="P34" s="1029"/>
      <c r="Q34" s="1029"/>
      <c r="R34" s="1029"/>
      <c r="S34" s="1030"/>
      <c r="T34" s="1051"/>
      <c r="U34" s="1029"/>
      <c r="V34" s="1029"/>
      <c r="W34" s="1029"/>
      <c r="X34" s="1029"/>
      <c r="Y34" s="1029"/>
      <c r="Z34" s="1029"/>
      <c r="AA34" s="1029"/>
      <c r="AB34" s="1030"/>
      <c r="AC34" s="1051"/>
      <c r="AD34" s="1029"/>
      <c r="AE34" s="1029"/>
      <c r="AF34" s="1029"/>
      <c r="AG34" s="1029"/>
      <c r="AH34" s="1029"/>
      <c r="AI34" s="1029"/>
      <c r="AJ34" s="1029"/>
      <c r="AK34" s="1030"/>
      <c r="AL34" s="224"/>
      <c r="BT34" s="272"/>
    </row>
    <row r="35" spans="1:72" ht="18.75" customHeight="1">
      <c r="A35" s="49"/>
      <c r="B35" s="1146"/>
      <c r="C35" s="1147"/>
      <c r="D35" s="1148"/>
      <c r="E35" s="1048" t="s">
        <v>416</v>
      </c>
      <c r="F35" s="1049"/>
      <c r="G35" s="1049"/>
      <c r="H35" s="1049"/>
      <c r="I35" s="1049"/>
      <c r="J35" s="1049"/>
      <c r="K35" s="1051"/>
      <c r="L35" s="1029"/>
      <c r="M35" s="1029"/>
      <c r="N35" s="1029"/>
      <c r="O35" s="1029"/>
      <c r="P35" s="1029"/>
      <c r="Q35" s="1029"/>
      <c r="R35" s="1029"/>
      <c r="S35" s="1030"/>
      <c r="T35" s="1051"/>
      <c r="U35" s="1029"/>
      <c r="V35" s="1029"/>
      <c r="W35" s="1029"/>
      <c r="X35" s="1029"/>
      <c r="Y35" s="1029"/>
      <c r="Z35" s="1029"/>
      <c r="AA35" s="1029"/>
      <c r="AB35" s="1030"/>
      <c r="AC35" s="1051"/>
      <c r="AD35" s="1029"/>
      <c r="AE35" s="1029"/>
      <c r="AF35" s="1029"/>
      <c r="AG35" s="1029"/>
      <c r="AH35" s="1029"/>
      <c r="AI35" s="1029"/>
      <c r="AJ35" s="1029"/>
      <c r="AK35" s="1030"/>
      <c r="AL35" s="224"/>
      <c r="BT35" s="272"/>
    </row>
    <row r="36" spans="1:72" ht="18.75" customHeight="1">
      <c r="A36" s="49"/>
      <c r="B36" s="1146"/>
      <c r="C36" s="1147"/>
      <c r="D36" s="1148"/>
      <c r="E36" s="1149" t="s">
        <v>417</v>
      </c>
      <c r="F36" s="1075"/>
      <c r="G36" s="1075"/>
      <c r="H36" s="1075"/>
      <c r="I36" s="1075"/>
      <c r="J36" s="1076"/>
      <c r="K36" s="1051"/>
      <c r="L36" s="1029"/>
      <c r="M36" s="1029"/>
      <c r="N36" s="1029"/>
      <c r="O36" s="1029"/>
      <c r="P36" s="1029"/>
      <c r="Q36" s="1029"/>
      <c r="R36" s="1029"/>
      <c r="S36" s="1030"/>
      <c r="T36" s="1051"/>
      <c r="U36" s="1029"/>
      <c r="V36" s="1029"/>
      <c r="W36" s="1029"/>
      <c r="X36" s="1029"/>
      <c r="Y36" s="1029"/>
      <c r="Z36" s="1029"/>
      <c r="AA36" s="1029"/>
      <c r="AB36" s="1030"/>
      <c r="AC36" s="1051"/>
      <c r="AD36" s="1029"/>
      <c r="AE36" s="1029"/>
      <c r="AF36" s="1029"/>
      <c r="AG36" s="1029"/>
      <c r="AH36" s="1029"/>
      <c r="AI36" s="1029"/>
      <c r="AJ36" s="1029"/>
      <c r="AK36" s="1030"/>
      <c r="AL36" s="224"/>
      <c r="BT36" s="272"/>
    </row>
    <row r="37" spans="1:72" ht="18.75" customHeight="1">
      <c r="A37" s="49"/>
      <c r="B37" s="1146"/>
      <c r="C37" s="1147"/>
      <c r="D37" s="1148"/>
      <c r="E37" s="1074" t="s">
        <v>418</v>
      </c>
      <c r="F37" s="1075"/>
      <c r="G37" s="1075"/>
      <c r="H37" s="1075"/>
      <c r="I37" s="1075"/>
      <c r="J37" s="1076"/>
      <c r="K37" s="1051"/>
      <c r="L37" s="1029"/>
      <c r="M37" s="1029"/>
      <c r="N37" s="1029"/>
      <c r="O37" s="1029"/>
      <c r="P37" s="1029"/>
      <c r="Q37" s="1029"/>
      <c r="R37" s="1029"/>
      <c r="S37" s="1030"/>
      <c r="T37" s="1051"/>
      <c r="U37" s="1029"/>
      <c r="V37" s="1029"/>
      <c r="W37" s="1029"/>
      <c r="X37" s="1029"/>
      <c r="Y37" s="1029"/>
      <c r="Z37" s="1029"/>
      <c r="AA37" s="1029"/>
      <c r="AB37" s="1030"/>
      <c r="AC37" s="1051"/>
      <c r="AD37" s="1029"/>
      <c r="AE37" s="1029"/>
      <c r="AF37" s="1029"/>
      <c r="AG37" s="1029"/>
      <c r="AH37" s="1029"/>
      <c r="AI37" s="1029"/>
      <c r="AJ37" s="1029"/>
      <c r="AK37" s="1030"/>
      <c r="AL37" s="224"/>
      <c r="BT37" s="272"/>
    </row>
    <row r="38" spans="1:72" ht="18.75" customHeight="1">
      <c r="A38" s="49"/>
      <c r="B38" s="1146"/>
      <c r="C38" s="1147"/>
      <c r="D38" s="1148"/>
      <c r="E38" s="1074" t="s">
        <v>419</v>
      </c>
      <c r="F38" s="1075"/>
      <c r="G38" s="1075"/>
      <c r="H38" s="1075"/>
      <c r="I38" s="1075"/>
      <c r="J38" s="1076"/>
      <c r="K38" s="1051"/>
      <c r="L38" s="1029"/>
      <c r="M38" s="1029"/>
      <c r="N38" s="1029"/>
      <c r="O38" s="1029"/>
      <c r="P38" s="1029"/>
      <c r="Q38" s="1029"/>
      <c r="R38" s="1029"/>
      <c r="S38" s="1030"/>
      <c r="T38" s="1051"/>
      <c r="U38" s="1029"/>
      <c r="V38" s="1029"/>
      <c r="W38" s="1029"/>
      <c r="X38" s="1029"/>
      <c r="Y38" s="1029"/>
      <c r="Z38" s="1029"/>
      <c r="AA38" s="1029"/>
      <c r="AB38" s="1030"/>
      <c r="AC38" s="1051"/>
      <c r="AD38" s="1029"/>
      <c r="AE38" s="1029"/>
      <c r="AF38" s="1029"/>
      <c r="AG38" s="1029"/>
      <c r="AH38" s="1029"/>
      <c r="AI38" s="1029"/>
      <c r="AJ38" s="1029"/>
      <c r="AK38" s="1030"/>
      <c r="AL38" s="224"/>
      <c r="BT38" s="272"/>
    </row>
    <row r="39" spans="1:72" ht="18.75" customHeight="1">
      <c r="A39" s="49"/>
      <c r="B39" s="1146"/>
      <c r="C39" s="1147"/>
      <c r="D39" s="1148"/>
      <c r="E39" s="1074" t="s">
        <v>420</v>
      </c>
      <c r="F39" s="1075"/>
      <c r="G39" s="1075"/>
      <c r="H39" s="1075"/>
      <c r="I39" s="1075"/>
      <c r="J39" s="1076"/>
      <c r="K39" s="1077"/>
      <c r="L39" s="1078"/>
      <c r="M39" s="1078"/>
      <c r="N39" s="1078"/>
      <c r="O39" s="1078"/>
      <c r="P39" s="1078"/>
      <c r="Q39" s="1078"/>
      <c r="R39" s="1078"/>
      <c r="S39" s="1079"/>
      <c r="T39" s="1077"/>
      <c r="U39" s="1078"/>
      <c r="V39" s="1078"/>
      <c r="W39" s="1078"/>
      <c r="X39" s="1078"/>
      <c r="Y39" s="1078"/>
      <c r="Z39" s="1078"/>
      <c r="AA39" s="1078"/>
      <c r="AB39" s="1079"/>
      <c r="AC39" s="1077"/>
      <c r="AD39" s="1078"/>
      <c r="AE39" s="1078"/>
      <c r="AF39" s="1078"/>
      <c r="AG39" s="1078"/>
      <c r="AH39" s="1078"/>
      <c r="AI39" s="1078"/>
      <c r="AJ39" s="1078"/>
      <c r="AK39" s="1079"/>
      <c r="AL39" s="224"/>
      <c r="BT39" s="272"/>
    </row>
    <row r="40" spans="1:72" ht="18.75" customHeight="1">
      <c r="A40" s="49"/>
      <c r="B40" s="1146"/>
      <c r="C40" s="1147"/>
      <c r="D40" s="1148"/>
      <c r="E40" s="1086" t="s">
        <v>421</v>
      </c>
      <c r="F40" s="1049"/>
      <c r="G40" s="1049"/>
      <c r="H40" s="1049"/>
      <c r="I40" s="1049"/>
      <c r="J40" s="1049"/>
      <c r="K40" s="1051"/>
      <c r="L40" s="1029"/>
      <c r="M40" s="1029"/>
      <c r="N40" s="1029"/>
      <c r="O40" s="1029"/>
      <c r="P40" s="1029"/>
      <c r="Q40" s="1029"/>
      <c r="R40" s="1029"/>
      <c r="S40" s="1030"/>
      <c r="T40" s="1051"/>
      <c r="U40" s="1029"/>
      <c r="V40" s="1029"/>
      <c r="W40" s="1029"/>
      <c r="X40" s="1029"/>
      <c r="Y40" s="1029"/>
      <c r="Z40" s="1029"/>
      <c r="AA40" s="1029"/>
      <c r="AB40" s="1030"/>
      <c r="AC40" s="1051"/>
      <c r="AD40" s="1029"/>
      <c r="AE40" s="1029"/>
      <c r="AF40" s="1029"/>
      <c r="AG40" s="1029"/>
      <c r="AH40" s="1029"/>
      <c r="AI40" s="1029"/>
      <c r="AJ40" s="1029"/>
      <c r="AK40" s="1030"/>
      <c r="AL40" s="224"/>
      <c r="BT40" s="272"/>
    </row>
    <row r="41" spans="1:72" ht="18.75" customHeight="1">
      <c r="A41" s="49"/>
      <c r="B41" s="1146"/>
      <c r="C41" s="1147"/>
      <c r="D41" s="1148"/>
      <c r="E41" s="64"/>
      <c r="F41" s="1049" t="s">
        <v>386</v>
      </c>
      <c r="G41" s="1049"/>
      <c r="H41" s="1049"/>
      <c r="I41" s="1049"/>
      <c r="J41" s="1050"/>
      <c r="K41" s="1051"/>
      <c r="L41" s="1029"/>
      <c r="M41" s="1029"/>
      <c r="N41" s="1029"/>
      <c r="O41" s="1029"/>
      <c r="P41" s="1029"/>
      <c r="Q41" s="1029"/>
      <c r="R41" s="1029"/>
      <c r="S41" s="1030"/>
      <c r="T41" s="1051"/>
      <c r="U41" s="1029"/>
      <c r="V41" s="1029"/>
      <c r="W41" s="1029"/>
      <c r="X41" s="1029"/>
      <c r="Y41" s="1029"/>
      <c r="Z41" s="1029"/>
      <c r="AA41" s="1029"/>
      <c r="AB41" s="1030"/>
      <c r="AC41" s="1051"/>
      <c r="AD41" s="1029"/>
      <c r="AE41" s="1029"/>
      <c r="AF41" s="1029"/>
      <c r="AG41" s="1029"/>
      <c r="AH41" s="1029"/>
      <c r="AI41" s="1029"/>
      <c r="AJ41" s="1029"/>
      <c r="AK41" s="1030"/>
      <c r="AL41" s="224"/>
      <c r="BT41" s="272"/>
    </row>
    <row r="42" spans="1:72" ht="18.75" customHeight="1">
      <c r="A42" s="49"/>
      <c r="B42" s="1146"/>
      <c r="C42" s="1147"/>
      <c r="D42" s="1148"/>
      <c r="E42" s="64"/>
      <c r="F42" s="1049" t="s">
        <v>387</v>
      </c>
      <c r="G42" s="1049"/>
      <c r="H42" s="1049"/>
      <c r="I42" s="1049"/>
      <c r="J42" s="1050"/>
      <c r="K42" s="1051"/>
      <c r="L42" s="1029"/>
      <c r="M42" s="1029"/>
      <c r="N42" s="1029"/>
      <c r="O42" s="1029"/>
      <c r="P42" s="1029"/>
      <c r="Q42" s="1029"/>
      <c r="R42" s="1029"/>
      <c r="S42" s="1030"/>
      <c r="T42" s="1051"/>
      <c r="U42" s="1029"/>
      <c r="V42" s="1029"/>
      <c r="W42" s="1029"/>
      <c r="X42" s="1029"/>
      <c r="Y42" s="1029"/>
      <c r="Z42" s="1029"/>
      <c r="AA42" s="1029"/>
      <c r="AB42" s="1030"/>
      <c r="AC42" s="1150"/>
      <c r="AD42" s="1151"/>
      <c r="AE42" s="1151"/>
      <c r="AF42" s="1151"/>
      <c r="AG42" s="1151"/>
      <c r="AH42" s="1151"/>
      <c r="AI42" s="1151"/>
      <c r="AJ42" s="1151"/>
      <c r="AK42" s="1151"/>
      <c r="AL42" s="224"/>
      <c r="BT42" s="272"/>
    </row>
    <row r="43" spans="1:72" ht="18.75" customHeight="1">
      <c r="A43" s="49"/>
      <c r="B43" s="1146"/>
      <c r="C43" s="1147"/>
      <c r="D43" s="1148"/>
      <c r="E43" s="64"/>
      <c r="F43" s="1049" t="s">
        <v>423</v>
      </c>
      <c r="G43" s="1049"/>
      <c r="H43" s="1049"/>
      <c r="I43" s="1049"/>
      <c r="J43" s="1050"/>
      <c r="K43" s="1051"/>
      <c r="L43" s="1029"/>
      <c r="M43" s="1029"/>
      <c r="N43" s="1029"/>
      <c r="O43" s="1029"/>
      <c r="P43" s="1029"/>
      <c r="Q43" s="1029"/>
      <c r="R43" s="1029"/>
      <c r="S43" s="1030"/>
      <c r="T43" s="1051"/>
      <c r="U43" s="1029"/>
      <c r="V43" s="1029"/>
      <c r="W43" s="1029"/>
      <c r="X43" s="1029"/>
      <c r="Y43" s="1029"/>
      <c r="Z43" s="1029"/>
      <c r="AA43" s="1029"/>
      <c r="AB43" s="1030"/>
      <c r="AC43" s="1150"/>
      <c r="AD43" s="1151"/>
      <c r="AE43" s="1151"/>
      <c r="AF43" s="1151"/>
      <c r="AG43" s="1151"/>
      <c r="AH43" s="1151"/>
      <c r="AI43" s="1151"/>
      <c r="AJ43" s="1151"/>
      <c r="AK43" s="1151"/>
      <c r="AL43" s="224"/>
      <c r="BT43" s="272" t="s">
        <v>422</v>
      </c>
    </row>
    <row r="44" spans="1:72" ht="18.75" customHeight="1">
      <c r="A44" s="49"/>
      <c r="B44" s="1146"/>
      <c r="C44" s="1147"/>
      <c r="D44" s="1148"/>
      <c r="E44" s="64"/>
      <c r="F44" s="1049" t="s">
        <v>389</v>
      </c>
      <c r="G44" s="1049"/>
      <c r="H44" s="1049"/>
      <c r="I44" s="1049"/>
      <c r="J44" s="1050"/>
      <c r="K44" s="1051"/>
      <c r="L44" s="1029"/>
      <c r="M44" s="1029"/>
      <c r="N44" s="1029"/>
      <c r="O44" s="1029"/>
      <c r="P44" s="1029"/>
      <c r="Q44" s="1029"/>
      <c r="R44" s="1029"/>
      <c r="S44" s="1030"/>
      <c r="T44" s="1051"/>
      <c r="U44" s="1029"/>
      <c r="V44" s="1029"/>
      <c r="W44" s="1029"/>
      <c r="X44" s="1029"/>
      <c r="Y44" s="1029"/>
      <c r="Z44" s="1029"/>
      <c r="AA44" s="1029"/>
      <c r="AB44" s="1030"/>
      <c r="AC44" s="1150"/>
      <c r="AD44" s="1151"/>
      <c r="AE44" s="1151"/>
      <c r="AF44" s="1151"/>
      <c r="AG44" s="1151"/>
      <c r="AH44" s="1151"/>
      <c r="AI44" s="1151"/>
      <c r="AJ44" s="1151"/>
      <c r="AK44" s="1151"/>
      <c r="AL44" s="224"/>
      <c r="BT44" s="272" t="s">
        <v>422</v>
      </c>
    </row>
    <row r="45" spans="1:72" ht="18.75" customHeight="1">
      <c r="A45" s="49"/>
      <c r="B45" s="1146"/>
      <c r="C45" s="1147"/>
      <c r="D45" s="1148"/>
      <c r="E45" s="64"/>
      <c r="F45" s="1049" t="s">
        <v>390</v>
      </c>
      <c r="G45" s="1049"/>
      <c r="H45" s="1049"/>
      <c r="I45" s="1049"/>
      <c r="J45" s="1050"/>
      <c r="K45" s="1051"/>
      <c r="L45" s="1029"/>
      <c r="M45" s="1029"/>
      <c r="N45" s="1029"/>
      <c r="O45" s="1029"/>
      <c r="P45" s="1029"/>
      <c r="Q45" s="1029"/>
      <c r="R45" s="1029"/>
      <c r="S45" s="1030"/>
      <c r="T45" s="1051"/>
      <c r="U45" s="1029"/>
      <c r="V45" s="1029"/>
      <c r="W45" s="1029"/>
      <c r="X45" s="1029"/>
      <c r="Y45" s="1029"/>
      <c r="Z45" s="1029"/>
      <c r="AA45" s="1029"/>
      <c r="AB45" s="1030"/>
      <c r="AC45" s="1150"/>
      <c r="AD45" s="1151"/>
      <c r="AE45" s="1151"/>
      <c r="AF45" s="1151"/>
      <c r="AG45" s="1151"/>
      <c r="AH45" s="1151"/>
      <c r="AI45" s="1151"/>
      <c r="AJ45" s="1151"/>
      <c r="AK45" s="1151"/>
      <c r="AL45" s="224"/>
      <c r="BT45" s="272" t="s">
        <v>422</v>
      </c>
    </row>
    <row r="46" spans="1:72" ht="18.75" customHeight="1">
      <c r="A46" s="49"/>
      <c r="B46" s="1146"/>
      <c r="C46" s="1147"/>
      <c r="D46" s="1148"/>
      <c r="E46" s="64"/>
      <c r="F46" s="1049" t="s">
        <v>424</v>
      </c>
      <c r="G46" s="1049"/>
      <c r="H46" s="1049"/>
      <c r="I46" s="1049"/>
      <c r="J46" s="1050"/>
      <c r="K46" s="1051"/>
      <c r="L46" s="1029"/>
      <c r="M46" s="1029"/>
      <c r="N46" s="1029"/>
      <c r="O46" s="1029"/>
      <c r="P46" s="1029"/>
      <c r="Q46" s="1029"/>
      <c r="R46" s="1029"/>
      <c r="S46" s="1030"/>
      <c r="T46" s="1051"/>
      <c r="U46" s="1029"/>
      <c r="V46" s="1029"/>
      <c r="W46" s="1029"/>
      <c r="X46" s="1029"/>
      <c r="Y46" s="1029"/>
      <c r="Z46" s="1029"/>
      <c r="AA46" s="1029"/>
      <c r="AB46" s="1030"/>
      <c r="AC46" s="1150"/>
      <c r="AD46" s="1151"/>
      <c r="AE46" s="1151"/>
      <c r="AF46" s="1151"/>
      <c r="AG46" s="1151"/>
      <c r="AH46" s="1151"/>
      <c r="AI46" s="1151"/>
      <c r="AJ46" s="1151"/>
      <c r="AK46" s="1151"/>
      <c r="AL46" s="224"/>
    </row>
    <row r="47" spans="1:72" ht="18.75" customHeight="1">
      <c r="A47" s="49"/>
      <c r="B47" s="1146"/>
      <c r="C47" s="1147"/>
      <c r="D47" s="1148"/>
      <c r="E47" s="64"/>
      <c r="F47" s="1159" t="s">
        <v>425</v>
      </c>
      <c r="G47" s="1160"/>
      <c r="H47" s="1160"/>
      <c r="I47" s="1160"/>
      <c r="J47" s="1161"/>
      <c r="K47" s="701"/>
      <c r="L47" s="702"/>
      <c r="M47" s="702"/>
      <c r="N47" s="702"/>
      <c r="O47" s="702"/>
      <c r="P47" s="702"/>
      <c r="Q47" s="702"/>
      <c r="R47" s="702"/>
      <c r="S47" s="703"/>
      <c r="T47" s="701"/>
      <c r="U47" s="702"/>
      <c r="V47" s="702"/>
      <c r="W47" s="702"/>
      <c r="X47" s="702"/>
      <c r="Y47" s="702"/>
      <c r="Z47" s="702"/>
      <c r="AA47" s="702"/>
      <c r="AB47" s="703"/>
      <c r="AC47" s="1162"/>
      <c r="AD47" s="1163"/>
      <c r="AE47" s="1163"/>
      <c r="AF47" s="1163"/>
      <c r="AG47" s="1163"/>
      <c r="AH47" s="1163"/>
      <c r="AI47" s="1163"/>
      <c r="AJ47" s="1163"/>
      <c r="AK47" s="1163"/>
      <c r="AL47" s="224"/>
    </row>
    <row r="48" spans="1:72" ht="18.75" customHeight="1">
      <c r="A48" s="49"/>
      <c r="B48" s="1146"/>
      <c r="C48" s="1147"/>
      <c r="D48" s="1148"/>
      <c r="E48" s="64"/>
      <c r="F48" s="1152" t="s">
        <v>391</v>
      </c>
      <c r="G48" s="1153"/>
      <c r="H48" s="1153"/>
      <c r="I48" s="1153"/>
      <c r="J48" s="1154"/>
      <c r="K48" s="1071"/>
      <c r="L48" s="1072"/>
      <c r="M48" s="1072"/>
      <c r="N48" s="1072"/>
      <c r="O48" s="1072"/>
      <c r="P48" s="1072"/>
      <c r="Q48" s="1072"/>
      <c r="R48" s="1072"/>
      <c r="S48" s="1073"/>
      <c r="T48" s="1071"/>
      <c r="U48" s="1072"/>
      <c r="V48" s="1072"/>
      <c r="W48" s="1072"/>
      <c r="X48" s="1072"/>
      <c r="Y48" s="1072"/>
      <c r="Z48" s="1072"/>
      <c r="AA48" s="1072"/>
      <c r="AB48" s="1073"/>
      <c r="AC48" s="1155"/>
      <c r="AD48" s="1156"/>
      <c r="AE48" s="1156"/>
      <c r="AF48" s="1156"/>
      <c r="AG48" s="1156"/>
      <c r="AH48" s="1156"/>
      <c r="AI48" s="1156"/>
      <c r="AJ48" s="1156"/>
      <c r="AK48" s="1156"/>
      <c r="AL48" s="224"/>
    </row>
    <row r="49" spans="1:38" ht="18.75" customHeight="1">
      <c r="A49" s="49"/>
      <c r="B49" s="1146"/>
      <c r="C49" s="1147"/>
      <c r="D49" s="1148"/>
      <c r="E49" s="64"/>
      <c r="F49" s="1104" t="s">
        <v>374</v>
      </c>
      <c r="G49" s="1104"/>
      <c r="H49" s="1104"/>
      <c r="I49" s="1104"/>
      <c r="J49" s="1105"/>
      <c r="K49" s="1068"/>
      <c r="L49" s="1069"/>
      <c r="M49" s="1069"/>
      <c r="N49" s="1069"/>
      <c r="O49" s="1069"/>
      <c r="P49" s="1069"/>
      <c r="Q49" s="1069"/>
      <c r="R49" s="1069"/>
      <c r="S49" s="1070"/>
      <c r="T49" s="1068"/>
      <c r="U49" s="1069"/>
      <c r="V49" s="1069"/>
      <c r="W49" s="1069"/>
      <c r="X49" s="1069"/>
      <c r="Y49" s="1069"/>
      <c r="Z49" s="1069"/>
      <c r="AA49" s="1069"/>
      <c r="AB49" s="1070"/>
      <c r="AC49" s="1157"/>
      <c r="AD49" s="1158"/>
      <c r="AE49" s="1158"/>
      <c r="AF49" s="1158"/>
      <c r="AG49" s="1158"/>
      <c r="AH49" s="1158"/>
      <c r="AI49" s="1158"/>
      <c r="AJ49" s="1158"/>
      <c r="AK49" s="1158"/>
      <c r="AL49" s="224"/>
    </row>
    <row r="50" spans="1:38" ht="18.75" customHeight="1">
      <c r="A50" s="49"/>
      <c r="B50" s="1097" t="s">
        <v>385</v>
      </c>
      <c r="C50" s="1098"/>
      <c r="D50" s="1099"/>
      <c r="E50" s="1048" t="s">
        <v>386</v>
      </c>
      <c r="F50" s="1049"/>
      <c r="G50" s="1049"/>
      <c r="H50" s="1049"/>
      <c r="I50" s="1049"/>
      <c r="J50" s="1050"/>
      <c r="K50" s="1051"/>
      <c r="L50" s="1029"/>
      <c r="M50" s="1029"/>
      <c r="N50" s="1029"/>
      <c r="O50" s="1029"/>
      <c r="P50" s="1029"/>
      <c r="Q50" s="1029"/>
      <c r="R50" s="1029"/>
      <c r="S50" s="1030"/>
      <c r="T50" s="1051"/>
      <c r="U50" s="1029"/>
      <c r="V50" s="1029"/>
      <c r="W50" s="1029"/>
      <c r="X50" s="1029"/>
      <c r="Y50" s="1029"/>
      <c r="Z50" s="1029"/>
      <c r="AA50" s="1029"/>
      <c r="AB50" s="1030"/>
      <c r="AC50" s="1150"/>
      <c r="AD50" s="1151"/>
      <c r="AE50" s="1151"/>
      <c r="AF50" s="1151"/>
      <c r="AG50" s="1151"/>
      <c r="AH50" s="1151"/>
      <c r="AI50" s="1151"/>
      <c r="AJ50" s="1151"/>
      <c r="AK50" s="1151"/>
      <c r="AL50" s="224"/>
    </row>
    <row r="51" spans="1:38" ht="18.75" customHeight="1">
      <c r="A51" s="49"/>
      <c r="B51" s="1097"/>
      <c r="C51" s="1098"/>
      <c r="D51" s="1099"/>
      <c r="E51" s="1048" t="s">
        <v>387</v>
      </c>
      <c r="F51" s="1049"/>
      <c r="G51" s="1049"/>
      <c r="H51" s="1049"/>
      <c r="I51" s="1049"/>
      <c r="J51" s="1050"/>
      <c r="K51" s="1051"/>
      <c r="L51" s="1029"/>
      <c r="M51" s="1029"/>
      <c r="N51" s="1029"/>
      <c r="O51" s="1029"/>
      <c r="P51" s="1029"/>
      <c r="Q51" s="1029"/>
      <c r="R51" s="1029"/>
      <c r="S51" s="1030"/>
      <c r="T51" s="1051"/>
      <c r="U51" s="1029"/>
      <c r="V51" s="1029"/>
      <c r="W51" s="1029"/>
      <c r="X51" s="1029"/>
      <c r="Y51" s="1029"/>
      <c r="Z51" s="1029"/>
      <c r="AA51" s="1029"/>
      <c r="AB51" s="1030"/>
      <c r="AC51" s="1150"/>
      <c r="AD51" s="1151"/>
      <c r="AE51" s="1151"/>
      <c r="AF51" s="1151"/>
      <c r="AG51" s="1151"/>
      <c r="AH51" s="1151"/>
      <c r="AI51" s="1151"/>
      <c r="AJ51" s="1151"/>
      <c r="AK51" s="1151"/>
      <c r="AL51" s="224"/>
    </row>
    <row r="52" spans="1:38" ht="18.75" customHeight="1">
      <c r="A52" s="49"/>
      <c r="B52" s="1097"/>
      <c r="C52" s="1098"/>
      <c r="D52" s="1099"/>
      <c r="E52" s="1048" t="s">
        <v>388</v>
      </c>
      <c r="F52" s="1049"/>
      <c r="G52" s="1049"/>
      <c r="H52" s="1049"/>
      <c r="I52" s="1049"/>
      <c r="J52" s="1050"/>
      <c r="K52" s="1051"/>
      <c r="L52" s="1029"/>
      <c r="M52" s="1029"/>
      <c r="N52" s="1029"/>
      <c r="O52" s="1029"/>
      <c r="P52" s="1029"/>
      <c r="Q52" s="1029"/>
      <c r="R52" s="1029"/>
      <c r="S52" s="1030"/>
      <c r="T52" s="1051"/>
      <c r="U52" s="1029"/>
      <c r="V52" s="1029"/>
      <c r="W52" s="1029"/>
      <c r="X52" s="1029"/>
      <c r="Y52" s="1029"/>
      <c r="Z52" s="1029"/>
      <c r="AA52" s="1029"/>
      <c r="AB52" s="1030"/>
      <c r="AC52" s="1150"/>
      <c r="AD52" s="1151"/>
      <c r="AE52" s="1151"/>
      <c r="AF52" s="1151"/>
      <c r="AG52" s="1151"/>
      <c r="AH52" s="1151"/>
      <c r="AI52" s="1151"/>
      <c r="AJ52" s="1151"/>
      <c r="AK52" s="1151"/>
      <c r="AL52" s="224"/>
    </row>
    <row r="53" spans="1:38" ht="18.75" customHeight="1">
      <c r="A53" s="49"/>
      <c r="B53" s="1097"/>
      <c r="C53" s="1098"/>
      <c r="D53" s="1099"/>
      <c r="E53" s="1048" t="s">
        <v>389</v>
      </c>
      <c r="F53" s="1049"/>
      <c r="G53" s="1049"/>
      <c r="H53" s="1049"/>
      <c r="I53" s="1049"/>
      <c r="J53" s="1050"/>
      <c r="K53" s="1051"/>
      <c r="L53" s="1029"/>
      <c r="M53" s="1029"/>
      <c r="N53" s="1029"/>
      <c r="O53" s="1029"/>
      <c r="P53" s="1029"/>
      <c r="Q53" s="1029"/>
      <c r="R53" s="1029"/>
      <c r="S53" s="1030"/>
      <c r="T53" s="1051"/>
      <c r="U53" s="1029"/>
      <c r="V53" s="1029"/>
      <c r="W53" s="1029"/>
      <c r="X53" s="1029"/>
      <c r="Y53" s="1029"/>
      <c r="Z53" s="1029"/>
      <c r="AA53" s="1029"/>
      <c r="AB53" s="1030"/>
      <c r="AC53" s="1150"/>
      <c r="AD53" s="1151"/>
      <c r="AE53" s="1151"/>
      <c r="AF53" s="1151"/>
      <c r="AG53" s="1151"/>
      <c r="AH53" s="1151"/>
      <c r="AI53" s="1151"/>
      <c r="AJ53" s="1151"/>
      <c r="AK53" s="1151"/>
      <c r="AL53" s="224"/>
    </row>
    <row r="54" spans="1:38" ht="18.75" customHeight="1">
      <c r="A54" s="49"/>
      <c r="B54" s="1097"/>
      <c r="C54" s="1098"/>
      <c r="D54" s="1099"/>
      <c r="E54" s="1048" t="s">
        <v>390</v>
      </c>
      <c r="F54" s="1049"/>
      <c r="G54" s="1049"/>
      <c r="H54" s="1049"/>
      <c r="I54" s="1049"/>
      <c r="J54" s="1050"/>
      <c r="K54" s="1051"/>
      <c r="L54" s="1029"/>
      <c r="M54" s="1029"/>
      <c r="N54" s="1029"/>
      <c r="O54" s="1029"/>
      <c r="P54" s="1029"/>
      <c r="Q54" s="1029"/>
      <c r="R54" s="1029"/>
      <c r="S54" s="1030"/>
      <c r="T54" s="1051"/>
      <c r="U54" s="1029"/>
      <c r="V54" s="1029"/>
      <c r="W54" s="1029"/>
      <c r="X54" s="1029"/>
      <c r="Y54" s="1029"/>
      <c r="Z54" s="1029"/>
      <c r="AA54" s="1029"/>
      <c r="AB54" s="1030"/>
      <c r="AC54" s="1150"/>
      <c r="AD54" s="1151"/>
      <c r="AE54" s="1151"/>
      <c r="AF54" s="1151"/>
      <c r="AG54" s="1151"/>
      <c r="AH54" s="1151"/>
      <c r="AI54" s="1151"/>
      <c r="AJ54" s="1151"/>
      <c r="AK54" s="1151"/>
      <c r="AL54" s="224"/>
    </row>
    <row r="55" spans="1:38" ht="18.75" customHeight="1">
      <c r="A55" s="49"/>
      <c r="B55" s="1097"/>
      <c r="C55" s="1098"/>
      <c r="D55" s="1099"/>
      <c r="E55" s="1048" t="s">
        <v>391</v>
      </c>
      <c r="F55" s="1049"/>
      <c r="G55" s="1049"/>
      <c r="H55" s="1049"/>
      <c r="I55" s="1049"/>
      <c r="J55" s="1050"/>
      <c r="K55" s="1051"/>
      <c r="L55" s="1029"/>
      <c r="M55" s="1029"/>
      <c r="N55" s="1029"/>
      <c r="O55" s="1029"/>
      <c r="P55" s="1029"/>
      <c r="Q55" s="1029"/>
      <c r="R55" s="1029"/>
      <c r="S55" s="1030"/>
      <c r="T55" s="1051"/>
      <c r="U55" s="1029"/>
      <c r="V55" s="1029"/>
      <c r="W55" s="1029"/>
      <c r="X55" s="1029"/>
      <c r="Y55" s="1029"/>
      <c r="Z55" s="1029"/>
      <c r="AA55" s="1029"/>
      <c r="AB55" s="1030"/>
      <c r="AC55" s="1150"/>
      <c r="AD55" s="1151"/>
      <c r="AE55" s="1151"/>
      <c r="AF55" s="1151"/>
      <c r="AG55" s="1151"/>
      <c r="AH55" s="1151"/>
      <c r="AI55" s="1151"/>
      <c r="AJ55" s="1151"/>
      <c r="AK55" s="1151"/>
      <c r="AL55" s="224"/>
    </row>
    <row r="56" spans="1:38" ht="18.75" customHeight="1">
      <c r="A56" s="49"/>
      <c r="B56" s="1100"/>
      <c r="C56" s="1101"/>
      <c r="D56" s="1102"/>
      <c r="E56" s="1048" t="s">
        <v>374</v>
      </c>
      <c r="F56" s="1049"/>
      <c r="G56" s="1049"/>
      <c r="H56" s="1049"/>
      <c r="I56" s="1049"/>
      <c r="J56" s="1050"/>
      <c r="K56" s="1051"/>
      <c r="L56" s="1029"/>
      <c r="M56" s="1029"/>
      <c r="N56" s="1029"/>
      <c r="O56" s="1029"/>
      <c r="P56" s="1029"/>
      <c r="Q56" s="1029"/>
      <c r="R56" s="1029"/>
      <c r="S56" s="1030"/>
      <c r="T56" s="1051"/>
      <c r="U56" s="1029"/>
      <c r="V56" s="1029"/>
      <c r="W56" s="1029"/>
      <c r="X56" s="1029"/>
      <c r="Y56" s="1029"/>
      <c r="Z56" s="1029"/>
      <c r="AA56" s="1029"/>
      <c r="AB56" s="1030"/>
      <c r="AC56" s="1150"/>
      <c r="AD56" s="1151"/>
      <c r="AE56" s="1151"/>
      <c r="AF56" s="1151"/>
      <c r="AG56" s="1151"/>
      <c r="AH56" s="1151"/>
      <c r="AI56" s="1151"/>
      <c r="AJ56" s="1151"/>
      <c r="AK56" s="1151"/>
      <c r="AL56" s="224"/>
    </row>
    <row r="57" spans="1:38" ht="18.75" customHeight="1">
      <c r="A57" s="49"/>
      <c r="B57" s="1094" t="s">
        <v>426</v>
      </c>
      <c r="C57" s="1095"/>
      <c r="D57" s="1096"/>
      <c r="E57" s="1086" t="s">
        <v>427</v>
      </c>
      <c r="F57" s="1104"/>
      <c r="G57" s="1104"/>
      <c r="H57" s="1104"/>
      <c r="I57" s="1104"/>
      <c r="J57" s="1104"/>
      <c r="K57" s="1051"/>
      <c r="L57" s="1029"/>
      <c r="M57" s="1029"/>
      <c r="N57" s="1029"/>
      <c r="O57" s="1029"/>
      <c r="P57" s="1029"/>
      <c r="Q57" s="1029"/>
      <c r="R57" s="1029"/>
      <c r="S57" s="1030"/>
      <c r="T57" s="1051"/>
      <c r="U57" s="1029"/>
      <c r="V57" s="1029"/>
      <c r="W57" s="1029"/>
      <c r="X57" s="1029"/>
      <c r="Y57" s="1029"/>
      <c r="Z57" s="1029"/>
      <c r="AA57" s="1029"/>
      <c r="AB57" s="1030"/>
      <c r="AC57" s="1150"/>
      <c r="AD57" s="1151"/>
      <c r="AE57" s="1151"/>
      <c r="AF57" s="1151"/>
      <c r="AG57" s="1151"/>
      <c r="AH57" s="1151"/>
      <c r="AI57" s="1151"/>
      <c r="AJ57" s="1151"/>
      <c r="AK57" s="1151"/>
      <c r="AL57" s="224"/>
    </row>
    <row r="58" spans="1:38" ht="18.75" customHeight="1">
      <c r="A58" s="49"/>
      <c r="B58" s="1097"/>
      <c r="C58" s="1098"/>
      <c r="D58" s="1099"/>
      <c r="E58" s="1074" t="s">
        <v>389</v>
      </c>
      <c r="F58" s="1075"/>
      <c r="G58" s="1075"/>
      <c r="H58" s="1075"/>
      <c r="I58" s="1075"/>
      <c r="J58" s="1076"/>
      <c r="K58" s="1051"/>
      <c r="L58" s="1029"/>
      <c r="M58" s="1029"/>
      <c r="N58" s="1029"/>
      <c r="O58" s="1029"/>
      <c r="P58" s="1029"/>
      <c r="Q58" s="1029"/>
      <c r="R58" s="1029"/>
      <c r="S58" s="1030"/>
      <c r="T58" s="1051"/>
      <c r="U58" s="1029"/>
      <c r="V58" s="1029"/>
      <c r="W58" s="1029"/>
      <c r="X58" s="1029"/>
      <c r="Y58" s="1029"/>
      <c r="Z58" s="1029"/>
      <c r="AA58" s="1029"/>
      <c r="AB58" s="1030"/>
      <c r="AC58" s="1150"/>
      <c r="AD58" s="1151"/>
      <c r="AE58" s="1151"/>
      <c r="AF58" s="1151"/>
      <c r="AG58" s="1151"/>
      <c r="AH58" s="1151"/>
      <c r="AI58" s="1151"/>
      <c r="AJ58" s="1151"/>
      <c r="AK58" s="1151"/>
      <c r="AL58" s="224"/>
    </row>
    <row r="59" spans="1:38" ht="18.75" customHeight="1">
      <c r="A59" s="49"/>
      <c r="B59" s="1097"/>
      <c r="C59" s="1098"/>
      <c r="D59" s="1099"/>
      <c r="E59" s="1074" t="s">
        <v>390</v>
      </c>
      <c r="F59" s="1075"/>
      <c r="G59" s="1075"/>
      <c r="H59" s="1075"/>
      <c r="I59" s="1075"/>
      <c r="J59" s="1076"/>
      <c r="K59" s="1051"/>
      <c r="L59" s="1029"/>
      <c r="M59" s="1029"/>
      <c r="N59" s="1029"/>
      <c r="O59" s="1029"/>
      <c r="P59" s="1029"/>
      <c r="Q59" s="1029"/>
      <c r="R59" s="1029"/>
      <c r="S59" s="1030"/>
      <c r="T59" s="1051"/>
      <c r="U59" s="1029"/>
      <c r="V59" s="1029"/>
      <c r="W59" s="1029"/>
      <c r="X59" s="1029"/>
      <c r="Y59" s="1029"/>
      <c r="Z59" s="1029"/>
      <c r="AA59" s="1029"/>
      <c r="AB59" s="1030"/>
      <c r="AC59" s="1150"/>
      <c r="AD59" s="1151"/>
      <c r="AE59" s="1151"/>
      <c r="AF59" s="1151"/>
      <c r="AG59" s="1151"/>
      <c r="AH59" s="1151"/>
      <c r="AI59" s="1151"/>
      <c r="AJ59" s="1151"/>
      <c r="AK59" s="1151"/>
      <c r="AL59" s="224"/>
    </row>
    <row r="60" spans="1:38" ht="18.75" customHeight="1">
      <c r="A60" s="49"/>
      <c r="B60" s="1097"/>
      <c r="C60" s="1098"/>
      <c r="D60" s="1099"/>
      <c r="E60" s="1074" t="s">
        <v>394</v>
      </c>
      <c r="F60" s="1075"/>
      <c r="G60" s="1075"/>
      <c r="H60" s="1075"/>
      <c r="I60" s="1075"/>
      <c r="J60" s="1076"/>
      <c r="K60" s="1071"/>
      <c r="L60" s="1072"/>
      <c r="M60" s="1072"/>
      <c r="N60" s="1072"/>
      <c r="O60" s="1072"/>
      <c r="P60" s="1072"/>
      <c r="Q60" s="1072"/>
      <c r="R60" s="1072"/>
      <c r="S60" s="1073"/>
      <c r="T60" s="1071"/>
      <c r="U60" s="1072"/>
      <c r="V60" s="1072"/>
      <c r="W60" s="1072"/>
      <c r="X60" s="1072"/>
      <c r="Y60" s="1072"/>
      <c r="Z60" s="1072"/>
      <c r="AA60" s="1072"/>
      <c r="AB60" s="1073"/>
      <c r="AC60" s="1155"/>
      <c r="AD60" s="1156"/>
      <c r="AE60" s="1156"/>
      <c r="AF60" s="1156"/>
      <c r="AG60" s="1156"/>
      <c r="AH60" s="1156"/>
      <c r="AI60" s="1156"/>
      <c r="AJ60" s="1156"/>
      <c r="AK60" s="1156"/>
      <c r="AL60" s="224"/>
    </row>
    <row r="61" spans="1:38" ht="18.75" customHeight="1">
      <c r="A61" s="49"/>
      <c r="B61" s="1097"/>
      <c r="C61" s="1098"/>
      <c r="D61" s="1099"/>
      <c r="E61" s="1074" t="s">
        <v>374</v>
      </c>
      <c r="F61" s="1075"/>
      <c r="G61" s="1075"/>
      <c r="H61" s="1075"/>
      <c r="I61" s="1075"/>
      <c r="J61" s="1076"/>
      <c r="K61" s="1068"/>
      <c r="L61" s="1069"/>
      <c r="M61" s="1069"/>
      <c r="N61" s="1069"/>
      <c r="O61" s="1069"/>
      <c r="P61" s="1069"/>
      <c r="Q61" s="1069"/>
      <c r="R61" s="1069"/>
      <c r="S61" s="1070"/>
      <c r="T61" s="1068"/>
      <c r="U61" s="1069"/>
      <c r="V61" s="1069"/>
      <c r="W61" s="1069"/>
      <c r="X61" s="1069"/>
      <c r="Y61" s="1069"/>
      <c r="Z61" s="1069"/>
      <c r="AA61" s="1069"/>
      <c r="AB61" s="1070"/>
      <c r="AC61" s="1157"/>
      <c r="AD61" s="1158"/>
      <c r="AE61" s="1158"/>
      <c r="AF61" s="1158"/>
      <c r="AG61" s="1158"/>
      <c r="AH61" s="1158"/>
      <c r="AI61" s="1158"/>
      <c r="AJ61" s="1158"/>
      <c r="AK61" s="1158"/>
      <c r="AL61" s="224"/>
    </row>
    <row r="62" spans="1:38" ht="18.75" customHeight="1">
      <c r="A62" s="49"/>
      <c r="B62" s="1100"/>
      <c r="C62" s="1101"/>
      <c r="D62" s="1102"/>
      <c r="E62" s="1074" t="s">
        <v>395</v>
      </c>
      <c r="F62" s="1075"/>
      <c r="G62" s="1075"/>
      <c r="H62" s="1075"/>
      <c r="I62" s="1075"/>
      <c r="J62" s="1076"/>
      <c r="K62" s="1051"/>
      <c r="L62" s="1029"/>
      <c r="M62" s="1029"/>
      <c r="N62" s="1029"/>
      <c r="O62" s="1029"/>
      <c r="P62" s="1029"/>
      <c r="Q62" s="1029"/>
      <c r="R62" s="1029"/>
      <c r="S62" s="1030"/>
      <c r="T62" s="1051"/>
      <c r="U62" s="1029"/>
      <c r="V62" s="1029"/>
      <c r="W62" s="1029"/>
      <c r="X62" s="1029"/>
      <c r="Y62" s="1029"/>
      <c r="Z62" s="1029"/>
      <c r="AA62" s="1029"/>
      <c r="AB62" s="1030"/>
      <c r="AC62" s="1150"/>
      <c r="AD62" s="1151"/>
      <c r="AE62" s="1151"/>
      <c r="AF62" s="1151"/>
      <c r="AG62" s="1151"/>
      <c r="AH62" s="1151"/>
      <c r="AI62" s="1151"/>
      <c r="AJ62" s="1151"/>
      <c r="AK62" s="1151"/>
      <c r="AL62" s="224"/>
    </row>
    <row r="63" spans="1:38" ht="18.75" customHeight="1">
      <c r="A63" s="49"/>
      <c r="B63" s="1097" t="s">
        <v>396</v>
      </c>
      <c r="C63" s="1098"/>
      <c r="D63" s="1099"/>
      <c r="E63" s="1086" t="s">
        <v>393</v>
      </c>
      <c r="F63" s="1104"/>
      <c r="G63" s="1104"/>
      <c r="H63" s="1104"/>
      <c r="I63" s="1104"/>
      <c r="J63" s="1104"/>
      <c r="K63" s="1051"/>
      <c r="L63" s="1029"/>
      <c r="M63" s="1029"/>
      <c r="N63" s="1029"/>
      <c r="O63" s="1029"/>
      <c r="P63" s="1029"/>
      <c r="Q63" s="1029"/>
      <c r="R63" s="1029"/>
      <c r="S63" s="1030"/>
      <c r="T63" s="1051"/>
      <c r="U63" s="1029"/>
      <c r="V63" s="1029"/>
      <c r="W63" s="1029"/>
      <c r="X63" s="1029"/>
      <c r="Y63" s="1029"/>
      <c r="Z63" s="1029"/>
      <c r="AA63" s="1029"/>
      <c r="AB63" s="1030"/>
      <c r="AC63" s="1150"/>
      <c r="AD63" s="1151"/>
      <c r="AE63" s="1151"/>
      <c r="AF63" s="1151"/>
      <c r="AG63" s="1151"/>
      <c r="AH63" s="1151"/>
      <c r="AI63" s="1151"/>
      <c r="AJ63" s="1151"/>
      <c r="AK63" s="1151"/>
      <c r="AL63" s="224"/>
    </row>
    <row r="64" spans="1:38" ht="18.75" customHeight="1">
      <c r="A64" s="49"/>
      <c r="B64" s="1097"/>
      <c r="C64" s="1098"/>
      <c r="D64" s="1099"/>
      <c r="E64" s="1074" t="s">
        <v>389</v>
      </c>
      <c r="F64" s="1075"/>
      <c r="G64" s="1075"/>
      <c r="H64" s="1075"/>
      <c r="I64" s="1075"/>
      <c r="J64" s="1076"/>
      <c r="K64" s="1051"/>
      <c r="L64" s="1029"/>
      <c r="M64" s="1029"/>
      <c r="N64" s="1029"/>
      <c r="O64" s="1029"/>
      <c r="P64" s="1029"/>
      <c r="Q64" s="1029"/>
      <c r="R64" s="1029"/>
      <c r="S64" s="1030"/>
      <c r="T64" s="1051"/>
      <c r="U64" s="1029"/>
      <c r="V64" s="1029"/>
      <c r="W64" s="1029"/>
      <c r="X64" s="1029"/>
      <c r="Y64" s="1029"/>
      <c r="Z64" s="1029"/>
      <c r="AA64" s="1029"/>
      <c r="AB64" s="1030"/>
      <c r="AC64" s="1150"/>
      <c r="AD64" s="1151"/>
      <c r="AE64" s="1151"/>
      <c r="AF64" s="1151"/>
      <c r="AG64" s="1151"/>
      <c r="AH64" s="1151"/>
      <c r="AI64" s="1151"/>
      <c r="AJ64" s="1151"/>
      <c r="AK64" s="1151"/>
      <c r="AL64" s="224"/>
    </row>
    <row r="65" spans="1:38" ht="18.75" customHeight="1">
      <c r="A65" s="49"/>
      <c r="B65" s="1097"/>
      <c r="C65" s="1098"/>
      <c r="D65" s="1099"/>
      <c r="E65" s="1074" t="s">
        <v>390</v>
      </c>
      <c r="F65" s="1075"/>
      <c r="G65" s="1075"/>
      <c r="H65" s="1075"/>
      <c r="I65" s="1075"/>
      <c r="J65" s="1076"/>
      <c r="K65" s="1051"/>
      <c r="L65" s="1029"/>
      <c r="M65" s="1029"/>
      <c r="N65" s="1029"/>
      <c r="O65" s="1029"/>
      <c r="P65" s="1029"/>
      <c r="Q65" s="1029"/>
      <c r="R65" s="1029"/>
      <c r="S65" s="1030"/>
      <c r="T65" s="1051"/>
      <c r="U65" s="1029"/>
      <c r="V65" s="1029"/>
      <c r="W65" s="1029"/>
      <c r="X65" s="1029"/>
      <c r="Y65" s="1029"/>
      <c r="Z65" s="1029"/>
      <c r="AA65" s="1029"/>
      <c r="AB65" s="1030"/>
      <c r="AC65" s="1150"/>
      <c r="AD65" s="1151"/>
      <c r="AE65" s="1151"/>
      <c r="AF65" s="1151"/>
      <c r="AG65" s="1151"/>
      <c r="AH65" s="1151"/>
      <c r="AI65" s="1151"/>
      <c r="AJ65" s="1151"/>
      <c r="AK65" s="1151"/>
      <c r="AL65" s="224"/>
    </row>
    <row r="66" spans="1:38" ht="18.75" customHeight="1">
      <c r="A66" s="49"/>
      <c r="B66" s="1097"/>
      <c r="C66" s="1098"/>
      <c r="D66" s="1099"/>
      <c r="E66" s="1074" t="s">
        <v>394</v>
      </c>
      <c r="F66" s="1075"/>
      <c r="G66" s="1075"/>
      <c r="H66" s="1075"/>
      <c r="I66" s="1075"/>
      <c r="J66" s="1076"/>
      <c r="K66" s="1071"/>
      <c r="L66" s="1072"/>
      <c r="M66" s="1072"/>
      <c r="N66" s="1072"/>
      <c r="O66" s="1072"/>
      <c r="P66" s="1072"/>
      <c r="Q66" s="1072"/>
      <c r="R66" s="1072"/>
      <c r="S66" s="1073"/>
      <c r="T66" s="1071"/>
      <c r="U66" s="1072"/>
      <c r="V66" s="1072"/>
      <c r="W66" s="1072"/>
      <c r="X66" s="1072"/>
      <c r="Y66" s="1072"/>
      <c r="Z66" s="1072"/>
      <c r="AA66" s="1072"/>
      <c r="AB66" s="1073"/>
      <c r="AC66" s="1155"/>
      <c r="AD66" s="1156"/>
      <c r="AE66" s="1156"/>
      <c r="AF66" s="1156"/>
      <c r="AG66" s="1156"/>
      <c r="AH66" s="1156"/>
      <c r="AI66" s="1156"/>
      <c r="AJ66" s="1156"/>
      <c r="AK66" s="1156"/>
      <c r="AL66" s="224"/>
    </row>
    <row r="67" spans="1:38" ht="18.75" customHeight="1">
      <c r="A67" s="49"/>
      <c r="B67" s="1097"/>
      <c r="C67" s="1098"/>
      <c r="D67" s="1099"/>
      <c r="E67" s="1074" t="s">
        <v>374</v>
      </c>
      <c r="F67" s="1075"/>
      <c r="G67" s="1075"/>
      <c r="H67" s="1075"/>
      <c r="I67" s="1075"/>
      <c r="J67" s="1076"/>
      <c r="K67" s="1068"/>
      <c r="L67" s="1069"/>
      <c r="M67" s="1069"/>
      <c r="N67" s="1069"/>
      <c r="O67" s="1069"/>
      <c r="P67" s="1069"/>
      <c r="Q67" s="1069"/>
      <c r="R67" s="1069"/>
      <c r="S67" s="1070"/>
      <c r="T67" s="1068"/>
      <c r="U67" s="1069"/>
      <c r="V67" s="1069"/>
      <c r="W67" s="1069"/>
      <c r="X67" s="1069"/>
      <c r="Y67" s="1069"/>
      <c r="Z67" s="1069"/>
      <c r="AA67" s="1069"/>
      <c r="AB67" s="1070"/>
      <c r="AC67" s="1157"/>
      <c r="AD67" s="1158"/>
      <c r="AE67" s="1158"/>
      <c r="AF67" s="1158"/>
      <c r="AG67" s="1158"/>
      <c r="AH67" s="1158"/>
      <c r="AI67" s="1158"/>
      <c r="AJ67" s="1158"/>
      <c r="AK67" s="1158"/>
      <c r="AL67" s="224"/>
    </row>
    <row r="68" spans="1:38" ht="18.75" customHeight="1" thickBot="1">
      <c r="A68" s="49"/>
      <c r="B68" s="1137"/>
      <c r="C68" s="1138"/>
      <c r="D68" s="1139"/>
      <c r="E68" s="1131" t="s">
        <v>395</v>
      </c>
      <c r="F68" s="1132"/>
      <c r="G68" s="1132"/>
      <c r="H68" s="1132"/>
      <c r="I68" s="1132"/>
      <c r="J68" s="1133"/>
      <c r="K68" s="1134"/>
      <c r="L68" s="1135"/>
      <c r="M68" s="1135"/>
      <c r="N68" s="1135"/>
      <c r="O68" s="1135"/>
      <c r="P68" s="1135"/>
      <c r="Q68" s="1135"/>
      <c r="R68" s="1135"/>
      <c r="S68" s="1136"/>
      <c r="T68" s="1134"/>
      <c r="U68" s="1135"/>
      <c r="V68" s="1135"/>
      <c r="W68" s="1135"/>
      <c r="X68" s="1135"/>
      <c r="Y68" s="1135"/>
      <c r="Z68" s="1135"/>
      <c r="AA68" s="1135"/>
      <c r="AB68" s="1136"/>
      <c r="AC68" s="1164"/>
      <c r="AD68" s="1165"/>
      <c r="AE68" s="1165"/>
      <c r="AF68" s="1165"/>
      <c r="AG68" s="1165"/>
      <c r="AH68" s="1165"/>
      <c r="AI68" s="1165"/>
      <c r="AJ68" s="1165"/>
      <c r="AK68" s="1165"/>
      <c r="AL68" s="224"/>
    </row>
    <row r="69" spans="1:38" ht="9.75" customHeight="1" thickBot="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row>
    <row r="70" spans="1:38" ht="12" customHeight="1">
      <c r="B70" s="1121" t="s">
        <v>397</v>
      </c>
      <c r="C70" s="1122"/>
      <c r="D70" s="1122"/>
      <c r="E70" s="1122"/>
      <c r="F70" s="1123"/>
      <c r="G70" s="1127"/>
      <c r="H70" s="1127"/>
      <c r="I70" s="1127"/>
      <c r="J70" s="1127"/>
      <c r="K70" s="1127"/>
      <c r="L70" s="1127"/>
      <c r="M70" s="1127"/>
      <c r="N70" s="1127"/>
      <c r="O70" s="1127"/>
      <c r="P70" s="1127"/>
      <c r="Q70" s="1127"/>
      <c r="R70" s="1127"/>
      <c r="S70" s="1127"/>
      <c r="T70" s="1127"/>
      <c r="U70" s="1127"/>
      <c r="V70" s="1127"/>
      <c r="W70" s="1127"/>
      <c r="X70" s="1127"/>
      <c r="Y70" s="1127"/>
      <c r="Z70" s="1127"/>
      <c r="AA70" s="1127"/>
      <c r="AB70" s="1127"/>
      <c r="AC70" s="1127"/>
      <c r="AD70" s="1127"/>
      <c r="AE70" s="1127"/>
      <c r="AF70" s="1127"/>
      <c r="AG70" s="1127"/>
      <c r="AH70" s="1127"/>
      <c r="AI70" s="1127"/>
      <c r="AJ70" s="1127"/>
      <c r="AK70" s="1128"/>
    </row>
    <row r="71" spans="1:38" ht="12" customHeight="1" thickBot="1">
      <c r="B71" s="1124"/>
      <c r="C71" s="1125"/>
      <c r="D71" s="1125"/>
      <c r="E71" s="1125"/>
      <c r="F71" s="1126"/>
      <c r="G71" s="1129"/>
      <c r="H71" s="1129"/>
      <c r="I71" s="1129"/>
      <c r="J71" s="1129"/>
      <c r="K71" s="1129"/>
      <c r="L71" s="1129"/>
      <c r="M71" s="1129"/>
      <c r="N71" s="1129"/>
      <c r="O71" s="1129"/>
      <c r="P71" s="1129"/>
      <c r="Q71" s="1129"/>
      <c r="R71" s="1129"/>
      <c r="S71" s="1129"/>
      <c r="T71" s="1129"/>
      <c r="U71" s="1129"/>
      <c r="V71" s="1129"/>
      <c r="W71" s="1129"/>
      <c r="X71" s="1129"/>
      <c r="Y71" s="1129"/>
      <c r="Z71" s="1129"/>
      <c r="AA71" s="1129"/>
      <c r="AB71" s="1129"/>
      <c r="AC71" s="1129"/>
      <c r="AD71" s="1129"/>
      <c r="AE71" s="1129"/>
      <c r="AF71" s="1129"/>
      <c r="AG71" s="1129"/>
      <c r="AH71" s="1129"/>
      <c r="AI71" s="1129"/>
      <c r="AJ71" s="1129"/>
      <c r="AK71" s="1130"/>
    </row>
    <row r="72" spans="1:38" ht="9.75" customHeight="1"/>
    <row r="73" spans="1:38" ht="18" customHeight="1">
      <c r="B73" s="302" t="s">
        <v>1223</v>
      </c>
    </row>
  </sheetData>
  <mergeCells count="248">
    <mergeCell ref="E68:J68"/>
    <mergeCell ref="K68:S68"/>
    <mergeCell ref="T68:AB68"/>
    <mergeCell ref="AC68:AK68"/>
    <mergeCell ref="B70:F71"/>
    <mergeCell ref="G70:AK71"/>
    <mergeCell ref="E66:J66"/>
    <mergeCell ref="K66:S66"/>
    <mergeCell ref="T66:AB66"/>
    <mergeCell ref="AC66:AK66"/>
    <mergeCell ref="E67:J67"/>
    <mergeCell ref="K67:S67"/>
    <mergeCell ref="T67:AB67"/>
    <mergeCell ref="AC67:AK67"/>
    <mergeCell ref="B63:D68"/>
    <mergeCell ref="K64:S64"/>
    <mergeCell ref="T64:AB64"/>
    <mergeCell ref="AC64:AK64"/>
    <mergeCell ref="E65:J65"/>
    <mergeCell ref="K65:S65"/>
    <mergeCell ref="T65:AB65"/>
    <mergeCell ref="AC65:AK65"/>
    <mergeCell ref="E62:J62"/>
    <mergeCell ref="K62:S62"/>
    <mergeCell ref="T62:AB62"/>
    <mergeCell ref="AC62:AK62"/>
    <mergeCell ref="E63:J63"/>
    <mergeCell ref="K63:S63"/>
    <mergeCell ref="T63:AB63"/>
    <mergeCell ref="AC63:AK63"/>
    <mergeCell ref="E64:J64"/>
    <mergeCell ref="K61:S61"/>
    <mergeCell ref="T61:AB61"/>
    <mergeCell ref="AC61:AK61"/>
    <mergeCell ref="K58:S58"/>
    <mergeCell ref="T58:AB58"/>
    <mergeCell ref="AC58:AK58"/>
    <mergeCell ref="E59:J59"/>
    <mergeCell ref="K59:S59"/>
    <mergeCell ref="T59:AB59"/>
    <mergeCell ref="AC59:AK59"/>
    <mergeCell ref="E56:J56"/>
    <mergeCell ref="K56:S56"/>
    <mergeCell ref="T56:AB56"/>
    <mergeCell ref="AC56:AK56"/>
    <mergeCell ref="B57:D62"/>
    <mergeCell ref="E57:J57"/>
    <mergeCell ref="K57:S57"/>
    <mergeCell ref="T57:AB57"/>
    <mergeCell ref="AC57:AK57"/>
    <mergeCell ref="E58:J58"/>
    <mergeCell ref="B50:D56"/>
    <mergeCell ref="E50:J50"/>
    <mergeCell ref="K50:S50"/>
    <mergeCell ref="T50:AB50"/>
    <mergeCell ref="AC50:AK50"/>
    <mergeCell ref="E51:J51"/>
    <mergeCell ref="K51:S51"/>
    <mergeCell ref="T51:AB51"/>
    <mergeCell ref="AC51:AK51"/>
    <mergeCell ref="E60:J60"/>
    <mergeCell ref="K60:S60"/>
    <mergeCell ref="T60:AB60"/>
    <mergeCell ref="AC60:AK60"/>
    <mergeCell ref="E61:J61"/>
    <mergeCell ref="E54:J54"/>
    <mergeCell ref="K54:S54"/>
    <mergeCell ref="T54:AB54"/>
    <mergeCell ref="AC54:AK54"/>
    <mergeCell ref="E55:J55"/>
    <mergeCell ref="K55:S55"/>
    <mergeCell ref="T55:AB55"/>
    <mergeCell ref="AC55:AK55"/>
    <mergeCell ref="K52:S52"/>
    <mergeCell ref="T52:AB52"/>
    <mergeCell ref="AC52:AK52"/>
    <mergeCell ref="E53:J53"/>
    <mergeCell ref="K53:S53"/>
    <mergeCell ref="T53:AB53"/>
    <mergeCell ref="AC53:AK53"/>
    <mergeCell ref="E52:J52"/>
    <mergeCell ref="F48:J48"/>
    <mergeCell ref="K48:S48"/>
    <mergeCell ref="T48:AB48"/>
    <mergeCell ref="AC48:AK48"/>
    <mergeCell ref="F49:J49"/>
    <mergeCell ref="K49:S49"/>
    <mergeCell ref="T49:AB49"/>
    <mergeCell ref="AC49:AK49"/>
    <mergeCell ref="F46:J46"/>
    <mergeCell ref="K46:S46"/>
    <mergeCell ref="T46:AB46"/>
    <mergeCell ref="AC46:AK46"/>
    <mergeCell ref="F47:J47"/>
    <mergeCell ref="K47:S47"/>
    <mergeCell ref="T47:AB47"/>
    <mergeCell ref="AC47:AK47"/>
    <mergeCell ref="F44:J44"/>
    <mergeCell ref="K44:S44"/>
    <mergeCell ref="T44:AB44"/>
    <mergeCell ref="AC44:AK44"/>
    <mergeCell ref="F45:J45"/>
    <mergeCell ref="K45:S45"/>
    <mergeCell ref="T45:AB45"/>
    <mergeCell ref="AC45:AK45"/>
    <mergeCell ref="F42:J42"/>
    <mergeCell ref="K42:S42"/>
    <mergeCell ref="T42:AB42"/>
    <mergeCell ref="AC42:AK42"/>
    <mergeCell ref="F43:J43"/>
    <mergeCell ref="K43:S43"/>
    <mergeCell ref="T43:AB43"/>
    <mergeCell ref="AC43:AK43"/>
    <mergeCell ref="F41:J41"/>
    <mergeCell ref="K41:S41"/>
    <mergeCell ref="T41:AB41"/>
    <mergeCell ref="AC41:AK41"/>
    <mergeCell ref="E38:J38"/>
    <mergeCell ref="K38:S38"/>
    <mergeCell ref="T38:AB38"/>
    <mergeCell ref="AC38:AK38"/>
    <mergeCell ref="E39:J39"/>
    <mergeCell ref="K39:S39"/>
    <mergeCell ref="T39:AB39"/>
    <mergeCell ref="AC39:AK39"/>
    <mergeCell ref="K34:S34"/>
    <mergeCell ref="T34:AB34"/>
    <mergeCell ref="AC34:AK34"/>
    <mergeCell ref="E35:J35"/>
    <mergeCell ref="K35:S35"/>
    <mergeCell ref="T35:AB35"/>
    <mergeCell ref="AC35:AK35"/>
    <mergeCell ref="E40:J40"/>
    <mergeCell ref="K40:S40"/>
    <mergeCell ref="T40:AB40"/>
    <mergeCell ref="AC40:AK40"/>
    <mergeCell ref="T28:AB28"/>
    <mergeCell ref="AC28:AK28"/>
    <mergeCell ref="E29:J29"/>
    <mergeCell ref="K29:S29"/>
    <mergeCell ref="T29:AB29"/>
    <mergeCell ref="AC29:AK29"/>
    <mergeCell ref="B32:D49"/>
    <mergeCell ref="E32:J32"/>
    <mergeCell ref="K32:S32"/>
    <mergeCell ref="T32:AB32"/>
    <mergeCell ref="AC32:AK32"/>
    <mergeCell ref="E33:J33"/>
    <mergeCell ref="K33:S33"/>
    <mergeCell ref="T33:AB33"/>
    <mergeCell ref="AC33:AK33"/>
    <mergeCell ref="E34:J34"/>
    <mergeCell ref="E36:J36"/>
    <mergeCell ref="K36:S36"/>
    <mergeCell ref="T36:AB36"/>
    <mergeCell ref="AC36:AK36"/>
    <mergeCell ref="E37:J37"/>
    <mergeCell ref="K37:S37"/>
    <mergeCell ref="T37:AB37"/>
    <mergeCell ref="AC37:AK37"/>
    <mergeCell ref="E27:J27"/>
    <mergeCell ref="K27:S27"/>
    <mergeCell ref="T27:AB27"/>
    <mergeCell ref="AC27:AK27"/>
    <mergeCell ref="B24:D24"/>
    <mergeCell ref="E24:J24"/>
    <mergeCell ref="K24:S24"/>
    <mergeCell ref="T24:AB24"/>
    <mergeCell ref="AC24:AK24"/>
    <mergeCell ref="B25:D31"/>
    <mergeCell ref="E25:J25"/>
    <mergeCell ref="K25:S25"/>
    <mergeCell ref="T25:AB25"/>
    <mergeCell ref="AC25:AK25"/>
    <mergeCell ref="F30:J30"/>
    <mergeCell ref="K30:S30"/>
    <mergeCell ref="T30:AB30"/>
    <mergeCell ref="AC30:AK30"/>
    <mergeCell ref="E31:J31"/>
    <mergeCell ref="K31:S31"/>
    <mergeCell ref="T31:AB31"/>
    <mergeCell ref="AC31:AK31"/>
    <mergeCell ref="E28:J28"/>
    <mergeCell ref="K28:S28"/>
    <mergeCell ref="T22:AB22"/>
    <mergeCell ref="AC22:AK22"/>
    <mergeCell ref="B23:D23"/>
    <mergeCell ref="E23:J23"/>
    <mergeCell ref="K23:S23"/>
    <mergeCell ref="T23:AB23"/>
    <mergeCell ref="AC23:AK23"/>
    <mergeCell ref="E26:J26"/>
    <mergeCell ref="K26:S26"/>
    <mergeCell ref="T26:AB26"/>
    <mergeCell ref="AC26:AK26"/>
    <mergeCell ref="B17:D17"/>
    <mergeCell ref="E17:J17"/>
    <mergeCell ref="K17:S17"/>
    <mergeCell ref="T17:AB17"/>
    <mergeCell ref="AC17:AK17"/>
    <mergeCell ref="K20:S20"/>
    <mergeCell ref="T20:AB20"/>
    <mergeCell ref="AC20:AK20"/>
    <mergeCell ref="E21:J21"/>
    <mergeCell ref="K21:S21"/>
    <mergeCell ref="T21:AB21"/>
    <mergeCell ref="AC21:AK21"/>
    <mergeCell ref="B18:D22"/>
    <mergeCell ref="E18:J18"/>
    <mergeCell ref="K18:S18"/>
    <mergeCell ref="T18:AB18"/>
    <mergeCell ref="AC18:AK18"/>
    <mergeCell ref="E19:J19"/>
    <mergeCell ref="K19:S19"/>
    <mergeCell ref="T19:AB19"/>
    <mergeCell ref="AC19:AK19"/>
    <mergeCell ref="E20:J20"/>
    <mergeCell ref="E22:J22"/>
    <mergeCell ref="K22:S22"/>
    <mergeCell ref="E14:J15"/>
    <mergeCell ref="K14:S15"/>
    <mergeCell ref="T14:AB15"/>
    <mergeCell ref="AC14:AK15"/>
    <mergeCell ref="B11:D16"/>
    <mergeCell ref="E11:J11"/>
    <mergeCell ref="K11:S11"/>
    <mergeCell ref="T11:AB11"/>
    <mergeCell ref="AC11:AK11"/>
    <mergeCell ref="E12:J12"/>
    <mergeCell ref="K12:S12"/>
    <mergeCell ref="T12:AB12"/>
    <mergeCell ref="AC12:AK12"/>
    <mergeCell ref="E13:J13"/>
    <mergeCell ref="E16:J16"/>
    <mergeCell ref="K16:S16"/>
    <mergeCell ref="T16:AB16"/>
    <mergeCell ref="AC16:AK16"/>
    <mergeCell ref="B4:J4"/>
    <mergeCell ref="L4:P4"/>
    <mergeCell ref="Q4:AJ4"/>
    <mergeCell ref="C9:AK9"/>
    <mergeCell ref="B10:J10"/>
    <mergeCell ref="K10:S10"/>
    <mergeCell ref="T10:AB10"/>
    <mergeCell ref="AC10:AK10"/>
    <mergeCell ref="K13:S13"/>
    <mergeCell ref="T13:AB13"/>
    <mergeCell ref="AC13:AK13"/>
  </mergeCells>
  <phoneticPr fontId="3"/>
  <dataValidations count="39">
    <dataValidation type="list"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4:AK24" xr:uid="{1A4739F4-4B8E-418D-A4EF-6D4249AC27A1}">
      <formula1>"希望有り, 希望無し"</formula1>
    </dataValidation>
    <dataValidation allowBlank="1" promptTitle="◆ビル名" prompt="・設置場所の ビル名 を記入してください。_x000a_※同一敷地内に建屋が複数存在する場合は記入必須" sqref="K20:AK20" xr:uid="{FC61B31A-BA46-47F3-B7A8-3A7B1E6D5241}"/>
    <dataValidation allowBlank="1" promptTitle="◆LTEデータ通信カード送付先＞役職" prompt="(任意)_x000a_・送付先宛名の 役職名 を記入してください。" sqref="K46:AK46" xr:uid="{642FD4DE-BAD0-4C15-A838-525C2E80372D}"/>
    <dataValidation imeMode="off" allowBlank="1" promptTitle="◆工事立会者＞E-Mail" prompt="・工事立会者の E-Mail を記入してください。" sqref="K68:AK68" xr:uid="{DCE82A0E-A564-4082-B7C3-622B110978A0}"/>
    <dataValidation imeMode="off" allowBlank="1" promptTitle="◆工事立会者＞電話番号" prompt="・工事立会者の 電話番号 を記入してください。" sqref="K67:AK67" xr:uid="{706242FD-1381-4793-8DBE-EA10FE2BCCED}"/>
    <dataValidation allowBlank="1" promptTitle="◆工事立会者＞お名前" prompt="・工事立会者の お名前 を記入してください。" sqref="K66:AK66" xr:uid="{0FFF5924-0889-44BA-ACD3-4A03ED5096DE}"/>
    <dataValidation allowBlank="1" promptTitle="◆工事立会者＞部署名" prompt="(任意)_x000a_・工事立会者の 部署名 を記入してください。" sqref="K65:AK65" xr:uid="{256B7D6F-C5FE-44C8-9341-61F9681A43D0}"/>
    <dataValidation allowBlank="1" promptTitle="◆工事立会者＞法人名" prompt="・工事立会者の 法人名 を記入してください。" sqref="K64:AK64" xr:uid="{B88232D9-AA7B-48D0-9E30-C678FCD2B261}"/>
    <dataValidation type="list" allowBlank="1" promptTitle="◆工事立会者" prompt="・プルダウンメニューより選択してください。_x000a_※各種工事にお立会者となります。" sqref="K63:AK63" xr:uid="{3826137B-D57C-4C5F-AD0F-D67015B4ED31}">
      <formula1>お客様情報区分③</formula1>
    </dataValidation>
    <dataValidation imeMode="off" allowBlank="1" promptTitle="◆回線開通に関わる連絡先＞E-Mail" prompt="・回線開通に関わる連絡先の方の_x000a_　E-Mail を記入してください。" sqref="K62:AK62" xr:uid="{9D2C82CD-8559-4DA4-B038-5AC1AAF62F19}"/>
    <dataValidation imeMode="off" allowBlank="1" promptTitle="◆回線開通に関わる連絡先＞電話番号" prompt="・回線開通に関わる連絡先の方の_x000a_　電話番号 を記入してください。" sqref="K61:AK61" xr:uid="{12CC969B-058A-4E6E-A8BE-0FB85F4AEB78}"/>
    <dataValidation allowBlank="1" promptTitle="◆回線開通に関わる連絡先＞お名前" prompt="・回線開通に関わる連絡先の方の_x000a_　お名前 を記入してください。" sqref="K60:AK60" xr:uid="{D0BAC442-D0F2-4BBD-8097-8AA14F26F090}"/>
    <dataValidation allowBlank="1" promptTitle="◆回線開通に関わる連絡先＞部署名" prompt="(任意)_x000a_・回線開通に関わる連絡先の方の_x000a_　部署名 を記入してください。" sqref="K59:AK59" xr:uid="{EB40F4C5-4359-41BF-A85E-19E8EC2B9D54}"/>
    <dataValidation allowBlank="1" promptTitle="◆回線開通に関わる連絡先＞法人名" prompt="・回線開通に関わる連絡先の方の_x000a_　法人名 を記入してください。" sqref="K58:AK58" xr:uid="{DAB7F101-DD75-401D-A08D-014F31615788}"/>
    <dataValidation type="list" allowBlank="1" promptTitle="◆回線開通に関わる連絡先" prompt="・プルダウンメニューより選択してください。_x000a_※各種工事日時調整の際の連絡先となります。" sqref="K57:AK57" xr:uid="{D87A5B19-F4D3-4EF0-81F9-418DFFDADCC9}">
      <formula1>お客様情報区分①</formula1>
    </dataValidation>
    <dataValidation imeMode="off" allowBlank="1" promptTitle="◆LTEデータ通信カード送付先＞電話番号" prompt="・送付先 受取人の電話番号 を記入してください。" sqref="K56:AK56 K49:AK49" xr:uid="{7377AE45-5CEE-4895-AC4D-C975FA52112D}"/>
    <dataValidation allowBlank="1" showErrorMessage="1" promptTitle="◆LTEデータ通信カード送付先＞フリガナ" prompt="・送付先宛名 受取人のフリガナ を記入してください。" sqref="K47:AK47" xr:uid="{BF23152F-CBF4-4187-8C4B-9177F1E8A66C}"/>
    <dataValidation allowBlank="1" promptTitle="◆LTEデータ通信カード送付先＞部署名" prompt="(任意)_x000a_・送付先宛名の 部署名 を記入してください。" sqref="K54:AK54 K45:AK45" xr:uid="{5D1B847A-486C-4F03-990C-24E42BFF63E1}"/>
    <dataValidation allowBlank="1" promptTitle="◆LTEデータ通信カード送付先＞法人名" prompt="・送付先宛名の 法人名 を記入してください。" sqref="K53:AK53 K44:AK44" xr:uid="{296E3EDA-2E0B-4754-87DA-DF3378104EF1}"/>
    <dataValidation allowBlank="1" promptTitle="◆LTEデータ通信カード送付先＞ビル名" prompt="・送付先の ビル名 を記入してください。" sqref="K52:AK52" xr:uid="{D3837326-E702-4BDD-82D2-79B0BB432735}"/>
    <dataValidation allowBlank="1" promptTitle="◆LTEデータ通信カード送付先＞住所" prompt="・送付先の 住所 を記入してください。" sqref="K51:AK51 K42:AK42" xr:uid="{F269CA54-310C-4E92-99CB-F03305E86659}"/>
    <dataValidation imeMode="off" allowBlank="1" promptTitle="◆LTEデータ通信カード送付先＞郵便番号" prompt="・送付先の 郵便番号 を記入してください。_x000a_※〒の記号は不要です。" sqref="K50:AK50 K41:AK41" xr:uid="{F2B8FBA9-BC07-4D9E-9FA2-7B5525BDC2DC}"/>
    <dataValidation imeMode="off" allowBlank="1" promptTitle="◆電話番号" prompt="・設置場所の 電話番号 を記入してください。_x000a_※未確定の場合「未定」と記入してください。" sqref="K22:AK22" xr:uid="{EA36F995-75E0-4E3D-891D-D1B24E08A10B}"/>
    <dataValidation allowBlank="1" promptTitle="◆フロア数" prompt="・設置場所の フロア数 を記入してください。" sqref="K21:AK21" xr:uid="{597AAE5F-BD7C-4C2E-B37B-1DBB7346CB31}"/>
    <dataValidation allowBlank="1" promptTitle="◆設置場所 住所" prompt="・設置場所の 住所 を記入してください。" sqref="K19:AK19" xr:uid="{5D465005-4519-4138-B17F-4559CDC02885}"/>
    <dataValidation imeMode="off" allowBlank="1" promptTitle="◆郵便番号" prompt="・設置場所の 郵便番号 を記入してください。_x000a_※〒の記号は不要です。" sqref="K18:AK18" xr:uid="{E5259A4F-D038-4D1D-8895-CEAFE260B249}"/>
    <dataValidation allowBlank="1" showErrorMessage="1" promptTitle="◆拠点名" prompt="・直接入力してください。" sqref="K11:AK11" xr:uid="{0B9A5129-0A3F-4B55-9FF1-C19E77B471B2}"/>
    <dataValidation allowBlank="1" promptTitle="◆備考" prompt="・伝達事項等ございましたら記入してください。" sqref="K16:AK16" xr:uid="{294C7467-D7AF-4D0B-A29F-628B9A889AE9}"/>
    <dataValidation allowBlank="1" promptTitle="◆LTEデータ通信カード送付先＞受取人 お名前" prompt="・送付先宛名の 受取人 お名前 を記入してください。" sqref="K55:AK55 K48:AK48" xr:uid="{98E10FD0-8646-48B7-930A-3F5405718A3B}"/>
    <dataValidation type="date"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17:AK17" xr:uid="{F703B6DF-BDDD-41F5-966E-954CFA11AA31}">
      <formula1>TODAY()</formula1>
    </dataValidation>
    <dataValidation type="list" allowBlank="1" showErrorMessage="1" promptTitle="◆アクセス回線申込区分" prompt="・プルダウンメニューより選択してください。" sqref="K13:AK13" xr:uid="{FEF5C34A-D8E5-41D1-A7D1-03756BD1D4CA}">
      <formula1>インターネットVPN申込区分</formula1>
    </dataValidation>
    <dataValidation type="list" allowBlank="1" showErrorMessage="1" promptTitle="◆CEルーターオンサイト保守" prompt="・プルダウンメニューより選択してください。" sqref="K28:AK28" xr:uid="{E3651234-FDA2-4D9E-BF42-17AF386CE101}">
      <formula1>有無②</formula1>
    </dataValidation>
    <dataValidation type="list" allowBlank="1" showErrorMessage="1" promptTitle="◆CEルーターコールドスタンバイ" prompt="・プルダウンメニューより選択してください。" sqref="K29:AK29" xr:uid="{321A3253-0102-4F0C-B4C1-2E2CE427A8AC}">
      <formula1>CEルーター_コールドスタンバイ</formula1>
    </dataValidation>
    <dataValidation allowBlank="1" promptTitle="◆LTEデータ通信カード送付先&gt;ビル名・フロア数" prompt="・送付先の ビル名 及び フロア数 を入力してください。" sqref="K43:AK43" xr:uid="{BFB2A84D-45F4-4CA8-A926-204FF203CB37}"/>
    <dataValidation imeMode="off" allowBlank="1" showInputMessage="1" showErrorMessage="1" sqref="K30:AK30" xr:uid="{4872B795-C0F7-4D2F-96CC-4D3A3A01E09F}"/>
    <dataValidation type="list" operator="greaterThan" allowBlank="1" showInputMessage="1" showErrorMessage="1" errorTitle="過去日は記入できません。" sqref="K39:AK39" xr:uid="{F6C42FF9-DB5D-4519-BBA9-07987E08B3EB}">
      <formula1>既存回線停止日</formula1>
    </dataValidation>
    <dataValidation type="list" allowBlank="1" showInputMessage="1" showErrorMessage="1" sqref="K26:AK26" xr:uid="{E0C42706-20BB-4138-840D-3C4C62E99D13}">
      <formula1>回収有無</formula1>
    </dataValidation>
    <dataValidation type="list"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3:AK23" xr:uid="{0B613149-44BA-4CB4-A48D-A85FEA95CF43}">
      <formula1>"希望有り(個別見積), 希望無し"</formula1>
    </dataValidation>
    <dataValidation type="list" imeMode="off" allowBlank="1" showInputMessage="1" showErrorMessage="1" sqref="K31:AK31" xr:uid="{362252B8-585C-4284-9409-0CFF701F9388}">
      <formula1>ルーター設定変更</formula1>
    </dataValidation>
  </dataValidations>
  <printOptions horizontalCentered="1"/>
  <pageMargins left="0" right="0" top="0.19685039370078741" bottom="0.11811023622047245" header="0.31496062992125984" footer="0"/>
  <pageSetup paperSize="9" scale="67" orientation="portrait" r:id="rId1"/>
  <headerFooter>
    <oddFooter>&amp;C&amp;"Meiryo UI,標準"&amp;9&amp;D_&amp;T　&amp;F　&amp;P/&amp;N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7" id="{7CA61BDD-EF19-4153-B190-EB1282EF3BFF}">
            <xm:f>K$13=Menu!$BR$14</xm:f>
            <x14:dxf>
              <fill>
                <patternFill>
                  <bgColor theme="0" tint="-0.14996795556505021"/>
                </patternFill>
              </fill>
            </x14:dxf>
          </x14:cfRule>
          <xm:sqref>K31 T31 AC31 K25:AK30</xm:sqref>
        </x14:conditionalFormatting>
        <x14:conditionalFormatting xmlns:xm="http://schemas.microsoft.com/office/excel/2006/main">
          <x14:cfRule type="expression" priority="14" id="{CA020F8E-D534-4415-A29B-3BF3D99E0543}">
            <xm:f>K$29=Menu!$BT$6</xm:f>
            <x14:dxf>
              <fill>
                <patternFill>
                  <bgColor theme="0" tint="-0.14996795556505021"/>
                </patternFill>
              </fill>
            </x14:dxf>
          </x14:cfRule>
          <xm:sqref>K31 T31 AC31 K30:AK30</xm:sqref>
        </x14:conditionalFormatting>
        <x14:conditionalFormatting xmlns:xm="http://schemas.microsoft.com/office/excel/2006/main">
          <x14:cfRule type="expression" priority="13" id="{38E08FC1-D37C-4AEB-A5D9-BF2A049A1B99}">
            <xm:f>K$13=Menu!$BR$4</xm:f>
            <x14:dxf>
              <fill>
                <patternFill>
                  <bgColor theme="0" tint="-0.14996795556505021"/>
                </patternFill>
              </fill>
            </x14:dxf>
          </x14:cfRule>
          <xm:sqref>K14:AK15 K50:AK56</xm:sqref>
        </x14:conditionalFormatting>
        <x14:conditionalFormatting xmlns:xm="http://schemas.microsoft.com/office/excel/2006/main">
          <x14:cfRule type="expression" priority="5" id="{E5348B7B-FE7F-43E4-8D41-D36364637A2D}">
            <xm:f>K$13=Menu!$BR$10</xm:f>
            <x14:dxf>
              <fill>
                <patternFill>
                  <bgColor theme="0" tint="-0.14996795556505021"/>
                </patternFill>
              </fill>
            </x14:dxf>
          </x14:cfRule>
          <x14:cfRule type="expression" priority="11" id="{3391646C-665E-453B-AA02-CABBF04AC5BE}">
            <xm:f>K$13=Menu!$BR$5</xm:f>
            <x14:dxf>
              <fill>
                <patternFill>
                  <bgColor theme="0" tint="-0.14996795556505021"/>
                </patternFill>
              </fill>
            </x14:dxf>
          </x14:cfRule>
          <xm:sqref>K18:AK22</xm:sqref>
        </x14:conditionalFormatting>
        <x14:conditionalFormatting xmlns:xm="http://schemas.microsoft.com/office/excel/2006/main">
          <x14:cfRule type="expression" priority="21" id="{8ABF0899-B72A-4672-867A-74E817C03148}">
            <xm:f>K$13=Menu!$BR$8</xm:f>
            <x14:dxf>
              <fill>
                <patternFill>
                  <bgColor theme="0" tint="-0.14996795556505021"/>
                </patternFill>
              </fill>
            </x14:dxf>
          </x14:cfRule>
          <xm:sqref>K25:AK30 K18:AK22</xm:sqref>
        </x14:conditionalFormatting>
        <x14:conditionalFormatting xmlns:xm="http://schemas.microsoft.com/office/excel/2006/main">
          <x14:cfRule type="expression" priority="9" id="{2C8003D0-93DC-4893-86A4-B73BBCC71830}">
            <xm:f>K$25=Menu!$BG$6</xm:f>
            <x14:dxf>
              <fill>
                <patternFill>
                  <bgColor theme="0" tint="-0.14996795556505021"/>
                </patternFill>
              </fill>
            </x14:dxf>
          </x14:cfRule>
          <x14:cfRule type="expression" priority="22" id="{02D6E1B5-480F-44F2-AD46-9F51061BF349}">
            <xm:f>K$13=Menu!$BR$6</xm:f>
            <x14:dxf>
              <fill>
                <patternFill>
                  <bgColor theme="0" tint="-0.14996795556505021"/>
                </patternFill>
              </fill>
            </x14:dxf>
          </x14:cfRule>
          <x14:cfRule type="expression" priority="17" id="{D99B5339-6503-43F1-B772-4C87B2528B0A}">
            <xm:f>K$13=Menu!$BR$7</xm:f>
            <x14:dxf>
              <fill>
                <patternFill patternType="solid">
                  <bgColor theme="0" tint="-0.14996795556505021"/>
                </patternFill>
              </fill>
            </x14:dxf>
          </x14:cfRule>
          <xm:sqref>K25:AK30</xm:sqref>
        </x14:conditionalFormatting>
        <x14:conditionalFormatting xmlns:xm="http://schemas.microsoft.com/office/excel/2006/main">
          <x14:cfRule type="expression" priority="10" id="{0FCBCA93-A713-466D-9499-87AF095E5473}">
            <xm:f>K$13=Menu!$BR$12</xm:f>
            <x14:dxf>
              <fill>
                <patternFill>
                  <bgColor theme="0" tint="-0.14996795556505021"/>
                </patternFill>
              </fill>
            </x14:dxf>
          </x14:cfRule>
          <xm:sqref>K25:AK31 K18:AK22</xm:sqref>
        </x14:conditionalFormatting>
        <x14:conditionalFormatting xmlns:xm="http://schemas.microsoft.com/office/excel/2006/main">
          <x14:cfRule type="expression" priority="8" id="{933A82DA-BA15-44FC-950E-8715009555E6}">
            <xm:f>K$13=Menu!$BR$9</xm:f>
            <x14:dxf>
              <fill>
                <patternFill>
                  <bgColor theme="0" tint="-0.14996795556505021"/>
                </patternFill>
              </fill>
            </x14:dxf>
          </x14:cfRule>
          <x14:cfRule type="expression" priority="15" id="{780BD06B-3B6F-4E79-90AB-22DDAC016C10}">
            <xm:f>K$13=Menu!$BR$13</xm:f>
            <x14:dxf>
              <fill>
                <patternFill>
                  <bgColor theme="0" tint="-0.14996795556505021"/>
                </patternFill>
              </fill>
            </x14:dxf>
          </x14:cfRule>
          <xm:sqref>K25:AK31</xm:sqref>
        </x14:conditionalFormatting>
        <x14:conditionalFormatting xmlns:xm="http://schemas.microsoft.com/office/excel/2006/main">
          <x14:cfRule type="expression" priority="19" id="{46223E96-6332-4A8C-A982-3389CE9D3C84}">
            <xm:f>K$13=Menu!$BR$5</xm:f>
            <x14:dxf>
              <fill>
                <patternFill>
                  <bgColor theme="0" tint="-0.14996795556505021"/>
                </patternFill>
              </fill>
            </x14:dxf>
          </x14:cfRule>
          <xm:sqref>K25:AK68</xm:sqref>
        </x14:conditionalFormatting>
        <x14:conditionalFormatting xmlns:xm="http://schemas.microsoft.com/office/excel/2006/main">
          <x14:cfRule type="expression" priority="2" id="{07CE105B-1A9B-4EAD-9D97-80002C08A0CB}">
            <xm:f>K$13=Menu!$BR$10</xm:f>
            <x14:dxf>
              <fill>
                <patternFill>
                  <bgColor theme="0" tint="-0.14996795556505021"/>
                </patternFill>
              </fill>
            </x14:dxf>
          </x14:cfRule>
          <x14:cfRule type="expression" priority="23" id="{521C7F13-79D1-4D3D-8DB4-DA9FE60D60B2}">
            <xm:f>K$13=Menu!$BR$4</xm:f>
            <x14:dxf>
              <fill>
                <patternFill>
                  <bgColor theme="0" tint="-0.14996795556505021"/>
                </patternFill>
              </fill>
            </x14:dxf>
          </x14:cfRule>
          <xm:sqref>K26:AK26</xm:sqref>
        </x14:conditionalFormatting>
        <x14:conditionalFormatting xmlns:xm="http://schemas.microsoft.com/office/excel/2006/main">
          <x14:cfRule type="expression" priority="1" id="{3746F4B0-C927-4707-8EEE-EF305B106EFE}">
            <xm:f>K$25=Menu!$BG$5</xm:f>
            <x14:dxf>
              <fill>
                <patternFill patternType="none">
                  <bgColor auto="1"/>
                </patternFill>
              </fill>
            </x14:dxf>
          </x14:cfRule>
          <xm:sqref>K27:AK30</xm:sqref>
        </x14:conditionalFormatting>
        <x14:conditionalFormatting xmlns:xm="http://schemas.microsoft.com/office/excel/2006/main">
          <x14:cfRule type="expression" priority="12" id="{C3A672CE-FBFE-42C7-BB3F-EE33DCCD9AD4}">
            <xm:f>K$13=Menu!$BR$11</xm:f>
            <x14:dxf>
              <fill>
                <patternFill>
                  <bgColor theme="0" tint="-0.14996795556505021"/>
                </patternFill>
              </fill>
            </x14:dxf>
          </x14:cfRule>
          <xm:sqref>K27:AK31 K18:AK22 K25:AK25</xm:sqref>
        </x14:conditionalFormatting>
        <x14:conditionalFormatting xmlns:xm="http://schemas.microsoft.com/office/excel/2006/main">
          <x14:cfRule type="expression" priority="20" id="{FF66124C-7F89-4A7A-8B71-0E3A675D4137}">
            <xm:f>K$13=Menu!$BR$15</xm:f>
            <x14:dxf>
              <fill>
                <patternFill>
                  <bgColor theme="0" tint="-0.14996795556505021"/>
                </patternFill>
              </fill>
            </x14:dxf>
          </x14:cfRule>
          <xm:sqref>K27:AK31 K18:AK22</xm:sqref>
        </x14:conditionalFormatting>
        <x14:conditionalFormatting xmlns:xm="http://schemas.microsoft.com/office/excel/2006/main">
          <x14:cfRule type="expression" priority="18" id="{32F9ED01-E429-473D-A6FA-F95DBA7CCAA1}">
            <xm:f>K$13=Menu!$BR$16</xm:f>
            <x14:dxf>
              <fill>
                <patternFill>
                  <bgColor theme="0" tint="-0.14996795556505021"/>
                </patternFill>
              </fill>
            </x14:dxf>
          </x14:cfRule>
          <xm:sqref>K27:AK31 K25:AK25</xm:sqref>
        </x14:conditionalFormatting>
        <x14:conditionalFormatting xmlns:xm="http://schemas.microsoft.com/office/excel/2006/main">
          <x14:cfRule type="expression" priority="3" id="{CAA73E9A-4C60-4EA1-9368-87F7A9A0E66D}">
            <xm:f>K$27=Menu!$BS$7</xm:f>
            <x14:dxf>
              <fill>
                <patternFill>
                  <bgColor theme="0" tint="-0.14996795556505021"/>
                </patternFill>
              </fill>
            </x14:dxf>
          </x14:cfRule>
          <xm:sqref>K28:AK30</xm:sqref>
        </x14:conditionalFormatting>
        <x14:conditionalFormatting xmlns:xm="http://schemas.microsoft.com/office/excel/2006/main">
          <x14:cfRule type="expression" priority="16" id="{E88F32F0-2927-4042-9BD0-2C40651712E8}">
            <xm:f>K$13=Menu!#REF!</xm:f>
            <x14:dxf>
              <fill>
                <patternFill>
                  <bgColor theme="0" tint="-0.14996795556505021"/>
                </patternFill>
              </fill>
            </x14:dxf>
          </x14:cfRule>
          <xm:sqref>K29:AK31 K14:AK15 K18:AK22 K25:AK25</xm:sqref>
        </x14:conditionalFormatting>
        <x14:conditionalFormatting xmlns:xm="http://schemas.microsoft.com/office/excel/2006/main">
          <x14:cfRule type="expression" priority="6" id="{76AE496B-73EA-4EAC-9F2D-226EB1E2BF88}">
            <xm:f>OR(K$13=Menu!$BR$6,K$13=Menu!$BR$7,K$13=Menu!$BR$8,K$13=Menu!$BR$9,K$13=Menu!$BR$10,K$13=Menu!$BR$11,K$13=Menu!$BR$13,K$13=Menu!$BR$14)</xm:f>
            <x14:dxf>
              <fill>
                <patternFill patternType="none">
                  <bgColor auto="1"/>
                </patternFill>
              </fill>
            </x14:dxf>
          </x14:cfRule>
          <x14:cfRule type="expression" priority="4" id="{6B348CF6-4ADC-4811-9DBC-65715F1E6FCD}">
            <xm:f>K$26=Menu!$BH$5</xm:f>
            <x14:dxf>
              <fill>
                <patternFill>
                  <bgColor theme="0" tint="-0.14996795556505021"/>
                </patternFill>
              </fill>
            </x14:dxf>
          </x14:cfRule>
          <xm:sqref>K31:AK31</xm:sqref>
        </x14:conditionalFormatting>
        <x14:conditionalFormatting xmlns:xm="http://schemas.microsoft.com/office/excel/2006/main">
          <x14:cfRule type="expression" priority="25" id="{311D52B4-4F8B-4247-9065-61D65FE18A46}">
            <xm:f>K$32=Menu!$BV$6</xm:f>
            <x14:dxf>
              <fill>
                <patternFill>
                  <bgColor theme="0" tint="-0.14996795556505021"/>
                </patternFill>
              </fill>
            </x14:dxf>
          </x14:cfRule>
          <xm:sqref>K33:AK33</xm:sqref>
        </x14:conditionalFormatting>
        <x14:conditionalFormatting xmlns:xm="http://schemas.microsoft.com/office/excel/2006/main">
          <x14:cfRule type="expression" priority="33" id="{FED59AB3-90BA-4A3E-9E01-B43C6A3BB3AB}">
            <xm:f>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35" id="{8F50A20D-7ADC-42A7-A127-A61653FF8AF8}">
            <xm:f>OR(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34" id="{10108F0C-07F9-4955-9CC7-8AC64F310404}">
            <xm:f>OR(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32" id="{2130BCD7-F98A-4E43-957D-C037A0EEAC30}">
            <xm:f>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m:sqref>K34:AK34</xm:sqref>
        </x14:conditionalFormatting>
        <x14:conditionalFormatting xmlns:xm="http://schemas.microsoft.com/office/excel/2006/main">
          <x14:cfRule type="expression" priority="47" id="{A71AF56F-AB8C-4E10-A397-33424CB22D22}">
            <xm:f>K$33=Menu!$BW$7</xm:f>
            <x14:dxf>
              <fill>
                <patternFill>
                  <bgColor theme="0" tint="-0.14996795556505021"/>
                </patternFill>
              </fill>
            </x14:dxf>
          </x14:cfRule>
          <xm:sqref>K35:AK35</xm:sqref>
        </x14:conditionalFormatting>
        <x14:conditionalFormatting xmlns:xm="http://schemas.microsoft.com/office/excel/2006/main">
          <x14:cfRule type="expression" priority="59" id="{69423038-9CAD-437E-ABFB-CDF05F6FA83F}">
            <xm:f>K$13=Menu!$BR$15</xm:f>
            <x14:dxf>
              <fill>
                <patternFill>
                  <bgColor theme="0" tint="-0.14996795556505021"/>
                </patternFill>
              </fill>
            </x14:dxf>
          </x14:cfRule>
          <x14:cfRule type="expression" priority="63" id="{42B90504-59BF-4D50-AEA0-26EB93ADFC4C}">
            <xm:f>K$32=Menu!$BV$6</xm:f>
            <x14:dxf>
              <fill>
                <patternFill>
                  <bgColor theme="0" tint="-0.14996795556505021"/>
                </patternFill>
              </fill>
            </x14:dxf>
          </x14:cfRule>
          <x14:cfRule type="expression" priority="61" id="{D0824328-0ACA-46ED-9C4F-27D84B875BFA}">
            <xm:f>K$13=Menu!$BR$8</xm:f>
            <x14:dxf>
              <fill>
                <patternFill>
                  <bgColor theme="0" tint="-0.14996795556505021"/>
                </patternFill>
              </fill>
            </x14:dxf>
          </x14:cfRule>
          <x14:cfRule type="expression" priority="67" id="{6345ED8B-9C8C-413C-BE0D-5B9454C8E574}">
            <xm:f>OR(K$32=Menu!#REF!,K$32=Menu!$BW$12)</xm:f>
            <x14:dxf>
              <fill>
                <patternFill>
                  <bgColor theme="0" tint="-0.14996795556505021"/>
                </patternFill>
              </fill>
            </x14:dxf>
          </x14:cfRule>
          <xm:sqref>K35:AK37</xm:sqref>
        </x14:conditionalFormatting>
        <x14:conditionalFormatting xmlns:xm="http://schemas.microsoft.com/office/excel/2006/main">
          <x14:cfRule type="expression" priority="27" id="{05B31205-E0C1-49E7-8393-337AB64B44FB}">
            <xm:f>K$13=Menu!$BR$13</xm:f>
            <x14:dxf>
              <fill>
                <patternFill>
                  <bgColor theme="0" tint="-0.14996795556505021"/>
                </patternFill>
              </fill>
            </x14:dxf>
          </x14:cfRule>
          <x14:cfRule type="expression" priority="26" id="{D64813E9-2069-47EB-B646-D0EEF9CAB7C3}">
            <xm:f>K$13=Menu!$BR$14</xm:f>
            <x14:dxf>
              <fill>
                <patternFill>
                  <bgColor theme="0" tint="-0.14996795556505021"/>
                </patternFill>
              </fill>
            </x14:dxf>
          </x14:cfRule>
          <x14:cfRule type="expression" priority="28" id="{2F6D0D29-43D9-4252-BCA0-C49799D16EA6}">
            <xm:f>K$13=Menu!$BR$10</xm:f>
            <x14:dxf>
              <fill>
                <patternFill>
                  <bgColor theme="0" tint="-0.14996795556505021"/>
                </patternFill>
              </fill>
            </x14:dxf>
          </x14:cfRule>
          <xm:sqref>K35:AK38</xm:sqref>
        </x14:conditionalFormatting>
        <x14:conditionalFormatting xmlns:xm="http://schemas.microsoft.com/office/excel/2006/main">
          <x14:cfRule type="expression" priority="37" id="{C388F599-3152-4B73-9086-285EA97AE437}">
            <xm:f>K$13=Menu!$BR$16</xm:f>
            <x14:dxf>
              <fill>
                <patternFill>
                  <bgColor theme="0" tint="-0.14996795556505021"/>
                </patternFill>
              </fill>
            </x14:dxf>
          </x14:cfRule>
          <xm:sqref>K35:AK49</xm:sqref>
        </x14:conditionalFormatting>
        <x14:conditionalFormatting xmlns:xm="http://schemas.microsoft.com/office/excel/2006/main">
          <x14:cfRule type="expression" priority="60" id="{CBBCB8C0-8E18-417D-AC7C-C0672C8CACC0}">
            <xm:f>K$13=Menu!$BR$12</xm:f>
            <x14:dxf>
              <fill>
                <patternFill>
                  <bgColor theme="0" tint="-0.14996795556505021"/>
                </patternFill>
              </fill>
            </x14:dxf>
          </x14:cfRule>
          <x14:cfRule type="expression" priority="68" id="{03F65033-A970-4697-AFCC-FD59E796B1DB}">
            <xm:f>K$13=Menu!$BR$11</xm:f>
            <x14:dxf>
              <fill>
                <patternFill>
                  <bgColor theme="0" tint="-0.14996795556505021"/>
                </patternFill>
              </fill>
            </x14:dxf>
          </x14:cfRule>
          <xm:sqref>K35:AK68</xm:sqref>
        </x14:conditionalFormatting>
        <x14:conditionalFormatting xmlns:xm="http://schemas.microsoft.com/office/excel/2006/main">
          <x14:cfRule type="expression" priority="54" id="{B994749F-AEFA-4C43-90A3-12A984F21257}">
            <xm:f>OR(K$34=Menu!$BY$9,K$34=Menu!#REF!)</xm:f>
            <x14:dxf>
              <fill>
                <patternFill>
                  <bgColor theme="0" tint="-0.14996795556505021"/>
                </patternFill>
              </fill>
            </x14:dxf>
          </x14:cfRule>
          <x14:cfRule type="expression" priority="58" id="{ED3691A9-40B6-4A2D-8C4B-7FC2EB2F2E62}">
            <xm:f>K$13=Menu!$BR$7</xm:f>
            <x14:dxf>
              <fill>
                <patternFill patternType="solid">
                  <bgColor theme="0" tint="-0.14996795556505021"/>
                </patternFill>
              </fill>
            </x14:dxf>
          </x14:cfRule>
          <x14:cfRule type="expression" priority="62" id="{6AA513D8-5784-4E80-A1F7-3BB3CCCFD9F9}">
            <xm:f>K$13=Menu!$BR$6</xm:f>
            <x14:dxf>
              <fill>
                <patternFill>
                  <bgColor theme="0" tint="-0.14996795556505021"/>
                </patternFill>
              </fill>
            </x14:dxf>
          </x14:cfRule>
          <x14:cfRule type="expression" priority="64" id="{F9AFAF8A-82FE-4546-B326-A24FBA82D64C}">
            <xm:f>OR(K$27=Menu!$BS$6,K$27=Menu!$BS$7)</xm:f>
            <x14:dxf>
              <fill>
                <patternFill>
                  <bgColor theme="0" tint="-0.14996795556505021"/>
                </patternFill>
              </fill>
            </x14:dxf>
          </x14:cfRule>
          <xm:sqref>K36:AK37</xm:sqref>
        </x14:conditionalFormatting>
        <x14:conditionalFormatting xmlns:xm="http://schemas.microsoft.com/office/excel/2006/main">
          <x14:cfRule type="expression" priority="57" id="{415322A9-51D4-4DD9-8E19-A14C3D968E22}">
            <xm:f>K$13=Menu!$BR$9</xm:f>
            <x14:dxf>
              <fill>
                <patternFill>
                  <bgColor theme="0" tint="-0.14996795556505021"/>
                </patternFill>
              </fill>
            </x14:dxf>
          </x14:cfRule>
          <xm:sqref>K36:AK38</xm:sqref>
        </x14:conditionalFormatting>
        <x14:conditionalFormatting xmlns:xm="http://schemas.microsoft.com/office/excel/2006/main">
          <x14:cfRule type="expression" priority="520" id="{C7A6F212-5570-4ED7-83AE-C2C5E3043980}">
            <xm:f>AND(K$32=Menu!$BW$5,K$36=Menu!$F$6)</xm:f>
            <x14:dxf>
              <fill>
                <patternFill>
                  <bgColor theme="0" tint="-0.14996795556505021"/>
                </patternFill>
              </fill>
            </x14:dxf>
          </x14:cfRule>
          <xm:sqref>K37:AK37 K40:AK49</xm:sqref>
        </x14:conditionalFormatting>
        <x14:conditionalFormatting xmlns:xm="http://schemas.microsoft.com/office/excel/2006/main">
          <x14:cfRule type="expression" priority="46" id="{774F37A2-A427-4AB4-8C3B-A398EADC53CB}">
            <xm:f>K$36=Menu!$F$6</xm:f>
            <x14:dxf>
              <fill>
                <patternFill>
                  <bgColor theme="0" tint="-0.14996795556505021"/>
                </patternFill>
              </fill>
            </x14:dxf>
          </x14:cfRule>
          <xm:sqref>K37:AK37</xm:sqref>
        </x14:conditionalFormatting>
        <x14:conditionalFormatting xmlns:xm="http://schemas.microsoft.com/office/excel/2006/main">
          <x14:cfRule type="expression" priority="52" id="{EE78A944-5294-4FA2-9477-5C674C76E042}">
            <xm:f>K$13=Menu!#REF!</xm:f>
            <x14:dxf>
              <fill>
                <patternFill>
                  <bgColor theme="0" tint="-0.14996795556505021"/>
                </patternFill>
              </fill>
            </x14:dxf>
          </x14:cfRule>
          <xm:sqref>K37:AK49 K57:AK68</xm:sqref>
        </x14:conditionalFormatting>
        <x14:conditionalFormatting xmlns:xm="http://schemas.microsoft.com/office/excel/2006/main">
          <x14:cfRule type="expression" priority="56" id="{2DAF6763-DD18-40C6-8266-B9E03D68FA27}">
            <xm:f>AND(K$13=Menu!$BR$8,K$32=Menu!$BV$5)</xm:f>
            <x14:dxf>
              <fill>
                <patternFill>
                  <bgColor theme="0" tint="-0.14996795556505021"/>
                </patternFill>
              </fill>
            </x14:dxf>
          </x14:cfRule>
          <xm:sqref>K38:AK38</xm:sqref>
        </x14:conditionalFormatting>
        <x14:conditionalFormatting xmlns:xm="http://schemas.microsoft.com/office/excel/2006/main">
          <x14:cfRule type="expression" priority="42" id="{DC25E7DF-707A-4C43-897B-DFFA938CFC05}">
            <xm:f>K$13=Menu!$BR$4</xm:f>
            <x14:dxf>
              <fill>
                <patternFill>
                  <bgColor theme="0" tint="-0.14996795556505021"/>
                </patternFill>
              </fill>
            </x14:dxf>
          </x14:cfRule>
          <xm:sqref>K38:AK39</xm:sqref>
        </x14:conditionalFormatting>
        <x14:conditionalFormatting xmlns:xm="http://schemas.microsoft.com/office/excel/2006/main">
          <x14:cfRule type="expression" priority="55" id="{486AFBC6-0BC7-4221-8F47-CF148CEB5E0E}">
            <xm:f>OR(K$38=Menu!$CB$5,K$38=Menu!$CB$6,K$38=Menu!$CB$9,K$38=Menu!$CB$10,K$38=Menu!$CB$11)</xm:f>
            <x14:dxf>
              <fill>
                <patternFill>
                  <bgColor theme="0" tint="-0.14996795556505021"/>
                </patternFill>
              </fill>
            </x14:dxf>
          </x14:cfRule>
          <xm:sqref>K39:AK39</xm:sqref>
        </x14:conditionalFormatting>
        <x14:conditionalFormatting xmlns:xm="http://schemas.microsoft.com/office/excel/2006/main">
          <x14:cfRule type="expression" priority="522" id="{53782CE5-B646-4020-AF3F-3711DB1E5A78}">
            <xm:f>K$32=Menu!$BV$6</xm:f>
            <x14:dxf>
              <fill>
                <patternFill>
                  <bgColor theme="0" tint="-0.14996795556505021"/>
                </patternFill>
              </fill>
            </x14:dxf>
          </x14:cfRule>
          <x14:cfRule type="expression" priority="523" id="{65BAD655-F45A-49C5-943D-35C2803948BA}">
            <xm:f>OR(K$27=Menu!$BS$6,K$27=Menu!$BS$7)</xm:f>
            <x14:dxf>
              <fill>
                <patternFill>
                  <bgColor theme="0" tint="-0.14996795556505021"/>
                </patternFill>
              </fill>
            </x14:dxf>
          </x14:cfRule>
          <x14:cfRule type="expression" priority="524" id="{94401708-CDFE-4C83-89DC-2CFC74B1A7F7}">
            <xm:f>OR(K$32=Menu!#REF!,K$32=Menu!$BW$12)</xm:f>
            <x14:dxf>
              <fill>
                <patternFill>
                  <bgColor theme="0" tint="-0.14996795556505021"/>
                </patternFill>
              </fill>
            </x14:dxf>
          </x14:cfRule>
          <x14:cfRule type="expression" priority="525" id="{883D7CF6-1DBB-4F4D-9BBF-304651F2EC4C}">
            <xm:f>AND(K$33=Menu!$BW$5,K$36=Menu!$F$6)</xm:f>
            <x14:dxf>
              <fill>
                <patternFill>
                  <bgColor theme="0" tint="-0.14996795556505021"/>
                </patternFill>
              </fill>
            </x14:dxf>
          </x14:cfRule>
          <xm:sqref>K40:AK49</xm:sqref>
        </x14:conditionalFormatting>
        <x14:conditionalFormatting xmlns:xm="http://schemas.microsoft.com/office/excel/2006/main">
          <x14:cfRule type="expression" priority="41" id="{0D6E16C6-CE00-464B-8E40-48E21811228D}">
            <xm:f>K$13=Menu!$BR$6</xm:f>
            <x14:dxf>
              <fill>
                <patternFill>
                  <bgColor theme="0" tint="-0.14996795556505021"/>
                </patternFill>
              </fill>
            </x14:dxf>
          </x14:cfRule>
          <x14:cfRule type="expression" priority="31" id="{6FE9CE82-36BB-401C-8C67-0696233E634F}">
            <xm:f>K$13=Menu!$BR$7</xm:f>
            <x14:dxf>
              <fill>
                <patternFill patternType="solid">
                  <bgColor theme="0" tint="-0.14996795556505021"/>
                </patternFill>
              </fill>
            </x14:dxf>
          </x14:cfRule>
          <xm:sqref>K40:AK56</xm:sqref>
        </x14:conditionalFormatting>
        <x14:conditionalFormatting xmlns:xm="http://schemas.microsoft.com/office/excel/2006/main">
          <x14:cfRule type="expression" priority="51" id="{B03EEDF4-D695-4656-BC3B-030F288880E8}">
            <xm:f>K$13=Menu!$BR$13</xm:f>
            <x14:dxf>
              <fill>
                <patternFill>
                  <bgColor theme="0" tint="-0.14996795556505021"/>
                </patternFill>
              </fill>
            </x14:dxf>
          </x14:cfRule>
          <x14:cfRule type="expression" priority="30" id="{8F40E166-6925-4234-9F6D-684C83EE5C6C}">
            <xm:f>K$13=Menu!$BR$9</xm:f>
            <x14:dxf>
              <fill>
                <patternFill>
                  <bgColor theme="0" tint="-0.14996795556505021"/>
                </patternFill>
              </fill>
            </x14:dxf>
          </x14:cfRule>
          <x14:cfRule type="expression" priority="29" id="{C4885351-C4FD-4E8C-880A-A5C105D520C9}">
            <xm:f>K$13=Menu!$BR$14</xm:f>
            <x14:dxf>
              <fill>
                <patternFill>
                  <bgColor theme="0" tint="-0.14996795556505021"/>
                </patternFill>
              </fill>
            </x14:dxf>
          </x14:cfRule>
          <xm:sqref>K40:AK68</xm:sqref>
        </x14:conditionalFormatting>
        <x14:conditionalFormatting xmlns:xm="http://schemas.microsoft.com/office/excel/2006/main">
          <x14:cfRule type="expression" priority="45" id="{28540942-1274-49A1-A20C-5FA102815AB6}">
            <xm:f>K$40=Menu!$CF$5</xm:f>
            <x14:dxf>
              <fill>
                <patternFill>
                  <bgColor theme="0" tint="-0.14996795556505021"/>
                </patternFill>
              </fill>
            </x14:dxf>
          </x14:cfRule>
          <xm:sqref>K41:AK43</xm:sqref>
        </x14:conditionalFormatting>
        <x14:conditionalFormatting xmlns:xm="http://schemas.microsoft.com/office/excel/2006/main">
          <x14:cfRule type="expression" priority="53" id="{C8536457-2451-4A52-A230-E16AC2ADB117}">
            <xm:f>AND(K$13=Menu!#REF!,K$33=Menu!$BW$7)</xm:f>
            <x14:dxf>
              <fill>
                <patternFill>
                  <bgColor theme="0" tint="-0.14996795556505021"/>
                </patternFill>
              </fill>
            </x14:dxf>
          </x14:cfRule>
          <xm:sqref>K50:AK56</xm:sqref>
        </x14:conditionalFormatting>
        <x14:conditionalFormatting xmlns:xm="http://schemas.microsoft.com/office/excel/2006/main">
          <x14:cfRule type="expression" priority="40" id="{80818434-0572-468E-8081-872747FD1779}">
            <xm:f>K$13=Menu!$BR$10</xm:f>
            <x14:dxf>
              <fill>
                <patternFill>
                  <bgColor theme="0" tint="-0.14996795556505021"/>
                </patternFill>
              </fill>
            </x14:dxf>
          </x14:cfRule>
          <x14:cfRule type="expression" priority="36" id="{07081CB5-C3FD-48F8-95C0-6C292841C5DB}">
            <xm:f>K$13=Menu!$BR$15</xm:f>
            <x14:dxf>
              <fill>
                <patternFill>
                  <bgColor theme="0" tint="-0.14996795556505021"/>
                </patternFill>
              </fill>
            </x14:dxf>
          </x14:cfRule>
          <xm:sqref>K50:AK68</xm:sqref>
        </x14:conditionalFormatting>
        <x14:conditionalFormatting xmlns:xm="http://schemas.microsoft.com/office/excel/2006/main">
          <x14:cfRule type="expression" priority="38" id="{96AF81C2-273D-40AB-ACBC-F976639C9BC0}">
            <xm:f>K$13=Menu!$BR$8</xm:f>
            <x14:dxf>
              <fill>
                <patternFill>
                  <bgColor theme="0" tint="-0.14996795556505021"/>
                </patternFill>
              </fill>
            </x14:dxf>
          </x14:cfRule>
          <x14:cfRule type="expression" priority="50" id="{F51AF7CD-8B88-43E9-AA27-8881A883AAEE}">
            <xm:f>K$32=Menu!$BV$6</xm:f>
            <x14:dxf>
              <fill>
                <patternFill>
                  <bgColor theme="0" tint="-0.14996795556505021"/>
                </patternFill>
              </fill>
            </x14:dxf>
          </x14:cfRule>
          <xm:sqref>K57:AK68</xm:sqref>
        </x14:conditionalFormatting>
        <x14:conditionalFormatting xmlns:xm="http://schemas.microsoft.com/office/excel/2006/main">
          <x14:cfRule type="expression" priority="44" id="{95860A78-601D-4A6B-85B6-0779946AC14A}">
            <xm:f>OR(K$57=Menu!$BQ$5,K$57=Menu!$BQ$6)</xm:f>
            <x14:dxf>
              <fill>
                <patternFill>
                  <bgColor theme="0" tint="-0.14996795556505021"/>
                </patternFill>
              </fill>
            </x14:dxf>
          </x14:cfRule>
          <xm:sqref>K58:AK62</xm:sqref>
        </x14:conditionalFormatting>
        <x14:conditionalFormatting xmlns:xm="http://schemas.microsoft.com/office/excel/2006/main">
          <x14:cfRule type="expression" priority="39" id="{6C7BE6FA-F60B-465D-9FB3-CC95E1649205}">
            <xm:f>OR(K$63=Menu!$BQ$17,K$63=Menu!$BQ$18,K$63=Menu!$BQ$19)</xm:f>
            <x14:dxf>
              <fill>
                <patternFill>
                  <bgColor theme="0" tint="-0.14996795556505021"/>
                </patternFill>
              </fill>
            </x14:dxf>
          </x14:cfRule>
          <xm:sqref>K64:AK68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ErrorMessage="1" promptTitle="◆ルーター手配" prompt="・アクセス回線申込区分【変更】の場合、 _x000a_　プルダウンメニューより選択してください。" xr:uid="{D8396428-3276-49BE-B6EA-42306CE0B67A}">
          <x14:formula1>
            <xm:f>IF(OR(K$13=Menu!$BR$4, K$13=Menu!$BR$10), Menu!$BG$5, IF(OR(K$13=Menu!$BR$5,K$13=Menu!$BR$15), ルーター手配, Menu!$BG$6))</xm:f>
          </x14:formula1>
          <xm:sqref>K25:AK25</xm:sqref>
        </x14:dataValidation>
        <x14:dataValidation type="list" allowBlank="1" showErrorMessage="1" promptTitle="◆NWサービス種別" prompt="・プルダウンメニューより選択してください。" xr:uid="{C4A5DA9C-55F9-4894-8214-6C1222BE8BD3}">
          <x14:formula1>
            <xm:f>Menu!$X$8</xm:f>
          </x14:formula1>
          <xm:sqref>K12:AK12</xm:sqref>
        </x14:dataValidation>
        <x14:dataValidation type="list" allowBlank="1" showInputMessage="1" showErrorMessage="1" xr:uid="{A52ECFAB-611C-4F16-BFD2-CCB3D0416CEB}">
          <x14:formula1>
            <xm:f>IF(K$27=Menu!$BS$5,有無②,なし)</xm:f>
          </x14:formula1>
          <xm:sqref>K36:AK36</xm:sqref>
        </x14:dataValidation>
        <x14:dataValidation type="list" allowBlank="1" showInputMessage="1" showErrorMessage="1" xr:uid="{C7620117-3A8A-4B1C-BF71-9691E7EB5E75}">
          <x14:formula1>
            <xm:f>IF(K$36=Menu!$F$5,LTEバックアップ,なし)</xm:f>
          </x14:formula1>
          <xm:sqref>K37:AK37</xm:sqref>
        </x14:dataValidation>
        <x14:dataValidation type="list" allowBlank="1" showErrorMessage="1" promptTitle="◆インターネット回線" prompt="・プルダウンメニューより選択してください。" xr:uid="{5C5648D8-8C04-4A2B-8B22-032AC606DF24}">
          <x14:formula1>
            <xm:f>IF(OR(K$13=Menu!$BR$8,K$13=Menu!$BR$10,K$13=Menu!$BR$11,K$13=Menu!$BR$12,K$13=Menu!$BR$13,K$13=Menu!$BR$15),回線手配②,回線手配)</xm:f>
          </x14:formula1>
          <xm:sqref>K32:AK32</xm:sqref>
        </x14:dataValidation>
        <x14:dataValidation type="list" allowBlank="1" showInputMessage="1" showErrorMessage="1" xr:uid="{090FA4EB-8D5B-456C-8870-E036A222341C}">
          <x14:formula1>
            <xm:f>IF(OR(K$13=Menu!$BR$6,K$13=Menu!$BR$15),LTE回線利用①,IF(K$13=Menu!$BR$8,LTE回線利用②,LTE回線利用③))</xm:f>
          </x14:formula1>
          <xm:sqref>K38:AK38</xm:sqref>
        </x14:dataValidation>
        <x14:dataValidation type="list" allowBlank="1" showErrorMessage="1" promptTitle="◆CEルーター機種" prompt="・インターネットVPNをご利用になる場合、_x000a_　プルダウンメニューより選択してください。" xr:uid="{507FDA41-9BAC-4AB6-AA44-D09D2354BD9A}">
          <x14:formula1>
            <xm:f>IF(OR(K$13=Menu!$BR$6,K$13=Menu!$BR$8,K$13=Menu!$BR$10,K$13=Menu!$BR$12,K$13=Menu!$BR$15),Menu!$BS$5,CEルーター_インターネットVPN)</xm:f>
          </x14:formula1>
          <xm:sqref>K27:AK27</xm:sqref>
        </x14:dataValidation>
        <x14:dataValidation type="list" allowBlank="1" showErrorMessage="1" promptTitle="◆インターネット回線フレッツ24時間保守" prompt="・インターネットVPNでフレッツ回線をご利用になる場合、_x000a_　プルダウンメニューより 選択してください。" xr:uid="{F50D2405-0749-417A-93E0-9998EA5E4E8B}">
          <x14:formula1>
            <xm:f>IF(OR(K$33=Menu!$BW$5,K$33=Menu!$BW$6),有無②,なし)</xm:f>
          </x14:formula1>
          <xm:sqref>K35:AK35</xm:sqref>
        </x14:dataValidation>
        <x14:dataValidation type="list" allowBlank="1" showErrorMessage="1" promptTitle="◆インターネット回線種別" prompt="・プルダウンメニューより選択してください。" xr:uid="{4AEBD78E-0A92-4AF1-AB47-79DB3A01FC18}">
          <x14:formula1>
            <xm:f>IF(K$32=Menu!$BV$6,なし,IF(OR(K$33=Menu!$BW$5,K$33=Menu!$BW$6),フレッツ,IF(K$33=Menu!$BW$7,IF(K$13=Menu!$BR$10,LTEバックアップ,IF(K$13=Menu!$BR$12,LTEタイプD, LTE)),なし)))</xm:f>
          </x14:formula1>
          <xm:sqref>K34:AK34</xm:sqref>
        </x14:dataValidation>
        <x14:dataValidation type="list" allowBlank="1" showErrorMessage="1" promptTitle="◆LTEデータ通信カード送付先" prompt="・インターネットVPNでLTEをご利用になる場合、_x000a_　プルダウンメニューより選択してください。" xr:uid="{F882ABC8-5151-40A0-93BF-8AEF404F53EE}">
          <x14:formula1>
            <xm:f>IF(OR(K$33=Menu!$BW$7,K$33=Menu!$BW$11,K$36=Menu!$F$5),LTEデータ通信カード送付先,なし)</xm:f>
          </x14:formula1>
          <xm:sqref>K40:AK40</xm:sqref>
        </x14:dataValidation>
        <x14:dataValidation type="list" allowBlank="1" showInputMessage="1" showErrorMessage="1" xr:uid="{D2CD248A-735D-495D-A7F8-4654825394CF}">
          <x14:formula1>
            <xm:f>IF(OR(T$13=""),なし,IF(OR(T$13=Menu!$BR$4,T$13=Menu!$BR$5),IF(OR(T$27=Menu!$BS$5,T$32=Menu!$BV$5),INT_S,INT_フ),IF(OR(T$13=Menu!$BR$6,T$13=Menu!$BR$7,T$13=Menu!$BR$9,T$13=Menu!$BR$13,T13=Menu!BR$14),INT_フ,IF(T$13=Menu!$BR$16,INT_S,INT_L))))</xm:f>
          </x14:formula1>
          <xm:sqref>T33:AB33</xm:sqref>
        </x14:dataValidation>
        <x14:dataValidation type="list" allowBlank="1" showInputMessage="1" showErrorMessage="1" xr:uid="{C132B82F-163D-4325-9CFA-0AE109619868}">
          <x14:formula1>
            <xm:f>IF(OR(K$13=""),なし,IF(OR(K$13=Menu!$BR$4,K$13=Menu!$BR$5),IF(OR(K$27=Menu!$BS$5,K$32=Menu!$BV$5),INT_S,INT_フ),IF(OR(K$13=Menu!$BR$6,K$13=Menu!$BR$7,K$13=Menu!$BR$9,K$13=Menu!$BR$13,K13=Menu!BR$14),INT_フ,IF(K$13=Menu!$BR$16,INT_S,INT_L))))</xm:f>
          </x14:formula1>
          <xm:sqref>K33:S33</xm:sqref>
        </x14:dataValidation>
        <x14:dataValidation type="list" allowBlank="1" showInputMessage="1" showErrorMessage="1" xr:uid="{0B7DD33F-8275-4E7C-84D8-D6A37D8A2134}">
          <x14:formula1>
            <xm:f>IF(OR(AC$13=""),なし,IF(OR(AC$13=Menu!$BR$4,AC$13=Menu!$BR$5),IF(OR(AC$27=Menu!$BS$5,AC$32=Menu!$BV$5),INT_S,INT_フ),IF(OR(AC$13=Menu!$BR$6,AC$13=Menu!$BR$7,AC$13=Menu!$BR$9,AC$13=Menu!$BR$13,AC13=Menu!BR$14),INT_フ,IF(AC$13=Menu!$BR$16,INT_S,INT_L))))</xm:f>
          </x14:formula1>
          <xm:sqref>AC33:AK33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D4C9A-9530-4BD8-8BE4-3784E794983F}">
  <sheetPr codeName="Sheet13">
    <tabColor theme="5" tint="0.39997558519241921"/>
    <pageSetUpPr fitToPage="1"/>
  </sheetPr>
  <dimension ref="B1:BY118"/>
  <sheetViews>
    <sheetView view="pageBreakPreview" zoomScaleNormal="100" zoomScaleSheetLayoutView="100" workbookViewId="0">
      <selection activeCell="B4" sqref="B4:AK4"/>
    </sheetView>
  </sheetViews>
  <sheetFormatPr defaultColWidth="4" defaultRowHeight="15"/>
  <cols>
    <col min="1" max="39" width="4" style="12"/>
    <col min="40" max="47" width="4" style="12" customWidth="1"/>
    <col min="48" max="16384" width="4" style="12"/>
  </cols>
  <sheetData>
    <row r="1" spans="2:47" s="13" customFormat="1" ht="10"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2:47" s="13" customFormat="1" ht="16">
      <c r="B2" s="1" t="s">
        <v>0</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2:47" s="13" customFormat="1" ht="10"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2:47" s="3" customFormat="1" ht="30.75" customHeight="1">
      <c r="B4" s="606" t="s">
        <v>1</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2"/>
      <c r="AM4" s="2"/>
      <c r="AN4" s="2"/>
      <c r="AO4" s="2"/>
      <c r="AP4" s="2"/>
      <c r="AQ4" s="2"/>
      <c r="AR4" s="2"/>
      <c r="AS4" s="2"/>
      <c r="AT4" s="2"/>
      <c r="AU4" s="2"/>
    </row>
    <row r="5" spans="2:47" s="3" customFormat="1" ht="10"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2:47" s="3" customFormat="1" ht="12" customHeight="1">
      <c r="B6" s="1" t="s">
        <v>2</v>
      </c>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
        <v>3</v>
      </c>
      <c r="AL6" s="2"/>
      <c r="AM6" s="2"/>
      <c r="AN6" s="2"/>
      <c r="AO6" s="2"/>
      <c r="AP6" s="2"/>
      <c r="AQ6" s="2"/>
      <c r="AR6" s="2"/>
      <c r="AS6" s="2"/>
      <c r="AT6" s="2"/>
      <c r="AU6" s="2"/>
    </row>
    <row r="7" spans="2:47" s="3" customFormat="1" ht="12" customHeight="1">
      <c r="B7" s="1" t="s">
        <v>4</v>
      </c>
      <c r="C7" s="12"/>
      <c r="D7" s="12"/>
      <c r="E7" s="12"/>
      <c r="F7" s="12"/>
      <c r="G7" s="12"/>
      <c r="H7" s="12"/>
      <c r="I7" s="12"/>
      <c r="J7" s="12"/>
      <c r="K7" s="12"/>
      <c r="L7" s="12"/>
      <c r="M7" s="12"/>
      <c r="N7" s="12"/>
      <c r="O7" s="12"/>
      <c r="P7" s="12"/>
      <c r="Q7" s="7"/>
      <c r="R7" s="7"/>
      <c r="S7" s="7"/>
      <c r="T7" s="7"/>
      <c r="U7" s="7"/>
      <c r="V7" s="7"/>
      <c r="W7" s="7"/>
      <c r="X7" s="7"/>
      <c r="Y7" s="7"/>
      <c r="Z7" s="7"/>
      <c r="AA7" s="7"/>
      <c r="AB7" s="7"/>
      <c r="AC7" s="7"/>
      <c r="AD7" s="7"/>
      <c r="AE7" s="7"/>
      <c r="AF7" s="7"/>
      <c r="AG7" s="7"/>
      <c r="AH7" s="7"/>
      <c r="AI7" s="7"/>
      <c r="AJ7" s="7"/>
      <c r="AK7" s="7"/>
      <c r="AL7" s="2"/>
      <c r="AM7" s="2"/>
      <c r="AN7" s="2"/>
      <c r="AO7" s="2"/>
      <c r="AP7" s="2"/>
      <c r="AQ7" s="2"/>
      <c r="AR7" s="2"/>
      <c r="AS7" s="2"/>
      <c r="AT7" s="2"/>
      <c r="AU7" s="2"/>
    </row>
    <row r="8" spans="2:47" s="103" customFormat="1" ht="10" customHeight="1" thickBot="1">
      <c r="C8" s="104"/>
      <c r="D8" s="105"/>
      <c r="E8" s="105"/>
      <c r="F8" s="105"/>
      <c r="G8" s="105"/>
      <c r="H8" s="105"/>
      <c r="I8" s="105"/>
      <c r="J8" s="106"/>
      <c r="K8" s="10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6"/>
      <c r="AM8" s="6"/>
      <c r="AN8" s="6"/>
      <c r="AO8" s="6"/>
      <c r="AP8" s="6"/>
      <c r="AQ8" s="6"/>
      <c r="AR8" s="6"/>
      <c r="AS8" s="6"/>
      <c r="AT8" s="6"/>
      <c r="AU8" s="6"/>
    </row>
    <row r="9" spans="2:47" s="3" customFormat="1" ht="25" customHeight="1" thickBot="1">
      <c r="B9" s="15" t="s">
        <v>5</v>
      </c>
      <c r="C9" s="581" t="s">
        <v>6</v>
      </c>
      <c r="D9" s="581"/>
      <c r="E9" s="582"/>
      <c r="F9" s="1191">
        <v>43831</v>
      </c>
      <c r="G9" s="1192"/>
      <c r="H9" s="1192"/>
      <c r="I9" s="1192"/>
      <c r="J9" s="1192"/>
      <c r="K9" s="1192"/>
      <c r="L9" s="1192"/>
      <c r="M9" s="1192"/>
      <c r="N9" s="1192"/>
      <c r="O9" s="1192"/>
      <c r="P9" s="1192"/>
      <c r="Q9" s="1192"/>
      <c r="R9" s="1193"/>
      <c r="S9" s="1"/>
      <c r="T9" s="12"/>
      <c r="U9" s="4"/>
      <c r="V9" s="4"/>
      <c r="W9" s="4"/>
      <c r="X9" s="4"/>
      <c r="Y9" s="4"/>
      <c r="Z9" s="4"/>
      <c r="AA9" s="4"/>
      <c r="AB9" s="4"/>
      <c r="AC9" s="4"/>
      <c r="AD9" s="4"/>
      <c r="AE9" s="4"/>
      <c r="AF9" s="4"/>
      <c r="AG9" s="4"/>
      <c r="AH9" s="4"/>
      <c r="AI9" s="4"/>
      <c r="AJ9" s="4"/>
      <c r="AK9" s="4"/>
      <c r="AL9" s="2"/>
      <c r="AM9" s="2"/>
      <c r="AN9" s="2"/>
      <c r="AO9" s="2"/>
      <c r="AP9" s="2"/>
      <c r="AQ9" s="2"/>
      <c r="AR9" s="2"/>
      <c r="AS9" s="2"/>
      <c r="AT9" s="2"/>
      <c r="AU9" s="2"/>
    </row>
    <row r="10" spans="2:47" s="107" customFormat="1" ht="10"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s="3" customFormat="1" ht="25" customHeight="1">
      <c r="B11" s="20" t="s">
        <v>7</v>
      </c>
      <c r="C11" s="610" t="s">
        <v>8</v>
      </c>
      <c r="D11" s="610"/>
      <c r="E11" s="611"/>
      <c r="F11" s="1194" t="s">
        <v>691</v>
      </c>
      <c r="G11" s="1195"/>
      <c r="H11" s="1195"/>
      <c r="I11" s="1195"/>
      <c r="J11" s="1195"/>
      <c r="K11" s="1195"/>
      <c r="L11" s="1195"/>
      <c r="M11" s="1195"/>
      <c r="N11" s="1195"/>
      <c r="O11" s="1195"/>
      <c r="P11" s="1195"/>
      <c r="Q11" s="1195"/>
      <c r="R11" s="1196"/>
      <c r="S11" s="4"/>
      <c r="T11" s="12"/>
      <c r="U11" s="4"/>
      <c r="V11" s="4"/>
      <c r="W11" s="4"/>
      <c r="X11" s="4"/>
      <c r="Y11" s="4"/>
      <c r="Z11" s="4"/>
      <c r="AA11" s="4"/>
      <c r="AB11" s="4"/>
      <c r="AC11" s="4"/>
      <c r="AD11" s="4"/>
      <c r="AE11" s="4"/>
      <c r="AF11" s="4"/>
      <c r="AG11" s="4"/>
      <c r="AH11" s="4"/>
      <c r="AI11" s="4"/>
      <c r="AJ11" s="4"/>
      <c r="AK11" s="4"/>
      <c r="AL11" s="2"/>
      <c r="AM11" s="2"/>
      <c r="AN11" s="2"/>
      <c r="AO11" s="2"/>
      <c r="AP11" s="2"/>
      <c r="AQ11" s="2"/>
      <c r="AR11" s="2"/>
      <c r="AS11" s="2"/>
      <c r="AT11" s="2"/>
      <c r="AU11" s="2"/>
    </row>
    <row r="12" spans="2:47" s="107" customFormat="1" ht="10" customHeight="1" thickBot="1">
      <c r="B12" s="12"/>
      <c r="C12" s="108"/>
      <c r="D12" s="108"/>
      <c r="E12" s="108"/>
      <c r="F12" s="108"/>
      <c r="G12" s="108"/>
      <c r="H12" s="108"/>
      <c r="I12" s="108"/>
      <c r="J12" s="109"/>
      <c r="K12" s="109"/>
      <c r="L12" s="109"/>
      <c r="M12" s="109"/>
      <c r="N12" s="109"/>
      <c r="O12" s="109"/>
      <c r="P12" s="109"/>
      <c r="Q12" s="109"/>
      <c r="R12" s="109"/>
      <c r="S12" s="109"/>
      <c r="T12" s="109"/>
      <c r="U12" s="109"/>
      <c r="V12" s="109"/>
      <c r="W12" s="109"/>
      <c r="X12" s="109"/>
      <c r="Y12" s="109"/>
      <c r="Z12" s="109"/>
      <c r="AB12" s="4"/>
      <c r="AC12" s="4"/>
      <c r="AD12" s="4"/>
      <c r="AE12" s="4"/>
      <c r="AF12" s="4"/>
      <c r="AG12" s="4"/>
      <c r="AH12" s="4"/>
      <c r="AI12" s="4"/>
      <c r="AJ12" s="4"/>
      <c r="AK12" s="4"/>
      <c r="AL12" s="4"/>
      <c r="AM12" s="12"/>
      <c r="AN12" s="12"/>
      <c r="AO12" s="12"/>
      <c r="AP12" s="12"/>
      <c r="AQ12" s="12"/>
      <c r="AR12" s="12"/>
      <c r="AS12" s="12"/>
      <c r="AT12" s="12"/>
      <c r="AU12" s="12"/>
    </row>
    <row r="13" spans="2:47" s="107" customFormat="1" ht="25" customHeight="1" thickBot="1">
      <c r="B13" s="15" t="s">
        <v>10</v>
      </c>
      <c r="C13" s="581" t="s">
        <v>11</v>
      </c>
      <c r="D13" s="581"/>
      <c r="E13" s="582"/>
      <c r="F13" s="110"/>
      <c r="G13" s="208" t="s">
        <v>692</v>
      </c>
      <c r="H13" s="615" t="s">
        <v>13</v>
      </c>
      <c r="I13" s="615"/>
      <c r="J13" s="615"/>
      <c r="K13" s="111" t="s">
        <v>12</v>
      </c>
      <c r="L13" s="615" t="s">
        <v>14</v>
      </c>
      <c r="M13" s="615"/>
      <c r="N13" s="615"/>
      <c r="O13" s="111" t="s">
        <v>12</v>
      </c>
      <c r="P13" s="615" t="s">
        <v>15</v>
      </c>
      <c r="Q13" s="615"/>
      <c r="R13" s="616"/>
      <c r="S13" s="112"/>
      <c r="T13" s="1"/>
      <c r="U13" s="1"/>
      <c r="V13" s="1"/>
      <c r="W13" s="1"/>
      <c r="X13" s="1"/>
      <c r="Y13" s="1"/>
      <c r="Z13" s="1"/>
      <c r="AA13" s="113"/>
      <c r="AB13" s="4"/>
      <c r="AC13" s="4"/>
      <c r="AD13" s="4"/>
      <c r="AE13" s="4"/>
      <c r="AF13" s="4"/>
      <c r="AG13" s="4"/>
      <c r="AH13" s="4"/>
      <c r="AI13" s="4"/>
      <c r="AJ13" s="4"/>
      <c r="AK13" s="4"/>
      <c r="AL13" s="4"/>
      <c r="AM13" s="12"/>
      <c r="AN13" s="12" t="s">
        <v>16</v>
      </c>
      <c r="AO13" s="12" t="str">
        <f>IF(AND($K$13="□",$O$13="□"),"■","")</f>
        <v>■</v>
      </c>
      <c r="AP13" s="12"/>
      <c r="AQ13" s="12" t="s">
        <v>16</v>
      </c>
      <c r="AR13" s="12" t="str">
        <f>IF(AND($G$13&lt;&gt;"■",COUNTIF($O$13:$O$13,"■")=0),"■","")</f>
        <v/>
      </c>
      <c r="AT13" s="12" t="s">
        <v>16</v>
      </c>
      <c r="AU13" s="12" t="str">
        <f>IF(COUNTIF($G$13:$K$13,"■")=0,"■","")</f>
        <v/>
      </c>
    </row>
    <row r="14" spans="2:47" s="107" customFormat="1" ht="10" customHeight="1" thickBot="1">
      <c r="B14" s="12"/>
      <c r="C14" s="12"/>
      <c r="D14" s="12"/>
      <c r="E14" s="12"/>
      <c r="F14" s="12"/>
      <c r="G14" s="12"/>
      <c r="H14" s="12"/>
      <c r="I14" s="12"/>
      <c r="J14" s="12"/>
      <c r="K14" s="12"/>
      <c r="L14" s="12"/>
      <c r="M14" s="12"/>
      <c r="N14" s="12"/>
      <c r="O14" s="12"/>
      <c r="P14" s="12"/>
      <c r="Q14" s="12"/>
      <c r="R14" s="12"/>
      <c r="T14" s="12"/>
      <c r="U14" s="12"/>
      <c r="V14" s="12"/>
      <c r="W14" s="12"/>
      <c r="X14" s="12"/>
      <c r="Y14" s="12"/>
      <c r="Z14" s="12"/>
      <c r="AA14" s="113"/>
      <c r="AB14" s="4"/>
      <c r="AC14" s="4"/>
      <c r="AD14" s="4"/>
      <c r="AE14" s="4"/>
      <c r="AF14" s="4"/>
      <c r="AG14" s="4"/>
      <c r="AH14" s="4"/>
      <c r="AI14" s="4"/>
      <c r="AJ14" s="4"/>
      <c r="AK14" s="4"/>
      <c r="AL14" s="4"/>
      <c r="AM14" s="12"/>
      <c r="AN14" s="12"/>
      <c r="AO14" s="12"/>
      <c r="AP14" s="12"/>
      <c r="AQ14" s="12"/>
      <c r="AR14" s="12"/>
      <c r="AS14" s="12"/>
      <c r="AT14" s="12"/>
      <c r="AU14" s="12"/>
    </row>
    <row r="15" spans="2:47" s="3" customFormat="1" ht="25" customHeight="1" thickBot="1">
      <c r="B15" s="15" t="s">
        <v>17</v>
      </c>
      <c r="C15" s="581" t="s">
        <v>18</v>
      </c>
      <c r="D15" s="581"/>
      <c r="E15" s="582"/>
      <c r="F15" s="583"/>
      <c r="G15" s="584"/>
      <c r="H15" s="584"/>
      <c r="I15" s="584"/>
      <c r="J15" s="584"/>
      <c r="K15" s="584"/>
      <c r="L15" s="584"/>
      <c r="M15" s="584"/>
      <c r="N15" s="584"/>
      <c r="O15" s="584"/>
      <c r="P15" s="584"/>
      <c r="Q15" s="584"/>
      <c r="R15" s="585"/>
      <c r="T15" s="4"/>
      <c r="U15" s="4"/>
      <c r="V15" s="4"/>
      <c r="W15" s="4"/>
      <c r="X15" s="4"/>
      <c r="Y15" s="4"/>
      <c r="Z15" s="4"/>
      <c r="AA15" s="4"/>
      <c r="AB15" s="114"/>
      <c r="AC15" s="4"/>
      <c r="AD15" s="4"/>
      <c r="AE15" s="4"/>
      <c r="AF15" s="4"/>
      <c r="AG15" s="4"/>
      <c r="AH15" s="4"/>
      <c r="AI15" s="4"/>
      <c r="AJ15" s="4"/>
      <c r="AK15" s="4"/>
      <c r="AL15" s="2"/>
      <c r="AM15" s="2"/>
      <c r="AN15" s="115"/>
      <c r="AO15" s="2"/>
      <c r="AP15" s="2"/>
      <c r="AQ15" s="2"/>
      <c r="AR15" s="2"/>
      <c r="AS15" s="2"/>
      <c r="AT15" s="2"/>
      <c r="AU15" s="2"/>
    </row>
    <row r="16" spans="2:47" s="107" customFormat="1" ht="10" customHeight="1" thickBo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8" s="3" customFormat="1" ht="25" customHeight="1" thickBot="1">
      <c r="B17" s="15" t="s">
        <v>19</v>
      </c>
      <c r="C17" s="581" t="s">
        <v>20</v>
      </c>
      <c r="D17" s="581"/>
      <c r="E17" s="582"/>
      <c r="F17" s="1179" t="s">
        <v>693</v>
      </c>
      <c r="G17" s="1180"/>
      <c r="H17" s="1180"/>
      <c r="I17" s="1180"/>
      <c r="J17" s="1180"/>
      <c r="K17" s="1180"/>
      <c r="L17" s="1180"/>
      <c r="M17" s="1180"/>
      <c r="N17" s="1180"/>
      <c r="O17" s="1180"/>
      <c r="P17" s="1180"/>
      <c r="Q17" s="1180"/>
      <c r="R17" s="1181"/>
      <c r="S17" s="116"/>
      <c r="T17" s="4"/>
      <c r="U17" s="4"/>
      <c r="V17" s="4"/>
      <c r="W17" s="4"/>
      <c r="X17" s="4"/>
      <c r="Y17" s="4"/>
      <c r="Z17" s="4"/>
      <c r="AA17" s="4"/>
      <c r="AB17" s="4"/>
      <c r="AC17" s="4"/>
      <c r="AD17" s="4"/>
      <c r="AE17" s="4"/>
      <c r="AF17" s="4"/>
      <c r="AG17" s="4"/>
      <c r="AH17" s="4"/>
      <c r="AI17" s="4"/>
      <c r="AJ17" s="4"/>
      <c r="AK17" s="4"/>
      <c r="AL17" s="2"/>
      <c r="AM17" s="2"/>
      <c r="AO17" s="115" t="s">
        <v>21</v>
      </c>
      <c r="AP17" s="2"/>
      <c r="AQ17" s="2"/>
      <c r="AR17" s="2"/>
      <c r="AS17" s="2"/>
      <c r="AT17" s="2"/>
      <c r="AU17" s="2"/>
    </row>
    <row r="18" spans="2:48" s="107" customFormat="1" ht="10"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2:48" s="107" customFormat="1" ht="10" customHeight="1" thickBo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2:48" s="107" customFormat="1" ht="18" customHeight="1">
      <c r="B20" s="353" t="s">
        <v>22</v>
      </c>
      <c r="C20" s="586" t="s">
        <v>23</v>
      </c>
      <c r="D20" s="356"/>
      <c r="E20" s="357"/>
      <c r="F20" s="364" t="s">
        <v>24</v>
      </c>
      <c r="G20" s="589"/>
      <c r="H20" s="365"/>
      <c r="I20" s="117" t="s">
        <v>25</v>
      </c>
      <c r="J20" s="1182" t="s">
        <v>694</v>
      </c>
      <c r="K20" s="1182"/>
      <c r="L20" s="118" t="s">
        <v>26</v>
      </c>
      <c r="M20" s="1182" t="s">
        <v>695</v>
      </c>
      <c r="N20" s="1182"/>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2"/>
      <c r="AL20" s="12"/>
      <c r="AM20" s="12"/>
      <c r="AN20" s="12"/>
      <c r="AO20" s="12"/>
      <c r="AP20" s="12"/>
      <c r="AQ20" s="12"/>
      <c r="AR20" s="12"/>
      <c r="AS20" s="12"/>
      <c r="AT20" s="12"/>
      <c r="AU20" s="12"/>
    </row>
    <row r="21" spans="2:48" s="107" customFormat="1" ht="25" customHeight="1">
      <c r="B21" s="354"/>
      <c r="C21" s="587"/>
      <c r="D21" s="358"/>
      <c r="E21" s="359"/>
      <c r="F21" s="387"/>
      <c r="G21" s="393"/>
      <c r="H21" s="388"/>
      <c r="I21" s="1183" t="s">
        <v>696</v>
      </c>
      <c r="J21" s="1184"/>
      <c r="K21" s="1184"/>
      <c r="L21" s="1184"/>
      <c r="M21" s="1184"/>
      <c r="N21" s="1184"/>
      <c r="O21" s="1184"/>
      <c r="P21" s="1184"/>
      <c r="Q21" s="1184"/>
      <c r="R21" s="1184"/>
      <c r="S21" s="1184"/>
      <c r="T21" s="1184"/>
      <c r="U21" s="1184"/>
      <c r="V21" s="1184"/>
      <c r="W21" s="1184"/>
      <c r="X21" s="1184"/>
      <c r="Y21" s="1184"/>
      <c r="Z21" s="1184"/>
      <c r="AA21" s="1184"/>
      <c r="AB21" s="1184"/>
      <c r="AC21" s="1184"/>
      <c r="AD21" s="1184"/>
      <c r="AE21" s="1184"/>
      <c r="AF21" s="1184"/>
      <c r="AG21" s="1184"/>
      <c r="AH21" s="1184"/>
      <c r="AI21" s="1184"/>
      <c r="AJ21" s="1184"/>
      <c r="AK21" s="1185"/>
      <c r="AL21" s="12"/>
      <c r="AM21" s="12"/>
      <c r="AN21" s="12"/>
      <c r="AO21" s="12"/>
      <c r="AP21" s="12"/>
      <c r="AQ21" s="12"/>
      <c r="AR21" s="12"/>
      <c r="AS21" s="12"/>
      <c r="AT21" s="12"/>
      <c r="AU21" s="12"/>
    </row>
    <row r="22" spans="2:48" s="107" customFormat="1" ht="25" customHeight="1">
      <c r="B22" s="354"/>
      <c r="C22" s="587"/>
      <c r="D22" s="358"/>
      <c r="E22" s="359"/>
      <c r="F22" s="389"/>
      <c r="G22" s="312"/>
      <c r="H22" s="313"/>
      <c r="I22" s="1186" t="s">
        <v>697</v>
      </c>
      <c r="J22" s="1187"/>
      <c r="K22" s="1187"/>
      <c r="L22" s="1187"/>
      <c r="M22" s="1187"/>
      <c r="N22" s="1187"/>
      <c r="O22" s="1187"/>
      <c r="P22" s="1187"/>
      <c r="Q22" s="1187"/>
      <c r="R22" s="1187"/>
      <c r="S22" s="1187"/>
      <c r="T22" s="1187"/>
      <c r="U22" s="1187"/>
      <c r="V22" s="1187"/>
      <c r="W22" s="1187"/>
      <c r="X22" s="1187"/>
      <c r="Y22" s="1187"/>
      <c r="Z22" s="1187"/>
      <c r="AA22" s="1187"/>
      <c r="AB22" s="1187"/>
      <c r="AC22" s="1187"/>
      <c r="AD22" s="1187"/>
      <c r="AE22" s="1187"/>
      <c r="AF22" s="1187"/>
      <c r="AG22" s="1187"/>
      <c r="AH22" s="1187"/>
      <c r="AI22" s="1187"/>
      <c r="AJ22" s="1187"/>
      <c r="AK22" s="1188"/>
      <c r="AL22" s="12"/>
      <c r="AM22" s="12"/>
      <c r="AN22" s="12"/>
      <c r="AO22" s="12"/>
      <c r="AP22" s="12"/>
      <c r="AQ22" s="12"/>
      <c r="AR22" s="12"/>
      <c r="AS22" s="12"/>
      <c r="AT22" s="12"/>
      <c r="AU22" s="12"/>
    </row>
    <row r="23" spans="2:48" s="107" customFormat="1" ht="15" customHeight="1">
      <c r="B23" s="354"/>
      <c r="C23" s="587"/>
      <c r="D23" s="358"/>
      <c r="E23" s="359"/>
      <c r="F23" s="308" t="s">
        <v>27</v>
      </c>
      <c r="G23" s="308"/>
      <c r="H23" s="309"/>
      <c r="I23" s="1189" t="s">
        <v>698</v>
      </c>
      <c r="J23" s="1189"/>
      <c r="K23" s="1189"/>
      <c r="L23" s="1189"/>
      <c r="M23" s="1189"/>
      <c r="N23" s="1189"/>
      <c r="O23" s="1189"/>
      <c r="P23" s="1189"/>
      <c r="Q23" s="1189"/>
      <c r="R23" s="1189"/>
      <c r="S23" s="1189"/>
      <c r="T23" s="1189"/>
      <c r="U23" s="1189"/>
      <c r="V23" s="1189"/>
      <c r="W23" s="1189"/>
      <c r="X23" s="1189"/>
      <c r="Y23" s="1189"/>
      <c r="Z23" s="1189"/>
      <c r="AA23" s="1189"/>
      <c r="AB23" s="594" t="s">
        <v>28</v>
      </c>
      <c r="AC23" s="595"/>
      <c r="AD23" s="595"/>
      <c r="AE23" s="595"/>
      <c r="AF23" s="595"/>
      <c r="AG23" s="595"/>
      <c r="AH23" s="595"/>
      <c r="AI23" s="595"/>
      <c r="AJ23" s="595"/>
      <c r="AK23" s="596"/>
      <c r="AL23" s="12"/>
      <c r="AM23" s="12"/>
      <c r="AN23" s="12"/>
      <c r="AO23" s="12"/>
      <c r="AP23" s="12"/>
      <c r="AQ23" s="12"/>
      <c r="AR23" s="12"/>
      <c r="AS23" s="12"/>
      <c r="AT23" s="12"/>
      <c r="AU23" s="12"/>
    </row>
    <row r="24" spans="2:48" s="107" customFormat="1" ht="30" customHeight="1">
      <c r="B24" s="354"/>
      <c r="C24" s="587"/>
      <c r="D24" s="358"/>
      <c r="E24" s="359"/>
      <c r="F24" s="312" t="s">
        <v>29</v>
      </c>
      <c r="G24" s="312"/>
      <c r="H24" s="313"/>
      <c r="I24" s="1187" t="s">
        <v>699</v>
      </c>
      <c r="J24" s="1187"/>
      <c r="K24" s="1187"/>
      <c r="L24" s="1187"/>
      <c r="M24" s="1187"/>
      <c r="N24" s="1187"/>
      <c r="O24" s="1187"/>
      <c r="P24" s="1187"/>
      <c r="Q24" s="1187"/>
      <c r="R24" s="1187"/>
      <c r="S24" s="1187"/>
      <c r="T24" s="1187"/>
      <c r="U24" s="1187"/>
      <c r="V24" s="1187"/>
      <c r="W24" s="1187"/>
      <c r="X24" s="1187"/>
      <c r="Y24" s="1187"/>
      <c r="Z24" s="1187"/>
      <c r="AA24" s="1187"/>
      <c r="AB24" s="597"/>
      <c r="AC24" s="598"/>
      <c r="AD24" s="598"/>
      <c r="AE24" s="598"/>
      <c r="AF24" s="598"/>
      <c r="AG24" s="598"/>
      <c r="AH24" s="598"/>
      <c r="AI24" s="598"/>
      <c r="AJ24" s="598"/>
      <c r="AK24" s="599"/>
      <c r="AL24" s="12"/>
      <c r="AM24" s="12"/>
      <c r="AN24" s="12"/>
      <c r="AO24" s="12"/>
      <c r="AP24" s="12"/>
      <c r="AQ24" s="12"/>
      <c r="AR24" s="12"/>
      <c r="AS24" s="12"/>
      <c r="AT24" s="12"/>
      <c r="AU24" s="12"/>
    </row>
    <row r="25" spans="2:48" s="13" customFormat="1" ht="15" customHeight="1">
      <c r="B25" s="354"/>
      <c r="C25" s="587"/>
      <c r="D25" s="358"/>
      <c r="E25" s="359"/>
      <c r="F25" s="393" t="s">
        <v>27</v>
      </c>
      <c r="G25" s="393"/>
      <c r="H25" s="388"/>
      <c r="I25" s="1189" t="s">
        <v>700</v>
      </c>
      <c r="J25" s="1189"/>
      <c r="K25" s="1189"/>
      <c r="L25" s="1189"/>
      <c r="M25" s="1189"/>
      <c r="N25" s="1189"/>
      <c r="O25" s="1189"/>
      <c r="P25" s="1189"/>
      <c r="Q25" s="1189"/>
      <c r="R25" s="1189"/>
      <c r="S25" s="1189"/>
      <c r="T25" s="1189"/>
      <c r="U25" s="1189"/>
      <c r="V25" s="1189"/>
      <c r="W25" s="1189"/>
      <c r="X25" s="1189"/>
      <c r="Y25" s="1189"/>
      <c r="Z25" s="1189"/>
      <c r="AA25" s="1189"/>
      <c r="AB25" s="597"/>
      <c r="AC25" s="598"/>
      <c r="AD25" s="598"/>
      <c r="AE25" s="598"/>
      <c r="AF25" s="598"/>
      <c r="AG25" s="598"/>
      <c r="AH25" s="598"/>
      <c r="AI25" s="598"/>
      <c r="AJ25" s="598"/>
      <c r="AK25" s="599"/>
      <c r="AL25" s="12"/>
      <c r="AM25" s="12"/>
      <c r="AN25" s="12"/>
      <c r="AO25" s="12"/>
      <c r="AP25" s="12"/>
      <c r="AQ25" s="12"/>
      <c r="AR25" s="12"/>
      <c r="AS25" s="12"/>
      <c r="AT25" s="12"/>
      <c r="AU25" s="12"/>
    </row>
    <row r="26" spans="2:48" s="107" customFormat="1" ht="30" customHeight="1">
      <c r="B26" s="354"/>
      <c r="C26" s="587"/>
      <c r="D26" s="358"/>
      <c r="E26" s="359"/>
      <c r="F26" s="312" t="s">
        <v>30</v>
      </c>
      <c r="G26" s="312"/>
      <c r="H26" s="313"/>
      <c r="I26" s="1190" t="s">
        <v>701</v>
      </c>
      <c r="J26" s="1190"/>
      <c r="K26" s="1190"/>
      <c r="L26" s="1190"/>
      <c r="M26" s="1190"/>
      <c r="N26" s="1190"/>
      <c r="O26" s="1190"/>
      <c r="P26" s="1190"/>
      <c r="Q26" s="1190"/>
      <c r="R26" s="1190"/>
      <c r="S26" s="1190"/>
      <c r="T26" s="1190"/>
      <c r="U26" s="1190"/>
      <c r="V26" s="1190"/>
      <c r="W26" s="1190"/>
      <c r="X26" s="1190"/>
      <c r="Y26" s="1190"/>
      <c r="Z26" s="1190"/>
      <c r="AA26" s="1190"/>
      <c r="AB26" s="600"/>
      <c r="AC26" s="601"/>
      <c r="AD26" s="601"/>
      <c r="AE26" s="601"/>
      <c r="AF26" s="601"/>
      <c r="AG26" s="601"/>
      <c r="AH26" s="601"/>
      <c r="AI26" s="601"/>
      <c r="AJ26" s="601"/>
      <c r="AK26" s="602"/>
      <c r="AL26" s="12"/>
      <c r="AM26" s="12"/>
      <c r="AN26" s="12"/>
      <c r="AO26" s="12"/>
      <c r="AP26" s="12"/>
      <c r="AQ26" s="12"/>
      <c r="AR26" s="12"/>
      <c r="AS26" s="12"/>
      <c r="AT26" s="12"/>
      <c r="AU26" s="12"/>
    </row>
    <row r="27" spans="2:48" s="107" customFormat="1" ht="25" customHeight="1">
      <c r="B27" s="354"/>
      <c r="C27" s="587"/>
      <c r="D27" s="358"/>
      <c r="E27" s="359"/>
      <c r="F27" s="393" t="s">
        <v>31</v>
      </c>
      <c r="G27" s="393"/>
      <c r="H27" s="388"/>
      <c r="I27" s="1168" t="s">
        <v>702</v>
      </c>
      <c r="J27" s="1169"/>
      <c r="K27" s="1169"/>
      <c r="L27" s="1169"/>
      <c r="M27" s="1169"/>
      <c r="N27" s="1169"/>
      <c r="O27" s="1169"/>
      <c r="P27" s="1169"/>
      <c r="Q27" s="1169"/>
      <c r="R27" s="1169"/>
      <c r="S27" s="1169"/>
      <c r="T27" s="1169"/>
      <c r="U27" s="119" t="s">
        <v>32</v>
      </c>
      <c r="V27" s="603" t="s">
        <v>33</v>
      </c>
      <c r="W27" s="604"/>
      <c r="X27" s="605"/>
      <c r="Y27" s="1168" t="s">
        <v>703</v>
      </c>
      <c r="Z27" s="1169"/>
      <c r="AA27" s="1169"/>
      <c r="AB27" s="1169"/>
      <c r="AC27" s="1169"/>
      <c r="AD27" s="1169"/>
      <c r="AE27" s="1169"/>
      <c r="AF27" s="1169"/>
      <c r="AG27" s="1169"/>
      <c r="AH27" s="1169"/>
      <c r="AI27" s="1169"/>
      <c r="AJ27" s="1169"/>
      <c r="AK27" s="120" t="s">
        <v>32</v>
      </c>
      <c r="AL27" s="12"/>
      <c r="AM27" s="12"/>
      <c r="AN27" s="12"/>
      <c r="AO27" s="12"/>
      <c r="AP27" s="12"/>
      <c r="AQ27" s="12"/>
      <c r="AR27" s="12"/>
      <c r="AS27" s="12"/>
      <c r="AT27" s="12"/>
      <c r="AU27" s="12"/>
    </row>
    <row r="28" spans="2:48" s="107" customFormat="1" ht="25" customHeight="1">
      <c r="B28" s="354"/>
      <c r="C28" s="587"/>
      <c r="D28" s="358"/>
      <c r="E28" s="359"/>
      <c r="F28" s="334" t="s">
        <v>34</v>
      </c>
      <c r="G28" s="334"/>
      <c r="H28" s="335"/>
      <c r="I28" s="1170" t="s">
        <v>704</v>
      </c>
      <c r="J28" s="1171"/>
      <c r="K28" s="1171"/>
      <c r="L28" s="1171"/>
      <c r="M28" s="1171"/>
      <c r="N28" s="1171"/>
      <c r="O28" s="1171"/>
      <c r="P28" s="1171"/>
      <c r="Q28" s="1171"/>
      <c r="R28" s="1171"/>
      <c r="S28" s="1171"/>
      <c r="T28" s="1171"/>
      <c r="U28" s="1172"/>
      <c r="V28" s="337" t="s">
        <v>35</v>
      </c>
      <c r="W28" s="338"/>
      <c r="X28" s="339"/>
      <c r="Y28" s="1173" t="s">
        <v>704</v>
      </c>
      <c r="Z28" s="1174"/>
      <c r="AA28" s="1174"/>
      <c r="AB28" s="1174"/>
      <c r="AC28" s="1174"/>
      <c r="AD28" s="1174"/>
      <c r="AE28" s="1174"/>
      <c r="AF28" s="1174"/>
      <c r="AG28" s="1174"/>
      <c r="AH28" s="1174"/>
      <c r="AI28" s="1174"/>
      <c r="AJ28" s="1174"/>
      <c r="AK28" s="121" t="s">
        <v>32</v>
      </c>
      <c r="AL28" s="12"/>
      <c r="AM28" s="12"/>
      <c r="AP28" s="12"/>
      <c r="AQ28" s="12"/>
      <c r="AR28" s="12"/>
      <c r="AS28" s="12"/>
      <c r="AT28" s="12"/>
      <c r="AU28" s="12"/>
      <c r="AV28" s="122" t="s">
        <v>36</v>
      </c>
    </row>
    <row r="29" spans="2:48" s="107" customFormat="1" ht="25" customHeight="1">
      <c r="B29" s="354"/>
      <c r="C29" s="587"/>
      <c r="D29" s="358"/>
      <c r="E29" s="359"/>
      <c r="F29" s="342" t="s">
        <v>37</v>
      </c>
      <c r="G29" s="308"/>
      <c r="H29" s="309"/>
      <c r="I29" s="1175" t="s">
        <v>705</v>
      </c>
      <c r="J29" s="1176"/>
      <c r="K29" s="1176"/>
      <c r="L29" s="1176"/>
      <c r="M29" s="1176"/>
      <c r="N29" s="1176"/>
      <c r="O29" s="1176"/>
      <c r="P29" s="1176"/>
      <c r="Q29" s="1176"/>
      <c r="R29" s="1176"/>
      <c r="S29" s="1176"/>
      <c r="T29" s="1176"/>
      <c r="U29" s="1176"/>
      <c r="V29" s="234" t="s">
        <v>38</v>
      </c>
      <c r="W29" s="1176" t="s">
        <v>706</v>
      </c>
      <c r="X29" s="1177"/>
      <c r="Y29" s="1177"/>
      <c r="Z29" s="1177"/>
      <c r="AA29" s="1177"/>
      <c r="AB29" s="1177"/>
      <c r="AC29" s="1177"/>
      <c r="AD29" s="1177"/>
      <c r="AE29" s="1177"/>
      <c r="AF29" s="1177"/>
      <c r="AG29" s="1177"/>
      <c r="AH29" s="1177"/>
      <c r="AI29" s="1177"/>
      <c r="AJ29" s="1177"/>
      <c r="AK29" s="1178"/>
      <c r="AL29" s="12"/>
      <c r="AM29" s="12"/>
      <c r="AN29" s="12"/>
      <c r="AO29" s="12"/>
      <c r="AP29" s="12"/>
      <c r="AQ29" s="12"/>
      <c r="AR29" s="12"/>
      <c r="AS29" s="12"/>
      <c r="AT29" s="12"/>
      <c r="AU29" s="12"/>
      <c r="AV29" s="123" t="str">
        <f>I29&amp;V29&amp;W29</f>
        <v>system-taro@aaaaa.co.jp</v>
      </c>
    </row>
    <row r="30" spans="2:48" s="107" customFormat="1" ht="15" customHeight="1">
      <c r="B30" s="354"/>
      <c r="C30" s="587"/>
      <c r="D30" s="358"/>
      <c r="E30" s="359"/>
      <c r="F30" s="370"/>
      <c r="G30" s="578"/>
      <c r="H30" s="371"/>
      <c r="I30" s="375" t="str">
        <f>IF(I29="","",I29&amp;V29&amp;W29)</f>
        <v>system-taro@aaaaa.co.jp</v>
      </c>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7"/>
      <c r="AL30" s="12"/>
      <c r="AM30" s="12"/>
      <c r="AN30" s="12"/>
      <c r="AO30" s="12"/>
      <c r="AP30" s="12"/>
      <c r="AQ30" s="12"/>
      <c r="AR30" s="12"/>
      <c r="AS30" s="12"/>
      <c r="AT30" s="12"/>
      <c r="AU30" s="12"/>
      <c r="AV30" s="123"/>
    </row>
    <row r="31" spans="2:48" s="107" customFormat="1" ht="30" customHeight="1" thickBot="1">
      <c r="B31" s="355"/>
      <c r="C31" s="588"/>
      <c r="D31" s="360"/>
      <c r="E31" s="361"/>
      <c r="F31" s="567" t="s">
        <v>39</v>
      </c>
      <c r="G31" s="568"/>
      <c r="H31" s="569"/>
      <c r="I31" s="570" t="s">
        <v>40</v>
      </c>
      <c r="J31" s="571"/>
      <c r="K31" s="572" t="s">
        <v>41</v>
      </c>
      <c r="L31" s="572"/>
      <c r="M31" s="572"/>
      <c r="N31" s="572"/>
      <c r="O31" s="572"/>
      <c r="P31" s="572"/>
      <c r="Q31" s="572"/>
      <c r="R31" s="572"/>
      <c r="S31" s="572"/>
      <c r="T31" s="572"/>
      <c r="U31" s="572"/>
      <c r="V31" s="124" t="s">
        <v>12</v>
      </c>
      <c r="W31" s="573" t="s">
        <v>42</v>
      </c>
      <c r="X31" s="573"/>
      <c r="Y31" s="573"/>
      <c r="Z31" s="124" t="s">
        <v>12</v>
      </c>
      <c r="AA31" s="573" t="s">
        <v>43</v>
      </c>
      <c r="AB31" s="573"/>
      <c r="AC31" s="573"/>
      <c r="AD31" s="125"/>
      <c r="AE31" s="235"/>
      <c r="AF31" s="235"/>
      <c r="AG31" s="235"/>
      <c r="AH31" s="235"/>
      <c r="AI31" s="235"/>
      <c r="AJ31" s="235"/>
      <c r="AK31" s="126"/>
      <c r="AL31" s="12"/>
      <c r="AM31" s="12"/>
      <c r="AN31" s="12" t="s">
        <v>16</v>
      </c>
      <c r="AO31" s="12" t="str">
        <f>IF($Z$31="□","■","")</f>
        <v>■</v>
      </c>
      <c r="AP31" s="12"/>
      <c r="AQ31" s="12" t="s">
        <v>16</v>
      </c>
      <c r="AR31" s="12" t="str">
        <f>IF($V$31="□","■","")</f>
        <v>■</v>
      </c>
      <c r="AS31" s="226"/>
      <c r="AT31" s="12"/>
      <c r="AU31" s="12"/>
    </row>
    <row r="32" spans="2:48" ht="15" customHeight="1"/>
    <row r="33" spans="2:47" ht="15" customHeight="1">
      <c r="AE33" s="127"/>
      <c r="AF33" s="127"/>
      <c r="AG33" s="127"/>
      <c r="AH33" s="127"/>
      <c r="AI33" s="127"/>
      <c r="AJ33" s="128" t="s">
        <v>44</v>
      </c>
      <c r="AK33" s="127"/>
    </row>
    <row r="34" spans="2:47" ht="15" customHeight="1"/>
    <row r="35" spans="2:47" s="107" customFormat="1" ht="15" customHeight="1">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2"/>
      <c r="AL35" s="12"/>
      <c r="AM35" s="12"/>
      <c r="AN35" s="12"/>
      <c r="AO35" s="12"/>
      <c r="AP35" s="12"/>
      <c r="AQ35" s="12"/>
      <c r="AR35" s="12"/>
      <c r="AS35" s="12"/>
      <c r="AT35" s="12"/>
      <c r="AU35" s="12"/>
    </row>
    <row r="36" spans="2:47" ht="15" customHeight="1"/>
    <row r="37" spans="2:47" ht="15" customHeight="1"/>
    <row r="38" spans="2:47" ht="15" customHeight="1"/>
    <row r="39" spans="2:47" s="107" customFormat="1" ht="15" customHeight="1">
      <c r="B39" s="16" t="s">
        <v>45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2"/>
      <c r="AM39" s="12"/>
      <c r="AN39" s="12"/>
      <c r="AO39" s="12"/>
      <c r="AP39" s="12"/>
      <c r="AQ39" s="12"/>
      <c r="AR39" s="12"/>
      <c r="AS39" s="12"/>
      <c r="AT39" s="12"/>
      <c r="AU39" s="12"/>
    </row>
    <row r="40" spans="2:47" s="107" customFormat="1" ht="15" customHeight="1">
      <c r="B40" s="555" t="s">
        <v>46</v>
      </c>
      <c r="C40" s="556"/>
      <c r="D40" s="556"/>
      <c r="E40" s="556"/>
      <c r="F40" s="556"/>
      <c r="G40" s="556"/>
      <c r="H40" s="556"/>
      <c r="I40" s="556"/>
      <c r="J40" s="557"/>
      <c r="K40" s="555" t="s">
        <v>47</v>
      </c>
      <c r="L40" s="556"/>
      <c r="M40" s="556"/>
      <c r="N40" s="556"/>
      <c r="O40" s="556"/>
      <c r="P40" s="556"/>
      <c r="Q40" s="556"/>
      <c r="R40" s="556"/>
      <c r="S40" s="556"/>
      <c r="T40" s="556"/>
      <c r="U40" s="556"/>
      <c r="V40" s="556"/>
      <c r="W40" s="556"/>
      <c r="X40" s="556"/>
      <c r="Y40" s="557"/>
      <c r="Z40" s="556" t="s">
        <v>48</v>
      </c>
      <c r="AA40" s="556"/>
      <c r="AB40" s="556"/>
      <c r="AC40" s="556"/>
      <c r="AD40" s="556"/>
      <c r="AE40" s="556"/>
      <c r="AF40" s="556"/>
      <c r="AG40" s="556"/>
      <c r="AH40" s="556"/>
      <c r="AI40" s="556"/>
      <c r="AJ40" s="556"/>
      <c r="AK40" s="557"/>
      <c r="AL40" s="12"/>
      <c r="AM40" s="12"/>
      <c r="AN40" s="12"/>
      <c r="AO40" s="12"/>
      <c r="AP40" s="12"/>
      <c r="AQ40" s="12"/>
      <c r="AR40" s="12"/>
      <c r="AS40" s="12"/>
      <c r="AT40" s="12"/>
      <c r="AU40" s="12"/>
    </row>
    <row r="41" spans="2:47" s="107" customFormat="1" ht="35.15" customHeight="1">
      <c r="B41" s="558" t="s">
        <v>49</v>
      </c>
      <c r="C41" s="559"/>
      <c r="D41" s="306"/>
      <c r="E41" s="307"/>
      <c r="F41" s="307"/>
      <c r="G41" s="307"/>
      <c r="H41" s="307"/>
      <c r="I41" s="307"/>
      <c r="J41" s="560"/>
      <c r="K41" s="561"/>
      <c r="L41" s="562"/>
      <c r="M41" s="562"/>
      <c r="N41" s="562"/>
      <c r="O41" s="562"/>
      <c r="P41" s="562"/>
      <c r="Q41" s="562"/>
      <c r="R41" s="562"/>
      <c r="S41" s="562"/>
      <c r="T41" s="562"/>
      <c r="U41" s="562"/>
      <c r="V41" s="562"/>
      <c r="W41" s="562"/>
      <c r="X41" s="562"/>
      <c r="Y41" s="563"/>
      <c r="Z41" s="564"/>
      <c r="AA41" s="565"/>
      <c r="AB41" s="565"/>
      <c r="AC41" s="565"/>
      <c r="AD41" s="565"/>
      <c r="AE41" s="565"/>
      <c r="AF41" s="565"/>
      <c r="AG41" s="565"/>
      <c r="AH41" s="565"/>
      <c r="AI41" s="565"/>
      <c r="AJ41" s="565"/>
      <c r="AK41" s="566"/>
      <c r="AL41" s="12"/>
      <c r="AM41" s="12"/>
      <c r="AN41" s="12"/>
      <c r="AO41" s="12"/>
      <c r="AP41" s="12"/>
      <c r="AQ41" s="12"/>
      <c r="AR41" s="12"/>
      <c r="AS41" s="12"/>
      <c r="AT41" s="12"/>
      <c r="AU41" s="12"/>
    </row>
    <row r="42" spans="2:47" s="107" customFormat="1" ht="35.15" customHeight="1">
      <c r="B42" s="558" t="s">
        <v>50</v>
      </c>
      <c r="C42" s="559"/>
      <c r="D42" s="306"/>
      <c r="E42" s="307"/>
      <c r="F42" s="307"/>
      <c r="G42" s="307"/>
      <c r="H42" s="307"/>
      <c r="I42" s="307"/>
      <c r="J42" s="560"/>
      <c r="K42" s="561"/>
      <c r="L42" s="562"/>
      <c r="M42" s="562"/>
      <c r="N42" s="562"/>
      <c r="O42" s="562"/>
      <c r="P42" s="562"/>
      <c r="Q42" s="562"/>
      <c r="R42" s="562"/>
      <c r="S42" s="562"/>
      <c r="T42" s="562"/>
      <c r="U42" s="562"/>
      <c r="V42" s="562"/>
      <c r="W42" s="562"/>
      <c r="X42" s="562"/>
      <c r="Y42" s="563"/>
      <c r="Z42" s="564"/>
      <c r="AA42" s="565"/>
      <c r="AB42" s="565"/>
      <c r="AC42" s="565"/>
      <c r="AD42" s="565"/>
      <c r="AE42" s="565"/>
      <c r="AF42" s="565"/>
      <c r="AG42" s="565"/>
      <c r="AH42" s="565"/>
      <c r="AI42" s="565"/>
      <c r="AJ42" s="565"/>
      <c r="AK42" s="566"/>
      <c r="AL42" s="12"/>
      <c r="AM42" s="12"/>
      <c r="AN42" s="12"/>
      <c r="AO42" s="12"/>
      <c r="AP42" s="12"/>
      <c r="AQ42" s="12"/>
      <c r="AR42" s="12"/>
      <c r="AS42" s="12"/>
      <c r="AT42" s="12"/>
      <c r="AU42" s="12"/>
    </row>
    <row r="43" spans="2:47" s="107" customFormat="1" ht="10" customHeight="1">
      <c r="B43" s="129"/>
      <c r="C43" s="129"/>
      <c r="D43" s="130"/>
      <c r="E43" s="130"/>
      <c r="F43" s="130"/>
      <c r="G43" s="130"/>
      <c r="H43" s="130"/>
      <c r="I43" s="131"/>
      <c r="J43" s="131"/>
      <c r="K43" s="131"/>
      <c r="L43" s="131"/>
      <c r="M43" s="131"/>
      <c r="N43" s="131"/>
      <c r="O43" s="131"/>
      <c r="P43" s="131"/>
      <c r="Q43" s="131"/>
      <c r="R43" s="131"/>
      <c r="S43" s="131"/>
      <c r="T43" s="131"/>
      <c r="U43" s="131"/>
      <c r="V43" s="131"/>
      <c r="W43" s="131"/>
      <c r="X43" s="131"/>
      <c r="Y43" s="131"/>
      <c r="Z43" s="132"/>
      <c r="AA43" s="133"/>
      <c r="AB43" s="133"/>
      <c r="AC43" s="133"/>
      <c r="AD43" s="134"/>
      <c r="AE43" s="133"/>
      <c r="AF43" s="133"/>
      <c r="AG43" s="134"/>
      <c r="AH43" s="133"/>
      <c r="AI43" s="133"/>
      <c r="AJ43" s="134"/>
      <c r="AK43" s="134"/>
      <c r="AL43" s="12"/>
      <c r="AM43" s="12"/>
      <c r="AN43" s="12"/>
      <c r="AO43" s="12"/>
      <c r="AP43" s="12"/>
      <c r="AQ43" s="12"/>
      <c r="AR43" s="12"/>
      <c r="AS43" s="12"/>
      <c r="AT43" s="12"/>
      <c r="AU43" s="12"/>
    </row>
    <row r="44" spans="2:47" s="107" customFormat="1" ht="15" customHeight="1">
      <c r="B44" s="555" t="s">
        <v>51</v>
      </c>
      <c r="C44" s="556"/>
      <c r="D44" s="556"/>
      <c r="E44" s="556"/>
      <c r="F44" s="556"/>
      <c r="G44" s="556"/>
      <c r="H44" s="556"/>
      <c r="I44" s="556"/>
      <c r="J44" s="557"/>
      <c r="K44" s="555" t="s">
        <v>52</v>
      </c>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7"/>
      <c r="AL44" s="12"/>
      <c r="AM44" s="12"/>
      <c r="AN44" s="12"/>
      <c r="AO44" s="12"/>
      <c r="AP44" s="12"/>
      <c r="AQ44" s="12"/>
      <c r="AR44" s="12"/>
      <c r="AS44" s="12"/>
      <c r="AT44" s="12"/>
      <c r="AU44" s="12"/>
    </row>
    <row r="45" spans="2:47" s="107" customFormat="1" ht="18" customHeight="1">
      <c r="B45" s="531"/>
      <c r="C45" s="532"/>
      <c r="D45" s="532"/>
      <c r="E45" s="532"/>
      <c r="F45" s="532"/>
      <c r="G45" s="532"/>
      <c r="H45" s="532"/>
      <c r="I45" s="532"/>
      <c r="J45" s="533"/>
      <c r="K45" s="540"/>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2"/>
      <c r="AL45" s="12"/>
      <c r="AM45" s="12"/>
      <c r="AN45" s="12"/>
      <c r="AO45" s="12"/>
      <c r="AP45" s="12"/>
      <c r="AQ45" s="12"/>
      <c r="AR45" s="12"/>
      <c r="AS45" s="12"/>
      <c r="AT45" s="12"/>
      <c r="AU45" s="12"/>
    </row>
    <row r="46" spans="2:47" s="107" customFormat="1" ht="18" customHeight="1">
      <c r="B46" s="534"/>
      <c r="C46" s="535"/>
      <c r="D46" s="535"/>
      <c r="E46" s="535"/>
      <c r="F46" s="535"/>
      <c r="G46" s="535"/>
      <c r="H46" s="535"/>
      <c r="I46" s="535"/>
      <c r="J46" s="536"/>
      <c r="K46" s="543"/>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5"/>
      <c r="AL46" s="12"/>
      <c r="AM46" s="12"/>
      <c r="AN46" s="12"/>
      <c r="AO46" s="12"/>
      <c r="AP46" s="12"/>
      <c r="AQ46" s="12"/>
      <c r="AR46" s="12"/>
      <c r="AS46" s="12"/>
      <c r="AT46" s="12"/>
      <c r="AU46" s="12"/>
    </row>
    <row r="47" spans="2:47" s="107" customFormat="1" ht="18" customHeight="1">
      <c r="B47" s="534"/>
      <c r="C47" s="535"/>
      <c r="D47" s="535"/>
      <c r="E47" s="535"/>
      <c r="F47" s="535"/>
      <c r="G47" s="535"/>
      <c r="H47" s="535"/>
      <c r="I47" s="535"/>
      <c r="J47" s="536"/>
      <c r="K47" s="543"/>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4"/>
      <c r="AK47" s="545"/>
      <c r="AL47" s="12"/>
      <c r="AM47" s="12"/>
      <c r="AN47" s="12"/>
      <c r="AO47" s="12"/>
      <c r="AP47" s="12"/>
      <c r="AQ47" s="12"/>
      <c r="AR47" s="12"/>
      <c r="AS47" s="12"/>
      <c r="AT47" s="12"/>
      <c r="AU47" s="12"/>
    </row>
    <row r="48" spans="2:47" s="107" customFormat="1" ht="18" customHeight="1">
      <c r="B48" s="534"/>
      <c r="C48" s="535"/>
      <c r="D48" s="535"/>
      <c r="E48" s="535"/>
      <c r="F48" s="535"/>
      <c r="G48" s="535"/>
      <c r="H48" s="535"/>
      <c r="I48" s="535"/>
      <c r="J48" s="536"/>
      <c r="K48" s="543"/>
      <c r="L48" s="544"/>
      <c r="M48" s="544"/>
      <c r="N48" s="544"/>
      <c r="O48" s="544"/>
      <c r="P48" s="544"/>
      <c r="Q48" s="544"/>
      <c r="R48" s="544"/>
      <c r="S48" s="544"/>
      <c r="T48" s="544"/>
      <c r="U48" s="544"/>
      <c r="V48" s="544"/>
      <c r="W48" s="544"/>
      <c r="X48" s="544"/>
      <c r="Y48" s="544"/>
      <c r="Z48" s="544"/>
      <c r="AA48" s="544"/>
      <c r="AB48" s="544"/>
      <c r="AC48" s="544"/>
      <c r="AD48" s="544"/>
      <c r="AE48" s="544"/>
      <c r="AF48" s="544"/>
      <c r="AG48" s="544"/>
      <c r="AH48" s="544"/>
      <c r="AI48" s="544"/>
      <c r="AJ48" s="544"/>
      <c r="AK48" s="545"/>
      <c r="AL48" s="12"/>
      <c r="AM48" s="12"/>
      <c r="AN48" s="12"/>
      <c r="AO48" s="12"/>
      <c r="AP48" s="12"/>
      <c r="AQ48" s="12"/>
      <c r="AR48" s="12"/>
      <c r="AS48" s="12"/>
      <c r="AT48" s="12"/>
      <c r="AU48" s="12"/>
    </row>
    <row r="49" spans="2:47" s="107" customFormat="1" ht="18" customHeight="1">
      <c r="B49" s="537"/>
      <c r="C49" s="538"/>
      <c r="D49" s="538"/>
      <c r="E49" s="538"/>
      <c r="F49" s="538"/>
      <c r="G49" s="538"/>
      <c r="H49" s="538"/>
      <c r="I49" s="538"/>
      <c r="J49" s="539"/>
      <c r="K49" s="546"/>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8"/>
      <c r="AL49" s="12"/>
      <c r="AM49" s="12"/>
      <c r="AN49" s="12"/>
      <c r="AO49" s="12"/>
      <c r="AP49" s="12"/>
      <c r="AQ49" s="12"/>
      <c r="AR49" s="12"/>
      <c r="AS49" s="12"/>
      <c r="AT49" s="12"/>
      <c r="AU49" s="12"/>
    </row>
    <row r="50" spans="2:47" s="107" customFormat="1" ht="10" customHeight="1">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2"/>
      <c r="AM50" s="12"/>
      <c r="AN50" s="12"/>
      <c r="AO50" s="12"/>
      <c r="AP50" s="12"/>
      <c r="AQ50" s="12"/>
      <c r="AR50" s="12"/>
      <c r="AS50" s="12"/>
      <c r="AT50" s="12"/>
      <c r="AU50" s="12"/>
    </row>
    <row r="51" spans="2:47" ht="15" customHeight="1">
      <c r="B51" s="549" t="s">
        <v>53</v>
      </c>
      <c r="C51" s="550"/>
      <c r="D51" s="550"/>
      <c r="E51" s="550"/>
      <c r="F51" s="550"/>
      <c r="G51" s="550"/>
      <c r="H51" s="550"/>
      <c r="I51" s="550"/>
      <c r="J51" s="550"/>
      <c r="K51" s="550"/>
      <c r="L51" s="550"/>
      <c r="M51" s="550"/>
      <c r="N51" s="550"/>
      <c r="O51" s="550"/>
      <c r="P51" s="550"/>
      <c r="Q51" s="550"/>
      <c r="R51" s="550"/>
      <c r="S51" s="551"/>
      <c r="T51" s="500" t="s">
        <v>54</v>
      </c>
      <c r="U51" s="501"/>
      <c r="V51" s="501"/>
      <c r="W51" s="501"/>
      <c r="X51" s="501"/>
      <c r="Y51" s="501"/>
      <c r="Z51" s="501"/>
      <c r="AA51" s="501"/>
      <c r="AB51" s="502"/>
      <c r="AC51" s="500" t="s">
        <v>55</v>
      </c>
      <c r="AD51" s="501"/>
      <c r="AE51" s="501"/>
      <c r="AF51" s="501"/>
      <c r="AG51" s="501"/>
      <c r="AH51" s="501"/>
      <c r="AI51" s="501"/>
      <c r="AJ51" s="501"/>
      <c r="AK51" s="502"/>
    </row>
    <row r="52" spans="2:47" ht="15" customHeight="1">
      <c r="B52" s="552" t="s">
        <v>56</v>
      </c>
      <c r="C52" s="553"/>
      <c r="D52" s="553"/>
      <c r="E52" s="553"/>
      <c r="F52" s="553"/>
      <c r="G52" s="554"/>
      <c r="H52" s="552" t="s">
        <v>57</v>
      </c>
      <c r="I52" s="553"/>
      <c r="J52" s="553"/>
      <c r="K52" s="553"/>
      <c r="L52" s="554"/>
      <c r="M52" s="552" t="s">
        <v>58</v>
      </c>
      <c r="N52" s="553"/>
      <c r="O52" s="553"/>
      <c r="P52" s="553"/>
      <c r="Q52" s="553"/>
      <c r="R52" s="553"/>
      <c r="S52" s="554"/>
      <c r="T52" s="485" t="s">
        <v>59</v>
      </c>
      <c r="U52" s="486"/>
      <c r="V52" s="486"/>
      <c r="W52" s="486"/>
      <c r="X52" s="486"/>
      <c r="Y52" s="486"/>
      <c r="Z52" s="486"/>
      <c r="AA52" s="486"/>
      <c r="AB52" s="487"/>
      <c r="AC52" s="485" t="s">
        <v>59</v>
      </c>
      <c r="AD52" s="486"/>
      <c r="AE52" s="486"/>
      <c r="AF52" s="486"/>
      <c r="AG52" s="486"/>
      <c r="AH52" s="486"/>
      <c r="AI52" s="486"/>
      <c r="AJ52" s="486"/>
      <c r="AK52" s="487"/>
    </row>
    <row r="53" spans="2:47" ht="16" customHeight="1">
      <c r="B53" s="506" t="s">
        <v>12</v>
      </c>
      <c r="C53" s="508" t="s">
        <v>60</v>
      </c>
      <c r="D53" s="430"/>
      <c r="E53" s="430"/>
      <c r="F53" s="430"/>
      <c r="G53" s="509"/>
      <c r="H53" s="506" t="s">
        <v>12</v>
      </c>
      <c r="I53" s="508" t="s">
        <v>61</v>
      </c>
      <c r="J53" s="430"/>
      <c r="K53" s="430"/>
      <c r="L53" s="509"/>
      <c r="M53" s="510" t="s">
        <v>62</v>
      </c>
      <c r="N53" s="511"/>
      <c r="O53" s="511"/>
      <c r="P53" s="511"/>
      <c r="Q53" s="511"/>
      <c r="R53" s="511"/>
      <c r="S53" s="512"/>
      <c r="T53" s="488"/>
      <c r="U53" s="489"/>
      <c r="V53" s="489"/>
      <c r="W53" s="489"/>
      <c r="X53" s="489"/>
      <c r="Y53" s="489"/>
      <c r="Z53" s="489"/>
      <c r="AA53" s="489"/>
      <c r="AB53" s="492"/>
      <c r="AC53" s="518"/>
      <c r="AD53" s="519"/>
      <c r="AE53" s="519"/>
      <c r="AF53" s="519"/>
      <c r="AG53" s="520"/>
      <c r="AH53" s="489"/>
      <c r="AI53" s="489"/>
      <c r="AJ53" s="489"/>
      <c r="AK53" s="492"/>
      <c r="AN53" s="12" t="s">
        <v>12</v>
      </c>
      <c r="AO53" s="12" t="str">
        <f>IF(AND($B$55="□",$B$57="□"),"■","")</f>
        <v>■</v>
      </c>
      <c r="AP53" s="12" t="s">
        <v>12</v>
      </c>
      <c r="AQ53" s="12" t="str">
        <f>IF($H$55="□","■","")</f>
        <v>■</v>
      </c>
    </row>
    <row r="54" spans="2:47" ht="16" customHeight="1">
      <c r="B54" s="507"/>
      <c r="C54" s="430"/>
      <c r="D54" s="430"/>
      <c r="E54" s="430"/>
      <c r="F54" s="430"/>
      <c r="G54" s="509"/>
      <c r="H54" s="507"/>
      <c r="I54" s="430"/>
      <c r="J54" s="430"/>
      <c r="K54" s="430"/>
      <c r="L54" s="509"/>
      <c r="M54" s="503"/>
      <c r="N54" s="504"/>
      <c r="O54" s="504"/>
      <c r="P54" s="504"/>
      <c r="Q54" s="504"/>
      <c r="R54" s="504"/>
      <c r="S54" s="505"/>
      <c r="T54" s="488"/>
      <c r="U54" s="489"/>
      <c r="V54" s="489"/>
      <c r="W54" s="489"/>
      <c r="X54" s="489"/>
      <c r="Y54" s="489"/>
      <c r="Z54" s="489"/>
      <c r="AA54" s="489"/>
      <c r="AB54" s="492"/>
      <c r="AC54" s="506"/>
      <c r="AD54" s="521"/>
      <c r="AE54" s="521"/>
      <c r="AF54" s="521"/>
      <c r="AG54" s="522"/>
      <c r="AH54" s="489"/>
      <c r="AI54" s="489"/>
      <c r="AJ54" s="489"/>
      <c r="AK54" s="492"/>
      <c r="AN54" s="12" t="s">
        <v>12</v>
      </c>
      <c r="AO54" s="12" t="str">
        <f>IF(AND($B$53="□",$B$57="□"),"■","")</f>
        <v>■</v>
      </c>
      <c r="AP54" s="12" t="s">
        <v>12</v>
      </c>
      <c r="AQ54" s="12" t="str">
        <f>IF($H$53="□","■","")</f>
        <v>■</v>
      </c>
    </row>
    <row r="55" spans="2:47" ht="16" customHeight="1">
      <c r="B55" s="506" t="s">
        <v>12</v>
      </c>
      <c r="C55" s="508" t="s">
        <v>63</v>
      </c>
      <c r="D55" s="430"/>
      <c r="E55" s="430"/>
      <c r="F55" s="430"/>
      <c r="G55" s="509"/>
      <c r="H55" s="506" t="s">
        <v>12</v>
      </c>
      <c r="I55" s="508" t="s">
        <v>64</v>
      </c>
      <c r="J55" s="430"/>
      <c r="K55" s="430"/>
      <c r="L55" s="509"/>
      <c r="M55" s="504"/>
      <c r="N55" s="504"/>
      <c r="O55" s="504"/>
      <c r="P55" s="504"/>
      <c r="Q55" s="504"/>
      <c r="R55" s="504"/>
      <c r="S55" s="505"/>
      <c r="T55" s="488"/>
      <c r="U55" s="489"/>
      <c r="V55" s="489"/>
      <c r="W55" s="489"/>
      <c r="X55" s="489"/>
      <c r="Y55" s="489"/>
      <c r="Z55" s="489"/>
      <c r="AA55" s="489"/>
      <c r="AB55" s="492"/>
      <c r="AC55" s="506"/>
      <c r="AD55" s="521"/>
      <c r="AE55" s="521"/>
      <c r="AF55" s="521"/>
      <c r="AG55" s="522"/>
      <c r="AH55" s="489"/>
      <c r="AI55" s="489"/>
      <c r="AJ55" s="489"/>
      <c r="AK55" s="492"/>
      <c r="AN55" s="12" t="s">
        <v>12</v>
      </c>
      <c r="AO55" s="12" t="str">
        <f>IF(AND($B$53="□",$B$55="□"),"■","")</f>
        <v>■</v>
      </c>
    </row>
    <row r="56" spans="2:47" ht="16" customHeight="1">
      <c r="B56" s="507"/>
      <c r="C56" s="430"/>
      <c r="D56" s="430"/>
      <c r="E56" s="430"/>
      <c r="F56" s="430"/>
      <c r="G56" s="509"/>
      <c r="H56" s="507"/>
      <c r="I56" s="430"/>
      <c r="J56" s="430"/>
      <c r="K56" s="430"/>
      <c r="L56" s="509"/>
      <c r="M56" s="510" t="s">
        <v>65</v>
      </c>
      <c r="N56" s="511"/>
      <c r="O56" s="511"/>
      <c r="P56" s="511"/>
      <c r="Q56" s="511"/>
      <c r="R56" s="511"/>
      <c r="S56" s="512"/>
      <c r="T56" s="488"/>
      <c r="U56" s="489"/>
      <c r="V56" s="489"/>
      <c r="W56" s="489"/>
      <c r="X56" s="489"/>
      <c r="Y56" s="489"/>
      <c r="Z56" s="489"/>
      <c r="AA56" s="489"/>
      <c r="AB56" s="492"/>
      <c r="AC56" s="506"/>
      <c r="AD56" s="521"/>
      <c r="AE56" s="521"/>
      <c r="AF56" s="521"/>
      <c r="AG56" s="522"/>
      <c r="AH56" s="489"/>
      <c r="AI56" s="489"/>
      <c r="AJ56" s="489"/>
      <c r="AK56" s="492"/>
    </row>
    <row r="57" spans="2:47" ht="16" customHeight="1">
      <c r="B57" s="506" t="s">
        <v>12</v>
      </c>
      <c r="C57" s="508" t="s">
        <v>66</v>
      </c>
      <c r="D57" s="430"/>
      <c r="E57" s="430"/>
      <c r="F57" s="430"/>
      <c r="G57" s="509"/>
      <c r="H57" s="516"/>
      <c r="I57" s="526"/>
      <c r="J57" s="430"/>
      <c r="K57" s="430"/>
      <c r="L57" s="509"/>
      <c r="M57" s="503"/>
      <c r="N57" s="527"/>
      <c r="O57" s="527"/>
      <c r="P57" s="527"/>
      <c r="Q57" s="527"/>
      <c r="R57" s="527"/>
      <c r="S57" s="528"/>
      <c r="T57" s="488"/>
      <c r="U57" s="489"/>
      <c r="V57" s="489"/>
      <c r="W57" s="489"/>
      <c r="X57" s="489"/>
      <c r="Y57" s="489"/>
      <c r="Z57" s="489"/>
      <c r="AA57" s="489"/>
      <c r="AB57" s="492"/>
      <c r="AC57" s="506"/>
      <c r="AD57" s="521"/>
      <c r="AE57" s="521"/>
      <c r="AF57" s="521"/>
      <c r="AG57" s="522"/>
      <c r="AH57" s="489"/>
      <c r="AI57" s="489"/>
      <c r="AJ57" s="489"/>
      <c r="AK57" s="492"/>
    </row>
    <row r="58" spans="2:47" ht="16" customHeight="1">
      <c r="B58" s="513"/>
      <c r="C58" s="514"/>
      <c r="D58" s="514"/>
      <c r="E58" s="514"/>
      <c r="F58" s="514"/>
      <c r="G58" s="515"/>
      <c r="H58" s="517"/>
      <c r="I58" s="514"/>
      <c r="J58" s="514"/>
      <c r="K58" s="514"/>
      <c r="L58" s="515"/>
      <c r="M58" s="529"/>
      <c r="N58" s="529"/>
      <c r="O58" s="529"/>
      <c r="P58" s="529"/>
      <c r="Q58" s="529"/>
      <c r="R58" s="529"/>
      <c r="S58" s="530"/>
      <c r="T58" s="490"/>
      <c r="U58" s="491"/>
      <c r="V58" s="491"/>
      <c r="W58" s="491"/>
      <c r="X58" s="491"/>
      <c r="Y58" s="491"/>
      <c r="Z58" s="491"/>
      <c r="AA58" s="491"/>
      <c r="AB58" s="493"/>
      <c r="AC58" s="523"/>
      <c r="AD58" s="524"/>
      <c r="AE58" s="524"/>
      <c r="AF58" s="524"/>
      <c r="AG58" s="525"/>
      <c r="AH58" s="491"/>
      <c r="AI58" s="491"/>
      <c r="AJ58" s="491"/>
      <c r="AK58" s="493"/>
    </row>
    <row r="59" spans="2:47" ht="15" customHeight="1">
      <c r="B59" s="500" t="s">
        <v>67</v>
      </c>
      <c r="C59" s="501"/>
      <c r="D59" s="501"/>
      <c r="E59" s="501"/>
      <c r="F59" s="501"/>
      <c r="G59" s="501"/>
      <c r="H59" s="501"/>
      <c r="I59" s="501"/>
      <c r="J59" s="502"/>
      <c r="K59" s="500" t="s">
        <v>68</v>
      </c>
      <c r="L59" s="501"/>
      <c r="M59" s="501"/>
      <c r="N59" s="501"/>
      <c r="O59" s="501"/>
      <c r="P59" s="501"/>
      <c r="Q59" s="501"/>
      <c r="R59" s="501"/>
      <c r="S59" s="502"/>
      <c r="T59" s="500" t="s">
        <v>69</v>
      </c>
      <c r="U59" s="501"/>
      <c r="V59" s="501"/>
      <c r="W59" s="501"/>
      <c r="X59" s="501"/>
      <c r="Y59" s="501"/>
      <c r="Z59" s="501"/>
      <c r="AA59" s="501"/>
      <c r="AB59" s="502"/>
      <c r="AC59" s="500" t="s">
        <v>70</v>
      </c>
      <c r="AD59" s="501"/>
      <c r="AE59" s="501"/>
      <c r="AF59" s="501"/>
      <c r="AG59" s="501"/>
      <c r="AH59" s="501"/>
      <c r="AI59" s="501"/>
      <c r="AJ59" s="501"/>
      <c r="AK59" s="502"/>
    </row>
    <row r="60" spans="2:47" ht="15" customHeight="1">
      <c r="B60" s="485" t="s">
        <v>59</v>
      </c>
      <c r="C60" s="486"/>
      <c r="D60" s="486"/>
      <c r="E60" s="486"/>
      <c r="F60" s="486"/>
      <c r="G60" s="486"/>
      <c r="H60" s="486"/>
      <c r="I60" s="486"/>
      <c r="J60" s="487"/>
      <c r="K60" s="485" t="s">
        <v>59</v>
      </c>
      <c r="L60" s="486"/>
      <c r="M60" s="486"/>
      <c r="N60" s="486"/>
      <c r="O60" s="486"/>
      <c r="P60" s="486"/>
      <c r="Q60" s="486"/>
      <c r="R60" s="486"/>
      <c r="S60" s="487"/>
      <c r="T60" s="485" t="s">
        <v>59</v>
      </c>
      <c r="U60" s="486"/>
      <c r="V60" s="486"/>
      <c r="W60" s="486"/>
      <c r="X60" s="486"/>
      <c r="Y60" s="486"/>
      <c r="Z60" s="486"/>
      <c r="AA60" s="486"/>
      <c r="AB60" s="487"/>
      <c r="AC60" s="485" t="s">
        <v>59</v>
      </c>
      <c r="AD60" s="486"/>
      <c r="AE60" s="486"/>
      <c r="AF60" s="486"/>
      <c r="AG60" s="486"/>
      <c r="AH60" s="486"/>
      <c r="AI60" s="486"/>
      <c r="AJ60" s="486"/>
      <c r="AK60" s="487"/>
    </row>
    <row r="61" spans="2:47" ht="16" customHeight="1">
      <c r="B61" s="488"/>
      <c r="C61" s="489"/>
      <c r="D61" s="489"/>
      <c r="E61" s="489"/>
      <c r="F61" s="489"/>
      <c r="G61" s="489"/>
      <c r="H61" s="489"/>
      <c r="I61" s="489"/>
      <c r="J61" s="492"/>
      <c r="K61" s="488"/>
      <c r="L61" s="489"/>
      <c r="M61" s="489"/>
      <c r="N61" s="489"/>
      <c r="O61" s="489"/>
      <c r="P61" s="489"/>
      <c r="Q61" s="489"/>
      <c r="R61" s="489"/>
      <c r="S61" s="492"/>
      <c r="T61" s="488"/>
      <c r="U61" s="489"/>
      <c r="V61" s="489"/>
      <c r="W61" s="489"/>
      <c r="X61" s="489"/>
      <c r="Y61" s="489"/>
      <c r="Z61" s="489"/>
      <c r="AA61" s="489"/>
      <c r="AB61" s="492"/>
      <c r="AC61" s="494"/>
      <c r="AD61" s="495"/>
      <c r="AE61" s="495"/>
      <c r="AF61" s="495"/>
      <c r="AG61" s="495"/>
      <c r="AH61" s="495"/>
      <c r="AI61" s="495"/>
      <c r="AJ61" s="495"/>
      <c r="AK61" s="498"/>
    </row>
    <row r="62" spans="2:47" ht="16" customHeight="1">
      <c r="B62" s="488"/>
      <c r="C62" s="489"/>
      <c r="D62" s="489"/>
      <c r="E62" s="489"/>
      <c r="F62" s="489"/>
      <c r="G62" s="489"/>
      <c r="H62" s="489"/>
      <c r="I62" s="489"/>
      <c r="J62" s="492"/>
      <c r="K62" s="488"/>
      <c r="L62" s="489"/>
      <c r="M62" s="489"/>
      <c r="N62" s="489"/>
      <c r="O62" s="489"/>
      <c r="P62" s="489"/>
      <c r="Q62" s="489"/>
      <c r="R62" s="489"/>
      <c r="S62" s="492"/>
      <c r="T62" s="488"/>
      <c r="U62" s="489"/>
      <c r="V62" s="489"/>
      <c r="W62" s="489"/>
      <c r="X62" s="489"/>
      <c r="Y62" s="489"/>
      <c r="Z62" s="489"/>
      <c r="AA62" s="489"/>
      <c r="AB62" s="492"/>
      <c r="AC62" s="494"/>
      <c r="AD62" s="495"/>
      <c r="AE62" s="495"/>
      <c r="AF62" s="495"/>
      <c r="AG62" s="495"/>
      <c r="AH62" s="495"/>
      <c r="AI62" s="495"/>
      <c r="AJ62" s="495"/>
      <c r="AK62" s="498"/>
    </row>
    <row r="63" spans="2:47" ht="16" customHeight="1">
      <c r="B63" s="488"/>
      <c r="C63" s="489"/>
      <c r="D63" s="489"/>
      <c r="E63" s="489"/>
      <c r="F63" s="489"/>
      <c r="G63" s="489"/>
      <c r="H63" s="489"/>
      <c r="I63" s="489"/>
      <c r="J63" s="492"/>
      <c r="K63" s="488"/>
      <c r="L63" s="489"/>
      <c r="M63" s="489"/>
      <c r="N63" s="489"/>
      <c r="O63" s="489"/>
      <c r="P63" s="489"/>
      <c r="Q63" s="489"/>
      <c r="R63" s="489"/>
      <c r="S63" s="492"/>
      <c r="T63" s="488"/>
      <c r="U63" s="489"/>
      <c r="V63" s="489"/>
      <c r="W63" s="489"/>
      <c r="X63" s="489"/>
      <c r="Y63" s="489"/>
      <c r="Z63" s="489"/>
      <c r="AA63" s="489"/>
      <c r="AB63" s="492"/>
      <c r="AC63" s="494"/>
      <c r="AD63" s="495"/>
      <c r="AE63" s="495"/>
      <c r="AF63" s="495"/>
      <c r="AG63" s="495"/>
      <c r="AH63" s="495"/>
      <c r="AI63" s="495"/>
      <c r="AJ63" s="495"/>
      <c r="AK63" s="498"/>
    </row>
    <row r="64" spans="2:47" ht="16" customHeight="1">
      <c r="B64" s="488"/>
      <c r="C64" s="489"/>
      <c r="D64" s="489"/>
      <c r="E64" s="489"/>
      <c r="F64" s="489"/>
      <c r="G64" s="489"/>
      <c r="H64" s="489"/>
      <c r="I64" s="489"/>
      <c r="J64" s="492"/>
      <c r="K64" s="488"/>
      <c r="L64" s="489"/>
      <c r="M64" s="489"/>
      <c r="N64" s="489"/>
      <c r="O64" s="489"/>
      <c r="P64" s="489"/>
      <c r="Q64" s="489"/>
      <c r="R64" s="489"/>
      <c r="S64" s="492"/>
      <c r="T64" s="488"/>
      <c r="U64" s="489"/>
      <c r="V64" s="489"/>
      <c r="W64" s="489"/>
      <c r="X64" s="489"/>
      <c r="Y64" s="489"/>
      <c r="Z64" s="489"/>
      <c r="AA64" s="489"/>
      <c r="AB64" s="492"/>
      <c r="AC64" s="494"/>
      <c r="AD64" s="495"/>
      <c r="AE64" s="495"/>
      <c r="AF64" s="495"/>
      <c r="AG64" s="495"/>
      <c r="AH64" s="495"/>
      <c r="AI64" s="495"/>
      <c r="AJ64" s="495"/>
      <c r="AK64" s="498"/>
    </row>
    <row r="65" spans="2:47" ht="16" customHeight="1">
      <c r="B65" s="488"/>
      <c r="C65" s="489"/>
      <c r="D65" s="489"/>
      <c r="E65" s="489"/>
      <c r="F65" s="489"/>
      <c r="G65" s="489"/>
      <c r="H65" s="489"/>
      <c r="I65" s="489"/>
      <c r="J65" s="492"/>
      <c r="K65" s="488"/>
      <c r="L65" s="489"/>
      <c r="M65" s="489"/>
      <c r="N65" s="489"/>
      <c r="O65" s="489"/>
      <c r="P65" s="489"/>
      <c r="Q65" s="489"/>
      <c r="R65" s="489"/>
      <c r="S65" s="492"/>
      <c r="T65" s="488"/>
      <c r="U65" s="489"/>
      <c r="V65" s="489"/>
      <c r="W65" s="489"/>
      <c r="X65" s="489"/>
      <c r="Y65" s="489"/>
      <c r="Z65" s="489"/>
      <c r="AA65" s="489"/>
      <c r="AB65" s="492"/>
      <c r="AC65" s="494"/>
      <c r="AD65" s="495"/>
      <c r="AE65" s="495"/>
      <c r="AF65" s="495"/>
      <c r="AG65" s="495"/>
      <c r="AH65" s="495"/>
      <c r="AI65" s="495"/>
      <c r="AJ65" s="495"/>
      <c r="AK65" s="498"/>
    </row>
    <row r="66" spans="2:47" ht="16" customHeight="1">
      <c r="B66" s="490"/>
      <c r="C66" s="491"/>
      <c r="D66" s="491"/>
      <c r="E66" s="491"/>
      <c r="F66" s="491"/>
      <c r="G66" s="491"/>
      <c r="H66" s="491"/>
      <c r="I66" s="491"/>
      <c r="J66" s="493"/>
      <c r="K66" s="490"/>
      <c r="L66" s="491"/>
      <c r="M66" s="491"/>
      <c r="N66" s="491"/>
      <c r="O66" s="491"/>
      <c r="P66" s="491"/>
      <c r="Q66" s="491"/>
      <c r="R66" s="491"/>
      <c r="S66" s="493"/>
      <c r="T66" s="490"/>
      <c r="U66" s="491"/>
      <c r="V66" s="491"/>
      <c r="W66" s="491"/>
      <c r="X66" s="491"/>
      <c r="Y66" s="491"/>
      <c r="Z66" s="491"/>
      <c r="AA66" s="491"/>
      <c r="AB66" s="493"/>
      <c r="AC66" s="496"/>
      <c r="AD66" s="497"/>
      <c r="AE66" s="497"/>
      <c r="AF66" s="497"/>
      <c r="AG66" s="497"/>
      <c r="AH66" s="497"/>
      <c r="AI66" s="497"/>
      <c r="AJ66" s="497"/>
      <c r="AK66" s="499"/>
    </row>
    <row r="67" spans="2:47" s="107" customFormat="1" ht="12" customHeight="1">
      <c r="B67" s="10" t="s">
        <v>71</v>
      </c>
      <c r="C67" s="12"/>
      <c r="D67" s="12"/>
      <c r="E67" s="427" t="s">
        <v>72</v>
      </c>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136"/>
      <c r="AM67" s="12"/>
      <c r="AN67" s="12"/>
      <c r="AO67" s="12"/>
      <c r="AP67" s="12"/>
      <c r="AQ67" s="12"/>
      <c r="AR67" s="12"/>
      <c r="AS67" s="12"/>
      <c r="AT67" s="12"/>
      <c r="AU67" s="12"/>
    </row>
    <row r="69" spans="2:47" ht="30" customHeight="1" thickBot="1"/>
    <row r="70" spans="2:47" s="107" customFormat="1" ht="27.75" customHeight="1">
      <c r="B70" s="353" t="s">
        <v>73</v>
      </c>
      <c r="C70" s="356" t="s">
        <v>74</v>
      </c>
      <c r="D70" s="356"/>
      <c r="E70" s="357"/>
      <c r="F70" s="453" t="s">
        <v>39</v>
      </c>
      <c r="G70" s="453"/>
      <c r="H70" s="454"/>
      <c r="I70" s="455" t="s">
        <v>40</v>
      </c>
      <c r="J70" s="456"/>
      <c r="K70" s="457" t="s">
        <v>75</v>
      </c>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9"/>
      <c r="AL70" s="12"/>
      <c r="AM70" s="12"/>
      <c r="AN70" s="12"/>
      <c r="AP70" s="226"/>
      <c r="AQ70" s="12"/>
      <c r="AR70" s="12"/>
      <c r="AS70" s="12"/>
      <c r="AT70" s="12"/>
      <c r="AU70" s="12"/>
    </row>
    <row r="71" spans="2:47" s="107" customFormat="1" ht="19" customHeight="1">
      <c r="B71" s="354"/>
      <c r="C71" s="358"/>
      <c r="D71" s="358"/>
      <c r="E71" s="359"/>
      <c r="F71" s="460" t="s">
        <v>76</v>
      </c>
      <c r="G71" s="463" t="s">
        <v>77</v>
      </c>
      <c r="H71" s="464"/>
      <c r="I71" s="413" t="s">
        <v>78</v>
      </c>
      <c r="J71" s="414"/>
      <c r="K71" s="209" t="s">
        <v>692</v>
      </c>
      <c r="L71" s="469" t="s">
        <v>79</v>
      </c>
      <c r="M71" s="469"/>
      <c r="N71" s="469"/>
      <c r="O71" s="469"/>
      <c r="P71" s="469"/>
      <c r="Q71" s="469"/>
      <c r="R71" s="227" t="s">
        <v>80</v>
      </c>
      <c r="S71" s="477" t="s">
        <v>81</v>
      </c>
      <c r="T71" s="477"/>
      <c r="U71" s="477"/>
      <c r="V71" s="477"/>
      <c r="W71" s="477"/>
      <c r="X71" s="477"/>
      <c r="Y71" s="477"/>
      <c r="Z71" s="477"/>
      <c r="AA71" s="477"/>
      <c r="AB71" s="477"/>
      <c r="AC71" s="477"/>
      <c r="AD71" s="477"/>
      <c r="AE71" s="477"/>
      <c r="AF71" s="477"/>
      <c r="AG71" s="477"/>
      <c r="AH71" s="477"/>
      <c r="AI71" s="477"/>
      <c r="AJ71" s="477"/>
      <c r="AK71" s="478"/>
      <c r="AL71" s="12"/>
      <c r="AM71" s="12"/>
      <c r="AN71" s="12" t="s">
        <v>16</v>
      </c>
      <c r="AO71" s="12" t="str">
        <f>IF(AND($K$73="□",$K$72="□"),"■","")</f>
        <v>■</v>
      </c>
      <c r="AP71" s="12"/>
      <c r="AQ71" s="12"/>
      <c r="AR71" s="12"/>
    </row>
    <row r="72" spans="2:47" s="107" customFormat="1" ht="19" customHeight="1">
      <c r="B72" s="354"/>
      <c r="C72" s="358"/>
      <c r="D72" s="358"/>
      <c r="E72" s="359"/>
      <c r="F72" s="461"/>
      <c r="G72" s="465"/>
      <c r="H72" s="466"/>
      <c r="I72" s="415"/>
      <c r="J72" s="416"/>
      <c r="K72" s="138" t="s">
        <v>12</v>
      </c>
      <c r="L72" s="390" t="s">
        <v>82</v>
      </c>
      <c r="M72" s="390"/>
      <c r="N72" s="390"/>
      <c r="O72" s="390"/>
      <c r="P72" s="390"/>
      <c r="Q72" s="390"/>
      <c r="R72" s="228" t="s">
        <v>83</v>
      </c>
      <c r="S72" s="390" t="s">
        <v>84</v>
      </c>
      <c r="T72" s="390"/>
      <c r="U72" s="390"/>
      <c r="V72" s="390"/>
      <c r="W72" s="139" t="s">
        <v>85</v>
      </c>
      <c r="X72" s="479"/>
      <c r="Y72" s="479"/>
      <c r="Z72" s="479"/>
      <c r="AA72" s="479"/>
      <c r="AB72" s="479"/>
      <c r="AC72" s="479"/>
      <c r="AD72" s="479"/>
      <c r="AE72" s="140" t="s">
        <v>86</v>
      </c>
      <c r="AF72" s="141" t="s">
        <v>83</v>
      </c>
      <c r="AG72" s="480" t="s">
        <v>87</v>
      </c>
      <c r="AH72" s="480"/>
      <c r="AI72" s="480"/>
      <c r="AJ72" s="480"/>
      <c r="AK72" s="481"/>
      <c r="AL72" s="12"/>
      <c r="AN72" s="12" t="s">
        <v>16</v>
      </c>
      <c r="AO72" s="12" t="str">
        <f>IF(AND($K$73="□",$K$71="□"),"■","")</f>
        <v/>
      </c>
      <c r="AS72" s="12"/>
      <c r="AT72" s="12"/>
      <c r="AU72" s="12"/>
    </row>
    <row r="73" spans="2:47" s="107" customFormat="1" ht="19" customHeight="1">
      <c r="B73" s="354"/>
      <c r="C73" s="358"/>
      <c r="D73" s="358"/>
      <c r="E73" s="359"/>
      <c r="F73" s="461"/>
      <c r="G73" s="465"/>
      <c r="H73" s="466"/>
      <c r="I73" s="415"/>
      <c r="J73" s="416"/>
      <c r="K73" s="138" t="s">
        <v>12</v>
      </c>
      <c r="L73" s="390" t="s">
        <v>88</v>
      </c>
      <c r="M73" s="390"/>
      <c r="N73" s="390"/>
      <c r="O73" s="390"/>
      <c r="P73" s="390"/>
      <c r="Q73" s="390"/>
      <c r="R73" s="228" t="s">
        <v>89</v>
      </c>
      <c r="S73" s="477" t="s">
        <v>90</v>
      </c>
      <c r="T73" s="477"/>
      <c r="U73" s="477"/>
      <c r="V73" s="477"/>
      <c r="W73" s="477"/>
      <c r="X73" s="477"/>
      <c r="Y73" s="477"/>
      <c r="Z73" s="477"/>
      <c r="AA73" s="477"/>
      <c r="AB73" s="477"/>
      <c r="AC73" s="477"/>
      <c r="AD73" s="477"/>
      <c r="AE73" s="477"/>
      <c r="AF73" s="477"/>
      <c r="AG73" s="477"/>
      <c r="AH73" s="477"/>
      <c r="AI73" s="477"/>
      <c r="AJ73" s="477"/>
      <c r="AK73" s="478"/>
      <c r="AL73" s="12"/>
      <c r="AN73" s="12" t="s">
        <v>16</v>
      </c>
      <c r="AO73" s="12" t="str">
        <f>IF(AND($K$72="□",$K$71="□"),"■","")</f>
        <v/>
      </c>
      <c r="AS73" s="12"/>
      <c r="AT73" s="12"/>
      <c r="AU73" s="12"/>
    </row>
    <row r="74" spans="2:47" s="107" customFormat="1" ht="19" customHeight="1">
      <c r="B74" s="354"/>
      <c r="C74" s="358"/>
      <c r="D74" s="358"/>
      <c r="E74" s="359"/>
      <c r="F74" s="461"/>
      <c r="G74" s="465"/>
      <c r="H74" s="466"/>
      <c r="I74" s="417"/>
      <c r="J74" s="418"/>
      <c r="K74" s="142"/>
      <c r="L74" s="230"/>
      <c r="M74" s="230"/>
      <c r="N74" s="230"/>
      <c r="O74" s="230"/>
      <c r="P74" s="230"/>
      <c r="Q74" s="230"/>
      <c r="R74" s="228"/>
      <c r="S74" s="230" t="s">
        <v>91</v>
      </c>
      <c r="T74" s="470"/>
      <c r="U74" s="470"/>
      <c r="V74" s="470"/>
      <c r="W74" s="470"/>
      <c r="X74" s="470"/>
      <c r="Y74" s="470"/>
      <c r="Z74" s="470"/>
      <c r="AA74" s="470"/>
      <c r="AB74" s="470"/>
      <c r="AC74" s="470"/>
      <c r="AD74" s="470"/>
      <c r="AE74" s="470"/>
      <c r="AF74" s="470"/>
      <c r="AG74" s="470"/>
      <c r="AH74" s="470"/>
      <c r="AI74" s="470"/>
      <c r="AJ74" s="470"/>
      <c r="AK74" s="231" t="s">
        <v>92</v>
      </c>
      <c r="AL74" s="12"/>
      <c r="AN74" s="12"/>
      <c r="AO74" s="12"/>
      <c r="AS74" s="12"/>
      <c r="AT74" s="12"/>
      <c r="AU74" s="12"/>
    </row>
    <row r="75" spans="2:47" s="107" customFormat="1" ht="19" customHeight="1">
      <c r="B75" s="354"/>
      <c r="C75" s="358"/>
      <c r="D75" s="358"/>
      <c r="E75" s="359"/>
      <c r="F75" s="461"/>
      <c r="G75" s="465"/>
      <c r="H75" s="466"/>
      <c r="I75" s="413" t="s">
        <v>93</v>
      </c>
      <c r="J75" s="414"/>
      <c r="K75" s="210" t="s">
        <v>692</v>
      </c>
      <c r="L75" s="471" t="s">
        <v>94</v>
      </c>
      <c r="M75" s="471"/>
      <c r="N75" s="471"/>
      <c r="O75" s="471"/>
      <c r="P75" s="471"/>
      <c r="Q75" s="471"/>
      <c r="R75" s="471"/>
      <c r="S75" s="471"/>
      <c r="T75" s="144"/>
      <c r="U75" s="144"/>
      <c r="V75" s="144"/>
      <c r="W75" s="144"/>
      <c r="X75" s="144"/>
      <c r="Y75" s="144"/>
      <c r="Z75" s="144"/>
      <c r="AA75" s="144"/>
      <c r="AB75" s="144"/>
      <c r="AC75" s="144"/>
      <c r="AD75" s="144"/>
      <c r="AE75" s="144"/>
      <c r="AF75" s="144"/>
      <c r="AG75" s="144"/>
      <c r="AH75" s="144"/>
      <c r="AI75" s="144"/>
      <c r="AJ75" s="144"/>
      <c r="AK75" s="145"/>
      <c r="AL75" s="12"/>
      <c r="AM75" s="12"/>
      <c r="AN75" s="12" t="s">
        <v>12</v>
      </c>
      <c r="AO75" s="12" t="str">
        <f>IF(AND($K$76="□",$K$77="□"),"■","")</f>
        <v>■</v>
      </c>
      <c r="AQ75" s="12"/>
      <c r="AR75" s="12"/>
      <c r="AS75" s="12"/>
      <c r="AT75" s="12"/>
      <c r="AU75" s="12"/>
    </row>
    <row r="76" spans="2:47" s="107" customFormat="1" ht="19" customHeight="1">
      <c r="B76" s="354"/>
      <c r="C76" s="358"/>
      <c r="D76" s="358"/>
      <c r="E76" s="359"/>
      <c r="F76" s="461"/>
      <c r="G76" s="465"/>
      <c r="H76" s="466"/>
      <c r="I76" s="415"/>
      <c r="J76" s="416"/>
      <c r="K76" s="138" t="s">
        <v>12</v>
      </c>
      <c r="L76" s="472" t="s">
        <v>95</v>
      </c>
      <c r="M76" s="472"/>
      <c r="N76" s="472"/>
      <c r="O76" s="472"/>
      <c r="P76" s="472"/>
      <c r="Q76" s="472"/>
      <c r="R76" s="472"/>
      <c r="S76" s="472"/>
      <c r="T76" s="473" t="s">
        <v>96</v>
      </c>
      <c r="U76" s="473"/>
      <c r="V76" s="473"/>
      <c r="W76" s="473"/>
      <c r="X76" s="473"/>
      <c r="Y76" s="473"/>
      <c r="Z76" s="473"/>
      <c r="AA76" s="473"/>
      <c r="AB76" s="473"/>
      <c r="AC76" s="473"/>
      <c r="AD76" s="473"/>
      <c r="AE76" s="473"/>
      <c r="AF76" s="473"/>
      <c r="AG76" s="473"/>
      <c r="AH76" s="473"/>
      <c r="AI76" s="473"/>
      <c r="AJ76" s="473"/>
      <c r="AK76" s="474"/>
      <c r="AL76" s="12"/>
      <c r="AM76" s="12"/>
      <c r="AN76" s="12" t="s">
        <v>12</v>
      </c>
      <c r="AO76" s="12" t="str">
        <f>IF(AND($K$75="□",$K$77="□"),"■","")</f>
        <v/>
      </c>
      <c r="AQ76" s="12"/>
      <c r="AR76" s="12"/>
      <c r="AS76" s="12"/>
      <c r="AT76" s="12"/>
      <c r="AU76" s="12"/>
    </row>
    <row r="77" spans="2:47" s="107" customFormat="1" ht="19" customHeight="1">
      <c r="B77" s="354"/>
      <c r="C77" s="358"/>
      <c r="D77" s="358"/>
      <c r="E77" s="359"/>
      <c r="F77" s="462"/>
      <c r="G77" s="467"/>
      <c r="H77" s="468"/>
      <c r="I77" s="417"/>
      <c r="J77" s="418"/>
      <c r="K77" s="146" t="s">
        <v>12</v>
      </c>
      <c r="L77" s="406" t="s">
        <v>97</v>
      </c>
      <c r="M77" s="406"/>
      <c r="N77" s="406"/>
      <c r="O77" s="406"/>
      <c r="P77" s="406"/>
      <c r="Q77" s="406"/>
      <c r="R77" s="406"/>
      <c r="S77" s="406"/>
      <c r="T77" s="475" t="s">
        <v>96</v>
      </c>
      <c r="U77" s="475"/>
      <c r="V77" s="475"/>
      <c r="W77" s="475"/>
      <c r="X77" s="475"/>
      <c r="Y77" s="475"/>
      <c r="Z77" s="475"/>
      <c r="AA77" s="475"/>
      <c r="AB77" s="475"/>
      <c r="AC77" s="475"/>
      <c r="AD77" s="475"/>
      <c r="AE77" s="475"/>
      <c r="AF77" s="475"/>
      <c r="AG77" s="475"/>
      <c r="AH77" s="475"/>
      <c r="AI77" s="475"/>
      <c r="AJ77" s="475"/>
      <c r="AK77" s="476"/>
      <c r="AL77" s="12"/>
      <c r="AM77" s="12"/>
      <c r="AN77" s="12" t="s">
        <v>12</v>
      </c>
      <c r="AO77" s="12" t="str">
        <f>IF(AND($K$75="□",$K$76="□"),"■","")</f>
        <v/>
      </c>
      <c r="AQ77" s="12"/>
      <c r="AR77" s="12"/>
      <c r="AS77" s="12"/>
      <c r="AT77" s="12"/>
      <c r="AU77" s="12"/>
    </row>
    <row r="78" spans="2:47" s="107" customFormat="1" ht="18.649999999999999" customHeight="1">
      <c r="B78" s="354"/>
      <c r="C78" s="358"/>
      <c r="D78" s="358"/>
      <c r="E78" s="359"/>
      <c r="F78" s="482" t="s">
        <v>98</v>
      </c>
      <c r="G78" s="407" t="s">
        <v>99</v>
      </c>
      <c r="H78" s="408"/>
      <c r="I78" s="413" t="s">
        <v>100</v>
      </c>
      <c r="J78" s="414"/>
      <c r="K78" s="210" t="s">
        <v>692</v>
      </c>
      <c r="L78" s="419" t="s">
        <v>101</v>
      </c>
      <c r="M78" s="419"/>
      <c r="N78" s="420"/>
      <c r="O78" s="211" t="s">
        <v>692</v>
      </c>
      <c r="P78" s="405" t="s">
        <v>102</v>
      </c>
      <c r="Q78" s="421"/>
      <c r="R78" s="421"/>
      <c r="S78" s="421"/>
      <c r="T78" s="421"/>
      <c r="U78" s="421"/>
      <c r="V78" s="421"/>
      <c r="W78" s="232" t="s">
        <v>103</v>
      </c>
      <c r="X78" s="422" t="s">
        <v>104</v>
      </c>
      <c r="Y78" s="422"/>
      <c r="Z78" s="422"/>
      <c r="AA78" s="422"/>
      <c r="AB78" s="422"/>
      <c r="AC78" s="422"/>
      <c r="AD78" s="422"/>
      <c r="AE78" s="1167" t="s">
        <v>707</v>
      </c>
      <c r="AF78" s="1167"/>
      <c r="AG78" s="1167"/>
      <c r="AH78" s="1167"/>
      <c r="AI78" s="1167"/>
      <c r="AJ78" s="1167"/>
      <c r="AK78" s="148" t="s">
        <v>105</v>
      </c>
      <c r="AL78" s="12"/>
      <c r="AM78" s="12"/>
      <c r="AN78" s="12" t="s">
        <v>16</v>
      </c>
      <c r="AO78" s="12" t="str">
        <f>IF(AND($K$82="□"),"■","")</f>
        <v>■</v>
      </c>
      <c r="AP78" s="12"/>
      <c r="AS78" s="12"/>
      <c r="AT78" s="12"/>
      <c r="AU78" s="12"/>
    </row>
    <row r="79" spans="2:47" s="107" customFormat="1" ht="19" customHeight="1">
      <c r="B79" s="354"/>
      <c r="C79" s="358"/>
      <c r="D79" s="358"/>
      <c r="E79" s="359"/>
      <c r="F79" s="483"/>
      <c r="G79" s="409"/>
      <c r="H79" s="410"/>
      <c r="I79" s="415"/>
      <c r="J79" s="416"/>
      <c r="K79" s="429"/>
      <c r="L79" s="430"/>
      <c r="M79" s="430"/>
      <c r="N79" s="431"/>
      <c r="O79" s="149" t="s">
        <v>16</v>
      </c>
      <c r="P79" s="436" t="s">
        <v>106</v>
      </c>
      <c r="Q79" s="436"/>
      <c r="R79" s="436"/>
      <c r="S79" s="436"/>
      <c r="T79" s="437" t="s">
        <v>107</v>
      </c>
      <c r="U79" s="438"/>
      <c r="V79" s="438"/>
      <c r="W79" s="438"/>
      <c r="X79" s="438"/>
      <c r="Y79" s="438"/>
      <c r="Z79" s="438"/>
      <c r="AA79" s="438"/>
      <c r="AB79" s="438"/>
      <c r="AC79" s="438"/>
      <c r="AD79" s="438"/>
      <c r="AE79" s="438"/>
      <c r="AF79" s="438"/>
      <c r="AG79" s="438"/>
      <c r="AH79" s="438"/>
      <c r="AI79" s="438"/>
      <c r="AJ79" s="438"/>
      <c r="AK79" s="439"/>
      <c r="AL79" s="12"/>
      <c r="AN79" s="12" t="s">
        <v>16</v>
      </c>
      <c r="AO79" s="12" t="str">
        <f>IF(AND($K$82="□",$O$79="□"),"■","")</f>
        <v>■</v>
      </c>
      <c r="AP79" s="12"/>
      <c r="AQ79" s="12"/>
      <c r="AR79" s="12"/>
      <c r="AS79" s="12"/>
      <c r="AT79" s="12"/>
      <c r="AU79" s="12"/>
    </row>
    <row r="80" spans="2:47" s="107" customFormat="1" ht="19" customHeight="1">
      <c r="B80" s="354"/>
      <c r="C80" s="358"/>
      <c r="D80" s="358"/>
      <c r="E80" s="359"/>
      <c r="F80" s="483"/>
      <c r="G80" s="409"/>
      <c r="H80" s="410"/>
      <c r="I80" s="415"/>
      <c r="J80" s="416"/>
      <c r="K80" s="432"/>
      <c r="L80" s="430"/>
      <c r="M80" s="430"/>
      <c r="N80" s="431"/>
      <c r="O80" s="440"/>
      <c r="P80" s="430"/>
      <c r="Q80" s="430"/>
      <c r="R80" s="430"/>
      <c r="S80" s="430"/>
      <c r="T80" s="442" t="s">
        <v>108</v>
      </c>
      <c r="U80" s="443"/>
      <c r="V80" s="443"/>
      <c r="W80" s="443"/>
      <c r="X80" s="443"/>
      <c r="Y80" s="443"/>
      <c r="Z80" s="443"/>
      <c r="AA80" s="443"/>
      <c r="AB80" s="443"/>
      <c r="AC80" s="443"/>
      <c r="AD80" s="443"/>
      <c r="AE80" s="443"/>
      <c r="AF80" s="443"/>
      <c r="AG80" s="443"/>
      <c r="AH80" s="443"/>
      <c r="AI80" s="443"/>
      <c r="AJ80" s="443"/>
      <c r="AK80" s="444"/>
      <c r="AL80" s="12"/>
      <c r="AM80" s="12"/>
      <c r="AN80" s="12" t="s">
        <v>12</v>
      </c>
      <c r="AO80" s="12" t="str">
        <f>IF(AND($K$82="□",$O$78="□"),"■","")</f>
        <v/>
      </c>
      <c r="AQ80" s="12"/>
      <c r="AR80" s="12"/>
      <c r="AS80" s="12"/>
      <c r="AT80" s="12"/>
      <c r="AU80" s="12"/>
    </row>
    <row r="81" spans="2:77" s="107" customFormat="1" ht="19" customHeight="1">
      <c r="B81" s="354"/>
      <c r="C81" s="358"/>
      <c r="D81" s="358"/>
      <c r="E81" s="359"/>
      <c r="F81" s="483"/>
      <c r="G81" s="409"/>
      <c r="H81" s="410"/>
      <c r="I81" s="415"/>
      <c r="J81" s="416"/>
      <c r="K81" s="433"/>
      <c r="L81" s="434"/>
      <c r="M81" s="434"/>
      <c r="N81" s="435"/>
      <c r="O81" s="441"/>
      <c r="P81" s="434"/>
      <c r="Q81" s="434"/>
      <c r="R81" s="434"/>
      <c r="S81" s="434"/>
      <c r="T81" s="445" t="s">
        <v>109</v>
      </c>
      <c r="U81" s="446"/>
      <c r="V81" s="446"/>
      <c r="W81" s="446"/>
      <c r="X81" s="446"/>
      <c r="Y81" s="446"/>
      <c r="Z81" s="446"/>
      <c r="AA81" s="446"/>
      <c r="AB81" s="446"/>
      <c r="AC81" s="446"/>
      <c r="AD81" s="446"/>
      <c r="AE81" s="446"/>
      <c r="AF81" s="446"/>
      <c r="AG81" s="446"/>
      <c r="AH81" s="446"/>
      <c r="AI81" s="446"/>
      <c r="AJ81" s="446"/>
      <c r="AK81" s="447"/>
      <c r="AL81" s="12"/>
      <c r="AM81" s="12"/>
      <c r="AN81" s="12"/>
      <c r="AO81" s="12"/>
      <c r="AQ81" s="12"/>
      <c r="AR81" s="12"/>
      <c r="AS81" s="12"/>
      <c r="AT81" s="12"/>
      <c r="AU81" s="12"/>
    </row>
    <row r="82" spans="2:77" s="107" customFormat="1" ht="19" customHeight="1">
      <c r="B82" s="354"/>
      <c r="C82" s="358"/>
      <c r="D82" s="358"/>
      <c r="E82" s="359"/>
      <c r="F82" s="484"/>
      <c r="G82" s="411"/>
      <c r="H82" s="412"/>
      <c r="I82" s="417"/>
      <c r="J82" s="418"/>
      <c r="K82" s="150" t="s">
        <v>12</v>
      </c>
      <c r="L82" s="423" t="s">
        <v>110</v>
      </c>
      <c r="M82" s="423"/>
      <c r="N82" s="423"/>
      <c r="O82" s="424" t="s">
        <v>111</v>
      </c>
      <c r="P82" s="425"/>
      <c r="Q82" s="425"/>
      <c r="R82" s="425"/>
      <c r="S82" s="425"/>
      <c r="T82" s="425"/>
      <c r="U82" s="425"/>
      <c r="V82" s="425"/>
      <c r="W82" s="425"/>
      <c r="X82" s="425"/>
      <c r="Y82" s="425"/>
      <c r="Z82" s="425"/>
      <c r="AA82" s="425"/>
      <c r="AB82" s="425"/>
      <c r="AC82" s="425"/>
      <c r="AD82" s="425"/>
      <c r="AE82" s="425"/>
      <c r="AF82" s="425"/>
      <c r="AG82" s="425"/>
      <c r="AH82" s="425"/>
      <c r="AI82" s="425"/>
      <c r="AJ82" s="425"/>
      <c r="AK82" s="426"/>
      <c r="AL82" s="12"/>
      <c r="AM82" s="12"/>
      <c r="AN82" s="12" t="s">
        <v>16</v>
      </c>
      <c r="AO82" s="12" t="str">
        <f>IF(AND($K$78="□"),"■","")</f>
        <v/>
      </c>
      <c r="AQ82" s="12"/>
      <c r="AR82" s="12"/>
      <c r="AS82" s="12"/>
      <c r="AT82" s="12"/>
      <c r="AU82" s="12"/>
    </row>
    <row r="83" spans="2:77" s="107" customFormat="1" ht="19" customHeight="1">
      <c r="B83" s="354"/>
      <c r="C83" s="358"/>
      <c r="D83" s="358"/>
      <c r="E83" s="359"/>
      <c r="F83" s="384" t="s">
        <v>112</v>
      </c>
      <c r="G83" s="385" t="s">
        <v>113</v>
      </c>
      <c r="H83" s="386"/>
      <c r="I83" s="387" t="s">
        <v>114</v>
      </c>
      <c r="J83" s="388"/>
      <c r="K83" s="212" t="s">
        <v>692</v>
      </c>
      <c r="L83" s="390" t="s">
        <v>115</v>
      </c>
      <c r="M83" s="390"/>
      <c r="N83" s="390"/>
      <c r="O83" s="390"/>
      <c r="U83" s="151"/>
      <c r="V83" s="230"/>
      <c r="W83" s="230"/>
      <c r="X83" s="230"/>
      <c r="Y83" s="230"/>
      <c r="Z83" s="230"/>
      <c r="AA83" s="230"/>
      <c r="AB83" s="151"/>
      <c r="AC83" s="230"/>
      <c r="AD83" s="230"/>
      <c r="AE83" s="230"/>
      <c r="AF83" s="230"/>
      <c r="AG83" s="230"/>
      <c r="AH83" s="230"/>
      <c r="AI83" s="230"/>
      <c r="AJ83" s="230"/>
      <c r="AK83" s="238"/>
      <c r="AL83" s="12"/>
      <c r="AM83" s="12"/>
      <c r="AN83" s="12" t="s">
        <v>16</v>
      </c>
      <c r="AO83" s="12" t="str">
        <f>IF($K$84="□","■","")</f>
        <v>■</v>
      </c>
      <c r="AP83" s="12"/>
      <c r="AS83" s="12"/>
      <c r="AT83" s="12"/>
      <c r="AU83" s="12"/>
    </row>
    <row r="84" spans="2:77" s="107" customFormat="1" ht="19" customHeight="1">
      <c r="B84" s="354"/>
      <c r="C84" s="358"/>
      <c r="D84" s="358"/>
      <c r="E84" s="359"/>
      <c r="F84" s="384"/>
      <c r="G84" s="385"/>
      <c r="H84" s="386"/>
      <c r="I84" s="389"/>
      <c r="J84" s="313"/>
      <c r="K84" s="146" t="s">
        <v>12</v>
      </c>
      <c r="L84" s="391" t="s">
        <v>116</v>
      </c>
      <c r="M84" s="391"/>
      <c r="N84" s="391"/>
      <c r="O84" s="391"/>
      <c r="P84" s="152"/>
      <c r="Q84" s="236"/>
      <c r="R84" s="236"/>
      <c r="S84" s="236"/>
      <c r="T84" s="236"/>
      <c r="U84" s="153"/>
      <c r="V84" s="236"/>
      <c r="W84" s="236"/>
      <c r="X84" s="236"/>
      <c r="Y84" s="236"/>
      <c r="Z84" s="236"/>
      <c r="AA84" s="236"/>
      <c r="AB84" s="153"/>
      <c r="AC84" s="236"/>
      <c r="AD84" s="236"/>
      <c r="AE84" s="236"/>
      <c r="AF84" s="236"/>
      <c r="AG84" s="236"/>
      <c r="AH84" s="236"/>
      <c r="AI84" s="236"/>
      <c r="AJ84" s="236"/>
      <c r="AK84" s="154"/>
      <c r="AL84" s="12"/>
      <c r="AM84" s="12"/>
      <c r="AN84" s="12" t="s">
        <v>16</v>
      </c>
      <c r="AO84" s="12" t="str">
        <f>IF($K$83="□","■","")</f>
        <v/>
      </c>
      <c r="AP84" s="12"/>
      <c r="AQ84" s="12"/>
      <c r="AR84" s="12"/>
      <c r="AS84" s="12"/>
      <c r="AT84" s="12"/>
      <c r="AU84" s="12"/>
    </row>
    <row r="85" spans="2:77" s="107" customFormat="1" ht="18" customHeight="1">
      <c r="B85" s="354"/>
      <c r="C85" s="358"/>
      <c r="D85" s="358"/>
      <c r="E85" s="359"/>
      <c r="F85" s="384"/>
      <c r="G85" s="385"/>
      <c r="H85" s="386"/>
      <c r="I85" s="342" t="s">
        <v>24</v>
      </c>
      <c r="J85" s="309"/>
      <c r="K85" s="155" t="s">
        <v>25</v>
      </c>
      <c r="L85" s="392"/>
      <c r="M85" s="392"/>
      <c r="N85" s="156" t="s">
        <v>117</v>
      </c>
      <c r="O85" s="392"/>
      <c r="P85" s="392"/>
      <c r="Q85" s="157"/>
      <c r="R85" s="158"/>
      <c r="S85" s="159"/>
      <c r="T85" s="159"/>
      <c r="U85" s="159"/>
      <c r="V85" s="159"/>
      <c r="W85" s="159"/>
      <c r="X85" s="159"/>
      <c r="Y85" s="159"/>
      <c r="Z85" s="159"/>
      <c r="AA85" s="159"/>
      <c r="AB85" s="159"/>
      <c r="AC85" s="159"/>
      <c r="AD85" s="159"/>
      <c r="AE85" s="159"/>
      <c r="AF85" s="159"/>
      <c r="AG85" s="159"/>
      <c r="AH85" s="159"/>
      <c r="AI85" s="159"/>
      <c r="AJ85" s="159"/>
      <c r="AK85" s="160"/>
      <c r="AL85" s="161"/>
      <c r="AP85" s="12"/>
      <c r="AR85" s="12"/>
      <c r="AS85" s="12"/>
      <c r="AT85" s="12"/>
      <c r="AU85" s="12"/>
    </row>
    <row r="86" spans="2:77" s="107" customFormat="1" ht="25" customHeight="1">
      <c r="B86" s="354"/>
      <c r="C86" s="358"/>
      <c r="D86" s="358"/>
      <c r="E86" s="359"/>
      <c r="F86" s="384"/>
      <c r="G86" s="385"/>
      <c r="H86" s="386"/>
      <c r="I86" s="387"/>
      <c r="J86" s="388"/>
      <c r="K86" s="448"/>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50"/>
      <c r="AL86" s="162"/>
      <c r="AQ86" s="12"/>
      <c r="AR86" s="12"/>
      <c r="AS86" s="12"/>
      <c r="BY86" s="12"/>
    </row>
    <row r="87" spans="2:77" s="107" customFormat="1" ht="25" customHeight="1">
      <c r="B87" s="354"/>
      <c r="C87" s="358"/>
      <c r="D87" s="358"/>
      <c r="E87" s="359"/>
      <c r="F87" s="384"/>
      <c r="G87" s="385"/>
      <c r="H87" s="386"/>
      <c r="I87" s="389"/>
      <c r="J87" s="313"/>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451"/>
      <c r="AJ87" s="451"/>
      <c r="AK87" s="452"/>
      <c r="AL87" s="162"/>
      <c r="AQ87" s="12"/>
      <c r="AR87" s="12"/>
      <c r="AS87" s="12"/>
      <c r="BY87" s="12"/>
    </row>
    <row r="88" spans="2:77" s="107" customFormat="1" ht="15" customHeight="1">
      <c r="B88" s="354"/>
      <c r="C88" s="358"/>
      <c r="D88" s="358"/>
      <c r="E88" s="359"/>
      <c r="F88" s="384"/>
      <c r="G88" s="385"/>
      <c r="H88" s="386"/>
      <c r="I88" s="342" t="s">
        <v>27</v>
      </c>
      <c r="J88" s="309"/>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5"/>
      <c r="AL88" s="162"/>
      <c r="AM88" s="12"/>
      <c r="BY88" s="12"/>
    </row>
    <row r="89" spans="2:77" s="107" customFormat="1" ht="30" customHeight="1">
      <c r="B89" s="354"/>
      <c r="C89" s="358"/>
      <c r="D89" s="358"/>
      <c r="E89" s="359"/>
      <c r="F89" s="384"/>
      <c r="G89" s="385"/>
      <c r="H89" s="386"/>
      <c r="I89" s="389" t="s">
        <v>29</v>
      </c>
      <c r="J89" s="313"/>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7"/>
      <c r="AL89" s="163"/>
      <c r="AM89" s="12"/>
      <c r="AO89" s="12"/>
      <c r="AP89" s="12"/>
      <c r="AQ89" s="12"/>
      <c r="AR89" s="12"/>
      <c r="AS89" s="12"/>
      <c r="AT89" s="12"/>
      <c r="AU89" s="12"/>
    </row>
    <row r="90" spans="2:77" s="13" customFormat="1" ht="15" customHeight="1">
      <c r="B90" s="354"/>
      <c r="C90" s="358"/>
      <c r="D90" s="358"/>
      <c r="E90" s="359"/>
      <c r="F90" s="384"/>
      <c r="G90" s="385"/>
      <c r="H90" s="386"/>
      <c r="I90" s="342" t="s">
        <v>27</v>
      </c>
      <c r="J90" s="309"/>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5"/>
      <c r="AL90" s="163"/>
      <c r="AM90" s="12"/>
      <c r="AO90" s="12"/>
      <c r="AP90" s="12"/>
      <c r="AQ90" s="12"/>
      <c r="AR90" s="12"/>
      <c r="AS90" s="12"/>
      <c r="AT90" s="12"/>
      <c r="AU90" s="12"/>
    </row>
    <row r="91" spans="2:77" s="107" customFormat="1" ht="30" customHeight="1">
      <c r="B91" s="354"/>
      <c r="C91" s="358"/>
      <c r="D91" s="358"/>
      <c r="E91" s="359"/>
      <c r="F91" s="384"/>
      <c r="G91" s="385"/>
      <c r="H91" s="386"/>
      <c r="I91" s="389" t="s">
        <v>30</v>
      </c>
      <c r="J91" s="313"/>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7"/>
      <c r="AL91" s="163"/>
      <c r="AM91" s="12"/>
      <c r="AN91" s="12"/>
      <c r="AO91" s="12"/>
      <c r="AP91" s="12"/>
      <c r="AQ91" s="12"/>
      <c r="AR91" s="12"/>
      <c r="AS91" s="12"/>
      <c r="AT91" s="12"/>
      <c r="AU91" s="12"/>
    </row>
    <row r="92" spans="2:77" s="107" customFormat="1" ht="25" customHeight="1">
      <c r="B92" s="354"/>
      <c r="C92" s="358"/>
      <c r="D92" s="358"/>
      <c r="E92" s="359"/>
      <c r="F92" s="384"/>
      <c r="G92" s="385"/>
      <c r="H92" s="386"/>
      <c r="I92" s="428" t="s">
        <v>31</v>
      </c>
      <c r="J92" s="335"/>
      <c r="K92" s="340"/>
      <c r="L92" s="341"/>
      <c r="M92" s="341"/>
      <c r="N92" s="341"/>
      <c r="O92" s="341"/>
      <c r="P92" s="341"/>
      <c r="Q92" s="341"/>
      <c r="R92" s="341"/>
      <c r="S92" s="341"/>
      <c r="T92" s="341"/>
      <c r="U92" s="341"/>
      <c r="V92" s="341"/>
      <c r="W92" s="164" t="s">
        <v>32</v>
      </c>
      <c r="X92" s="337" t="s">
        <v>33</v>
      </c>
      <c r="Y92" s="339"/>
      <c r="Z92" s="340"/>
      <c r="AA92" s="341"/>
      <c r="AB92" s="341"/>
      <c r="AC92" s="341"/>
      <c r="AD92" s="341"/>
      <c r="AE92" s="341"/>
      <c r="AF92" s="341"/>
      <c r="AG92" s="341"/>
      <c r="AH92" s="341"/>
      <c r="AI92" s="341"/>
      <c r="AJ92" s="341"/>
      <c r="AK92" s="121" t="s">
        <v>32</v>
      </c>
      <c r="AL92" s="163"/>
      <c r="AM92" s="12"/>
      <c r="AN92" s="12"/>
      <c r="AO92" s="12"/>
      <c r="AP92" s="12"/>
      <c r="AQ92" s="12"/>
      <c r="AR92" s="12"/>
      <c r="AS92" s="12"/>
      <c r="AT92" s="12"/>
      <c r="AU92" s="12"/>
    </row>
    <row r="93" spans="2:77" s="107" customFormat="1" ht="25" customHeight="1">
      <c r="B93" s="354"/>
      <c r="C93" s="358"/>
      <c r="D93" s="358"/>
      <c r="E93" s="359"/>
      <c r="F93" s="384"/>
      <c r="G93" s="385"/>
      <c r="H93" s="386"/>
      <c r="I93" s="428" t="s">
        <v>34</v>
      </c>
      <c r="J93" s="335"/>
      <c r="K93" s="336"/>
      <c r="L93" s="336"/>
      <c r="M93" s="336"/>
      <c r="N93" s="336"/>
      <c r="O93" s="336"/>
      <c r="P93" s="336"/>
      <c r="Q93" s="336"/>
      <c r="R93" s="336"/>
      <c r="S93" s="336"/>
      <c r="T93" s="336"/>
      <c r="U93" s="336"/>
      <c r="V93" s="336"/>
      <c r="W93" s="336"/>
      <c r="X93" s="337" t="s">
        <v>35</v>
      </c>
      <c r="Y93" s="339"/>
      <c r="Z93" s="340"/>
      <c r="AA93" s="341"/>
      <c r="AB93" s="341"/>
      <c r="AC93" s="341"/>
      <c r="AD93" s="341"/>
      <c r="AE93" s="341"/>
      <c r="AF93" s="341"/>
      <c r="AG93" s="341"/>
      <c r="AH93" s="341"/>
      <c r="AI93" s="341"/>
      <c r="AJ93" s="341"/>
      <c r="AK93" s="121" t="s">
        <v>32</v>
      </c>
      <c r="AL93" s="12"/>
      <c r="AM93" s="12"/>
      <c r="AN93" s="12"/>
      <c r="AO93" s="12"/>
      <c r="AP93" s="12"/>
      <c r="AQ93" s="12"/>
      <c r="AR93" s="12"/>
      <c r="AS93" s="12"/>
      <c r="AT93" s="12"/>
      <c r="AU93" s="12"/>
      <c r="AV93" s="122" t="s">
        <v>36</v>
      </c>
    </row>
    <row r="94" spans="2:77" s="107" customFormat="1" ht="25" customHeight="1">
      <c r="B94" s="354"/>
      <c r="C94" s="358"/>
      <c r="D94" s="358"/>
      <c r="E94" s="359"/>
      <c r="F94" s="384"/>
      <c r="G94" s="385"/>
      <c r="H94" s="386"/>
      <c r="I94" s="342" t="s">
        <v>37</v>
      </c>
      <c r="J94" s="309"/>
      <c r="K94" s="340"/>
      <c r="L94" s="341"/>
      <c r="M94" s="341"/>
      <c r="N94" s="341"/>
      <c r="O94" s="341"/>
      <c r="P94" s="341"/>
      <c r="Q94" s="341"/>
      <c r="R94" s="341"/>
      <c r="S94" s="341"/>
      <c r="T94" s="165" t="s">
        <v>38</v>
      </c>
      <c r="U94" s="1166"/>
      <c r="V94" s="1166"/>
      <c r="W94" s="1166"/>
      <c r="X94" s="1166"/>
      <c r="Y94" s="1166"/>
      <c r="Z94" s="1166"/>
      <c r="AA94" s="1166"/>
      <c r="AB94" s="1166"/>
      <c r="AC94" s="1166"/>
      <c r="AD94" s="1166"/>
      <c r="AE94" s="1166"/>
      <c r="AF94" s="372" t="s">
        <v>118</v>
      </c>
      <c r="AG94" s="373"/>
      <c r="AH94" s="373"/>
      <c r="AI94" s="373"/>
      <c r="AJ94" s="373"/>
      <c r="AK94" s="374"/>
      <c r="AL94" s="12"/>
      <c r="AM94" s="12"/>
      <c r="AN94" s="12"/>
      <c r="AO94" s="12"/>
      <c r="AP94" s="12"/>
      <c r="AQ94" s="12"/>
      <c r="AR94" s="12"/>
      <c r="AS94" s="12"/>
      <c r="AT94" s="12"/>
      <c r="AU94" s="12"/>
      <c r="AV94" s="123" t="str">
        <f>K94&amp;T94&amp;U94</f>
        <v>@</v>
      </c>
    </row>
    <row r="95" spans="2:77" s="107" customFormat="1" ht="15" customHeight="1">
      <c r="B95" s="354"/>
      <c r="C95" s="358"/>
      <c r="D95" s="358"/>
      <c r="E95" s="359"/>
      <c r="F95" s="384"/>
      <c r="G95" s="385"/>
      <c r="H95" s="386"/>
      <c r="I95" s="370"/>
      <c r="J95" s="371"/>
      <c r="K95" s="375" t="str">
        <f>IF(K94="","",K94&amp;T94&amp;U94)</f>
        <v/>
      </c>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6"/>
      <c r="AJ95" s="376"/>
      <c r="AK95" s="377"/>
      <c r="AL95" s="163"/>
      <c r="AM95" s="12"/>
      <c r="AN95" s="12"/>
      <c r="AO95" s="12"/>
      <c r="AP95" s="12"/>
      <c r="AQ95" s="12"/>
      <c r="AR95" s="12"/>
      <c r="AS95" s="12"/>
      <c r="AT95" s="12"/>
      <c r="AU95" s="12"/>
    </row>
    <row r="96" spans="2:77" s="107" customFormat="1" ht="30" customHeight="1" thickBot="1">
      <c r="B96" s="355"/>
      <c r="C96" s="360"/>
      <c r="D96" s="360"/>
      <c r="E96" s="361"/>
      <c r="F96" s="17" t="s">
        <v>119</v>
      </c>
      <c r="G96" s="378" t="s">
        <v>120</v>
      </c>
      <c r="H96" s="379"/>
      <c r="I96" s="14"/>
      <c r="J96" s="98"/>
      <c r="K96" s="166" t="s">
        <v>12</v>
      </c>
      <c r="L96" s="380" t="s">
        <v>121</v>
      </c>
      <c r="M96" s="380"/>
      <c r="N96" s="213" t="s">
        <v>692</v>
      </c>
      <c r="O96" s="380" t="s">
        <v>122</v>
      </c>
      <c r="P96" s="380"/>
      <c r="Q96" s="380"/>
      <c r="R96" s="380"/>
      <c r="S96" s="380"/>
      <c r="T96" s="380"/>
      <c r="U96" s="380"/>
      <c r="V96" s="380"/>
      <c r="W96" s="380"/>
      <c r="X96" s="380"/>
      <c r="Y96" s="380"/>
      <c r="Z96" s="380"/>
      <c r="AA96" s="167" t="s">
        <v>83</v>
      </c>
      <c r="AB96" s="381" t="s">
        <v>123</v>
      </c>
      <c r="AC96" s="382"/>
      <c r="AD96" s="382"/>
      <c r="AE96" s="382"/>
      <c r="AF96" s="382"/>
      <c r="AG96" s="382"/>
      <c r="AH96" s="382"/>
      <c r="AI96" s="382"/>
      <c r="AJ96" s="382"/>
      <c r="AK96" s="383"/>
      <c r="AL96" s="163"/>
      <c r="AM96" s="12"/>
      <c r="AN96" s="12" t="s">
        <v>16</v>
      </c>
      <c r="AO96" s="12" t="str">
        <f>IF($N$96="□","■","")</f>
        <v/>
      </c>
      <c r="AP96" s="12"/>
      <c r="AQ96" s="12" t="s">
        <v>16</v>
      </c>
      <c r="AR96" s="12" t="str">
        <f>IF($K$96="□","■","")</f>
        <v>■</v>
      </c>
      <c r="AS96" s="12"/>
      <c r="AT96" s="12"/>
      <c r="AU96" s="12"/>
    </row>
    <row r="97" spans="2:50" s="107" customFormat="1" ht="10" customHeight="1" thickBot="1">
      <c r="B97" s="12"/>
      <c r="C97" s="12"/>
      <c r="D97" s="168"/>
      <c r="E97" s="168"/>
      <c r="F97" s="168"/>
      <c r="G97" s="168"/>
      <c r="H97" s="168"/>
      <c r="I97" s="169"/>
      <c r="J97" s="169"/>
      <c r="K97" s="169"/>
      <c r="L97" s="169"/>
      <c r="M97" s="12"/>
      <c r="N97" s="12"/>
      <c r="O97" s="12"/>
      <c r="P97" s="169"/>
      <c r="Q97" s="12"/>
      <c r="R97" s="170"/>
      <c r="S97" s="170"/>
      <c r="T97" s="171"/>
      <c r="U97" s="171"/>
      <c r="V97" s="171"/>
      <c r="W97" s="171"/>
      <c r="X97" s="171"/>
      <c r="Y97" s="171"/>
      <c r="Z97" s="171"/>
      <c r="AA97" s="171"/>
      <c r="AB97" s="12"/>
      <c r="AC97" s="170"/>
      <c r="AD97" s="170"/>
      <c r="AE97" s="169"/>
      <c r="AF97" s="12"/>
      <c r="AG97" s="12"/>
      <c r="AH97" s="12"/>
      <c r="AI97" s="12"/>
      <c r="AJ97" s="12"/>
      <c r="AK97" s="12"/>
      <c r="AL97" s="12"/>
      <c r="AM97" s="12"/>
      <c r="AN97" s="12"/>
      <c r="AO97" s="12"/>
      <c r="AP97" s="12"/>
      <c r="AQ97" s="12"/>
      <c r="AR97" s="12"/>
      <c r="AS97" s="12"/>
      <c r="AT97" s="12"/>
      <c r="AU97" s="12"/>
    </row>
    <row r="98" spans="2:50" s="107" customFormat="1" ht="30" customHeight="1">
      <c r="B98" s="353" t="s">
        <v>124</v>
      </c>
      <c r="C98" s="356" t="s">
        <v>125</v>
      </c>
      <c r="D98" s="356"/>
      <c r="E98" s="357"/>
      <c r="F98" s="362" t="s">
        <v>39</v>
      </c>
      <c r="G98" s="363"/>
      <c r="H98" s="363"/>
      <c r="I98" s="364" t="s">
        <v>40</v>
      </c>
      <c r="J98" s="365"/>
      <c r="K98" s="366" t="s">
        <v>126</v>
      </c>
      <c r="L98" s="366"/>
      <c r="M98" s="367"/>
      <c r="N98" s="368"/>
      <c r="O98" s="366"/>
      <c r="P98" s="366"/>
      <c r="Q98" s="366"/>
      <c r="R98" s="366"/>
      <c r="S98" s="366"/>
      <c r="T98" s="366"/>
      <c r="U98" s="366"/>
      <c r="V98" s="172" t="s">
        <v>12</v>
      </c>
      <c r="W98" s="369" t="s">
        <v>127</v>
      </c>
      <c r="X98" s="369"/>
      <c r="Y98" s="369"/>
      <c r="Z98" s="172" t="s">
        <v>12</v>
      </c>
      <c r="AA98" s="369" t="s">
        <v>43</v>
      </c>
      <c r="AB98" s="369"/>
      <c r="AC98" s="369"/>
      <c r="AD98" s="173" t="s">
        <v>83</v>
      </c>
      <c r="AE98" s="403" t="s">
        <v>128</v>
      </c>
      <c r="AF98" s="403"/>
      <c r="AG98" s="403"/>
      <c r="AH98" s="403"/>
      <c r="AI98" s="403"/>
      <c r="AJ98" s="403"/>
      <c r="AK98" s="404"/>
      <c r="AL98" s="12"/>
      <c r="AM98" s="12"/>
      <c r="AN98" s="12" t="s">
        <v>16</v>
      </c>
      <c r="AO98" s="12" t="str">
        <f>IF($Z$98="□","■","")</f>
        <v>■</v>
      </c>
      <c r="AP98" s="12"/>
      <c r="AQ98" s="12" t="s">
        <v>16</v>
      </c>
      <c r="AR98" s="12" t="str">
        <f>IF($V$98="□","■","")</f>
        <v>■</v>
      </c>
      <c r="AS98" s="226"/>
      <c r="AT98" s="12"/>
      <c r="AU98" s="12"/>
    </row>
    <row r="99" spans="2:50" s="107" customFormat="1" ht="19" customHeight="1">
      <c r="B99" s="354"/>
      <c r="C99" s="358"/>
      <c r="D99" s="358"/>
      <c r="E99" s="359"/>
      <c r="F99" s="308" t="s">
        <v>114</v>
      </c>
      <c r="G99" s="308"/>
      <c r="H99" s="309"/>
      <c r="I99" s="210" t="s">
        <v>692</v>
      </c>
      <c r="J99" s="405" t="s">
        <v>115</v>
      </c>
      <c r="K99" s="405"/>
      <c r="L99" s="405"/>
      <c r="M99" s="405"/>
      <c r="N99" s="233"/>
      <c r="O99" s="174"/>
      <c r="P99" s="174"/>
      <c r="Q99" s="174"/>
      <c r="R99" s="174"/>
      <c r="S99" s="174"/>
      <c r="T99" s="174"/>
      <c r="U99" s="174"/>
      <c r="V99" s="174"/>
      <c r="W99" s="174"/>
      <c r="X99" s="174"/>
      <c r="Y99" s="174"/>
      <c r="Z99" s="174"/>
      <c r="AA99" s="175"/>
      <c r="AB99" s="405"/>
      <c r="AC99" s="405"/>
      <c r="AD99" s="405"/>
      <c r="AE99" s="405"/>
      <c r="AF99" s="405"/>
      <c r="AG99" s="405"/>
      <c r="AH99" s="405"/>
      <c r="AI99" s="233"/>
      <c r="AJ99" s="233"/>
      <c r="AK99" s="176"/>
      <c r="AL99" s="12"/>
      <c r="AN99" s="12" t="s">
        <v>16</v>
      </c>
      <c r="AO99" s="12" t="str">
        <f>IF(AND($I$101="□",$I$100="□"),"■","")</f>
        <v>■</v>
      </c>
      <c r="AW99" s="12"/>
      <c r="AX99" s="12"/>
    </row>
    <row r="100" spans="2:50" s="107" customFormat="1" ht="19" customHeight="1">
      <c r="B100" s="354"/>
      <c r="C100" s="358"/>
      <c r="D100" s="358"/>
      <c r="E100" s="359"/>
      <c r="F100" s="393"/>
      <c r="G100" s="393"/>
      <c r="H100" s="388"/>
      <c r="I100" s="138" t="s">
        <v>12</v>
      </c>
      <c r="J100" s="390" t="s">
        <v>129</v>
      </c>
      <c r="K100" s="390"/>
      <c r="L100" s="390"/>
      <c r="M100" s="390"/>
      <c r="N100" s="230"/>
      <c r="O100" s="228"/>
      <c r="P100" s="228"/>
      <c r="Q100" s="228"/>
      <c r="R100" s="228"/>
      <c r="S100" s="228"/>
      <c r="T100" s="177"/>
      <c r="U100" s="228"/>
      <c r="V100" s="228"/>
      <c r="W100" s="228"/>
      <c r="X100" s="228"/>
      <c r="Y100" s="228"/>
      <c r="Z100" s="228"/>
      <c r="AA100" s="177"/>
      <c r="AB100" s="230"/>
      <c r="AC100" s="230"/>
      <c r="AD100" s="230"/>
      <c r="AE100" s="230"/>
      <c r="AF100" s="230"/>
      <c r="AG100" s="230"/>
      <c r="AH100" s="230"/>
      <c r="AI100" s="230"/>
      <c r="AJ100" s="230"/>
      <c r="AK100" s="178"/>
      <c r="AL100" s="12"/>
      <c r="AN100" s="12" t="s">
        <v>16</v>
      </c>
      <c r="AO100" s="12" t="str">
        <f>IF(AND($I$101="□",$I$99="□"),"■","")</f>
        <v/>
      </c>
      <c r="AQ100" s="12"/>
      <c r="AR100" s="12"/>
      <c r="AT100" s="12"/>
      <c r="AU100" s="12"/>
      <c r="AW100" s="12"/>
      <c r="AX100" s="12"/>
    </row>
    <row r="101" spans="2:50" s="107" customFormat="1" ht="19" customHeight="1">
      <c r="B101" s="354"/>
      <c r="C101" s="358"/>
      <c r="D101" s="358"/>
      <c r="E101" s="359"/>
      <c r="F101" s="312"/>
      <c r="G101" s="312"/>
      <c r="H101" s="313"/>
      <c r="I101" s="146" t="s">
        <v>12</v>
      </c>
      <c r="J101" s="406" t="s">
        <v>116</v>
      </c>
      <c r="K101" s="406"/>
      <c r="L101" s="406"/>
      <c r="M101" s="406"/>
      <c r="N101" s="152"/>
      <c r="O101" s="229"/>
      <c r="P101" s="229"/>
      <c r="Q101" s="229"/>
      <c r="R101" s="229"/>
      <c r="S101" s="229"/>
      <c r="T101" s="152"/>
      <c r="U101" s="229"/>
      <c r="V101" s="229"/>
      <c r="W101" s="229"/>
      <c r="X101" s="229"/>
      <c r="Y101" s="229"/>
      <c r="Z101" s="229"/>
      <c r="AA101" s="152"/>
      <c r="AB101" s="236"/>
      <c r="AC101" s="236"/>
      <c r="AD101" s="236"/>
      <c r="AE101" s="236"/>
      <c r="AF101" s="236"/>
      <c r="AG101" s="236"/>
      <c r="AH101" s="236"/>
      <c r="AI101" s="236"/>
      <c r="AJ101" s="236"/>
      <c r="AK101" s="179"/>
      <c r="AL101" s="12"/>
      <c r="AN101" s="12" t="s">
        <v>16</v>
      </c>
      <c r="AO101" s="12" t="str">
        <f>IF(AND($I$99="□",$I$100="□"),"■","")</f>
        <v/>
      </c>
      <c r="AQ101" s="12"/>
      <c r="AR101" s="12"/>
      <c r="AT101" s="12"/>
      <c r="AU101" s="12"/>
      <c r="AW101" s="12"/>
      <c r="AX101" s="12"/>
    </row>
    <row r="102" spans="2:50" s="107" customFormat="1" ht="18" customHeight="1">
      <c r="B102" s="354"/>
      <c r="C102" s="358"/>
      <c r="D102" s="358"/>
      <c r="E102" s="359"/>
      <c r="F102" s="308" t="s">
        <v>24</v>
      </c>
      <c r="G102" s="308"/>
      <c r="H102" s="309"/>
      <c r="I102" s="180" t="s">
        <v>25</v>
      </c>
      <c r="J102" s="392"/>
      <c r="K102" s="392"/>
      <c r="L102" s="181" t="s">
        <v>117</v>
      </c>
      <c r="M102" s="392"/>
      <c r="N102" s="392"/>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9"/>
      <c r="AL102" s="12"/>
    </row>
    <row r="103" spans="2:50" s="107" customFormat="1" ht="25" customHeight="1">
      <c r="B103" s="354"/>
      <c r="C103" s="358"/>
      <c r="D103" s="358"/>
      <c r="E103" s="359"/>
      <c r="F103" s="393"/>
      <c r="G103" s="393"/>
      <c r="H103" s="388"/>
      <c r="I103" s="400"/>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2"/>
      <c r="AL103" s="12"/>
    </row>
    <row r="104" spans="2:50" s="107" customFormat="1" ht="25" customHeight="1">
      <c r="B104" s="354"/>
      <c r="C104" s="358"/>
      <c r="D104" s="358"/>
      <c r="E104" s="359"/>
      <c r="F104" s="312"/>
      <c r="G104" s="312"/>
      <c r="H104" s="313"/>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5"/>
      <c r="AL104" s="12"/>
    </row>
    <row r="105" spans="2:50" s="107" customFormat="1" ht="15" customHeight="1">
      <c r="B105" s="354"/>
      <c r="C105" s="358"/>
      <c r="D105" s="358"/>
      <c r="E105" s="359"/>
      <c r="F105" s="308" t="s">
        <v>27</v>
      </c>
      <c r="G105" s="308"/>
      <c r="H105" s="309"/>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1"/>
      <c r="AL105" s="12"/>
      <c r="AM105" s="12"/>
      <c r="AN105" s="12"/>
      <c r="AO105" s="12"/>
      <c r="AP105" s="12"/>
      <c r="AQ105" s="12"/>
      <c r="AR105" s="12"/>
      <c r="AS105" s="12"/>
      <c r="AT105" s="12"/>
      <c r="AU105" s="12"/>
    </row>
    <row r="106" spans="2:50" s="107" customFormat="1" ht="30" customHeight="1">
      <c r="B106" s="354"/>
      <c r="C106" s="358"/>
      <c r="D106" s="358"/>
      <c r="E106" s="359"/>
      <c r="F106" s="312" t="s">
        <v>29</v>
      </c>
      <c r="G106" s="312"/>
      <c r="H106" s="313"/>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5"/>
      <c r="AL106" s="12"/>
      <c r="AM106" s="12"/>
      <c r="AN106" s="12"/>
      <c r="AO106" s="12"/>
      <c r="AP106" s="12"/>
      <c r="AQ106" s="12"/>
      <c r="AR106" s="12"/>
      <c r="AS106" s="12"/>
      <c r="AT106" s="12"/>
      <c r="AU106" s="12"/>
    </row>
    <row r="107" spans="2:50" s="13" customFormat="1" ht="15" customHeight="1">
      <c r="B107" s="354"/>
      <c r="C107" s="358"/>
      <c r="D107" s="358"/>
      <c r="E107" s="359"/>
      <c r="F107" s="308" t="s">
        <v>27</v>
      </c>
      <c r="G107" s="308"/>
      <c r="H107" s="309"/>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1"/>
      <c r="AL107" s="12"/>
      <c r="AM107" s="12"/>
      <c r="AN107" s="12"/>
      <c r="AO107" s="12"/>
      <c r="AP107" s="12"/>
      <c r="AQ107" s="12"/>
      <c r="AR107" s="12"/>
      <c r="AS107" s="12"/>
      <c r="AT107" s="12"/>
      <c r="AU107" s="12"/>
    </row>
    <row r="108" spans="2:50" s="107" customFormat="1" ht="30" customHeight="1">
      <c r="B108" s="354"/>
      <c r="C108" s="358"/>
      <c r="D108" s="358"/>
      <c r="E108" s="359"/>
      <c r="F108" s="312" t="s">
        <v>30</v>
      </c>
      <c r="G108" s="312"/>
      <c r="H108" s="313"/>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7"/>
      <c r="AL108" s="12"/>
      <c r="AM108" s="12"/>
      <c r="AN108" s="12"/>
      <c r="AO108" s="12"/>
      <c r="AP108" s="12"/>
      <c r="AQ108" s="12"/>
      <c r="AR108" s="12"/>
      <c r="AS108" s="12"/>
      <c r="AT108" s="12"/>
      <c r="AU108" s="12"/>
    </row>
    <row r="109" spans="2:50" s="107" customFormat="1" ht="25" customHeight="1">
      <c r="B109" s="354"/>
      <c r="C109" s="358"/>
      <c r="D109" s="358"/>
      <c r="E109" s="359"/>
      <c r="F109" s="334" t="s">
        <v>31</v>
      </c>
      <c r="G109" s="334"/>
      <c r="H109" s="335"/>
      <c r="I109" s="306"/>
      <c r="J109" s="307"/>
      <c r="K109" s="307"/>
      <c r="L109" s="307"/>
      <c r="M109" s="307"/>
      <c r="N109" s="307"/>
      <c r="O109" s="307"/>
      <c r="P109" s="307"/>
      <c r="Q109" s="307"/>
      <c r="R109" s="307"/>
      <c r="S109" s="307"/>
      <c r="T109" s="307"/>
      <c r="U109" s="182" t="s">
        <v>32</v>
      </c>
      <c r="V109" s="337" t="s">
        <v>33</v>
      </c>
      <c r="W109" s="338"/>
      <c r="X109" s="339"/>
      <c r="Y109" s="306"/>
      <c r="Z109" s="307"/>
      <c r="AA109" s="307"/>
      <c r="AB109" s="307"/>
      <c r="AC109" s="307"/>
      <c r="AD109" s="307"/>
      <c r="AE109" s="307"/>
      <c r="AF109" s="307"/>
      <c r="AG109" s="307"/>
      <c r="AH109" s="307"/>
      <c r="AI109" s="307"/>
      <c r="AJ109" s="307"/>
      <c r="AK109" s="120" t="s">
        <v>32</v>
      </c>
      <c r="AL109" s="12"/>
      <c r="AM109" s="12"/>
      <c r="AN109" s="12"/>
      <c r="AO109" s="12"/>
      <c r="AP109" s="12"/>
      <c r="AQ109" s="12"/>
      <c r="AR109" s="12"/>
      <c r="AS109" s="12"/>
      <c r="AT109" s="12"/>
      <c r="AU109" s="12"/>
    </row>
    <row r="110" spans="2:50" s="107" customFormat="1" ht="25" customHeight="1">
      <c r="B110" s="354"/>
      <c r="C110" s="358"/>
      <c r="D110" s="358"/>
      <c r="E110" s="359"/>
      <c r="F110" s="334" t="s">
        <v>34</v>
      </c>
      <c r="G110" s="334"/>
      <c r="H110" s="335"/>
      <c r="I110" s="336"/>
      <c r="J110" s="336"/>
      <c r="K110" s="336"/>
      <c r="L110" s="336"/>
      <c r="M110" s="336"/>
      <c r="N110" s="336"/>
      <c r="O110" s="336"/>
      <c r="P110" s="336"/>
      <c r="Q110" s="336"/>
      <c r="R110" s="336"/>
      <c r="S110" s="336"/>
      <c r="T110" s="336"/>
      <c r="U110" s="336"/>
      <c r="V110" s="337" t="s">
        <v>35</v>
      </c>
      <c r="W110" s="338"/>
      <c r="X110" s="339"/>
      <c r="Y110" s="340"/>
      <c r="Z110" s="341"/>
      <c r="AA110" s="341"/>
      <c r="AB110" s="341"/>
      <c r="AC110" s="341"/>
      <c r="AD110" s="341"/>
      <c r="AE110" s="341"/>
      <c r="AF110" s="341"/>
      <c r="AG110" s="341"/>
      <c r="AH110" s="341"/>
      <c r="AI110" s="341"/>
      <c r="AJ110" s="341"/>
      <c r="AK110" s="121" t="s">
        <v>32</v>
      </c>
      <c r="AL110" s="12"/>
      <c r="AM110" s="12"/>
      <c r="AN110" s="12"/>
      <c r="AO110" s="12"/>
      <c r="AP110" s="12"/>
      <c r="AQ110" s="12"/>
      <c r="AR110" s="12"/>
      <c r="AS110" s="12"/>
      <c r="AT110" s="12"/>
      <c r="AU110" s="12"/>
      <c r="AV110" s="122" t="s">
        <v>36</v>
      </c>
    </row>
    <row r="111" spans="2:50" s="107" customFormat="1" ht="25" customHeight="1">
      <c r="B111" s="354"/>
      <c r="C111" s="358"/>
      <c r="D111" s="358"/>
      <c r="E111" s="359"/>
      <c r="F111" s="342" t="s">
        <v>37</v>
      </c>
      <c r="G111" s="308"/>
      <c r="H111" s="309"/>
      <c r="I111" s="346"/>
      <c r="J111" s="347"/>
      <c r="K111" s="347"/>
      <c r="L111" s="347"/>
      <c r="M111" s="347"/>
      <c r="N111" s="347"/>
      <c r="O111" s="347"/>
      <c r="P111" s="347"/>
      <c r="Q111" s="347"/>
      <c r="R111" s="347"/>
      <c r="S111" s="347"/>
      <c r="T111" s="183" t="s">
        <v>38</v>
      </c>
      <c r="U111" s="341"/>
      <c r="V111" s="341"/>
      <c r="W111" s="341"/>
      <c r="X111" s="341"/>
      <c r="Y111" s="341"/>
      <c r="Z111" s="341"/>
      <c r="AA111" s="341"/>
      <c r="AB111" s="341"/>
      <c r="AC111" s="341"/>
      <c r="AD111" s="341"/>
      <c r="AE111" s="341"/>
      <c r="AF111" s="348" t="s">
        <v>130</v>
      </c>
      <c r="AG111" s="348"/>
      <c r="AH111" s="348"/>
      <c r="AI111" s="348"/>
      <c r="AJ111" s="348"/>
      <c r="AK111" s="349"/>
      <c r="AL111" s="12"/>
      <c r="AM111" s="12"/>
      <c r="AN111" s="12"/>
      <c r="AO111" s="12"/>
      <c r="AP111" s="12"/>
      <c r="AQ111" s="12"/>
      <c r="AR111" s="12"/>
      <c r="AS111" s="12"/>
      <c r="AT111" s="12"/>
      <c r="AU111" s="12"/>
      <c r="AV111" s="123" t="str">
        <f>I111&amp;T111&amp;U111</f>
        <v>@</v>
      </c>
    </row>
    <row r="112" spans="2:50" s="107" customFormat="1" ht="15" customHeight="1" thickBot="1">
      <c r="B112" s="355"/>
      <c r="C112" s="360"/>
      <c r="D112" s="360"/>
      <c r="E112" s="361"/>
      <c r="F112" s="343"/>
      <c r="G112" s="344"/>
      <c r="H112" s="345"/>
      <c r="I112" s="350" t="str">
        <f>IF(I111="","",I111&amp;T111&amp;U111)</f>
        <v/>
      </c>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352"/>
      <c r="AL112" s="12"/>
      <c r="AM112" s="12"/>
      <c r="AN112" s="12"/>
      <c r="AO112" s="12"/>
      <c r="AP112" s="12"/>
      <c r="AQ112" s="12"/>
      <c r="AR112" s="12"/>
      <c r="AS112" s="12"/>
      <c r="AT112" s="12"/>
      <c r="AU112" s="12"/>
    </row>
    <row r="113" spans="2:47" s="107" customFormat="1" ht="10" customHeight="1" thickBot="1">
      <c r="B113" s="12"/>
      <c r="C113" s="12"/>
      <c r="D113" s="168"/>
      <c r="E113" s="168"/>
      <c r="F113" s="168"/>
      <c r="G113" s="168"/>
      <c r="H113" s="168"/>
      <c r="I113" s="169"/>
      <c r="J113" s="169"/>
      <c r="K113" s="169"/>
      <c r="L113" s="169"/>
      <c r="M113" s="12"/>
      <c r="N113" s="12"/>
      <c r="O113" s="12"/>
      <c r="P113" s="169"/>
      <c r="Q113" s="12"/>
      <c r="R113" s="170"/>
      <c r="S113" s="170"/>
      <c r="T113" s="171"/>
      <c r="U113" s="171"/>
      <c r="V113" s="171"/>
      <c r="W113" s="171"/>
      <c r="X113" s="171"/>
      <c r="Y113" s="171"/>
      <c r="Z113" s="171"/>
      <c r="AA113" s="171"/>
      <c r="AB113" s="12"/>
      <c r="AC113" s="170"/>
      <c r="AD113" s="170"/>
      <c r="AE113" s="169"/>
      <c r="AF113" s="12"/>
      <c r="AG113" s="12"/>
      <c r="AH113" s="12"/>
      <c r="AI113" s="12"/>
      <c r="AJ113" s="12"/>
      <c r="AK113" s="12"/>
      <c r="AL113" s="12"/>
      <c r="AM113" s="12"/>
      <c r="AN113" s="12"/>
      <c r="AO113" s="12"/>
      <c r="AP113" s="12"/>
      <c r="AQ113" s="12"/>
      <c r="AR113" s="12"/>
      <c r="AS113" s="12"/>
      <c r="AT113" s="12"/>
      <c r="AU113" s="12"/>
    </row>
    <row r="114" spans="2:47" s="107" customFormat="1" ht="15" customHeight="1">
      <c r="B114" s="316" t="s">
        <v>131</v>
      </c>
      <c r="C114" s="317"/>
      <c r="D114" s="317"/>
      <c r="E114" s="317"/>
      <c r="F114" s="317"/>
      <c r="G114" s="317"/>
      <c r="H114" s="318"/>
      <c r="I114" s="325"/>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7"/>
      <c r="AL114" s="12"/>
      <c r="AM114" s="12"/>
      <c r="AN114" s="12"/>
      <c r="AO114" s="12"/>
      <c r="AP114" s="12"/>
      <c r="AQ114" s="12"/>
      <c r="AR114" s="12"/>
      <c r="AS114" s="12"/>
      <c r="AT114" s="12"/>
      <c r="AU114" s="12"/>
    </row>
    <row r="115" spans="2:47" s="107" customFormat="1" ht="15" customHeight="1">
      <c r="B115" s="319"/>
      <c r="C115" s="320"/>
      <c r="D115" s="320"/>
      <c r="E115" s="320"/>
      <c r="F115" s="320"/>
      <c r="G115" s="320"/>
      <c r="H115" s="321"/>
      <c r="I115" s="328"/>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30"/>
      <c r="AL115" s="12"/>
      <c r="AM115" s="12"/>
      <c r="AN115" s="12"/>
      <c r="AO115" s="12"/>
      <c r="AP115" s="12"/>
      <c r="AQ115" s="12"/>
      <c r="AR115" s="12"/>
      <c r="AS115" s="12"/>
      <c r="AT115" s="12"/>
      <c r="AU115" s="12"/>
    </row>
    <row r="116" spans="2:47" s="107" customFormat="1" ht="15" customHeight="1" thickBot="1">
      <c r="B116" s="322"/>
      <c r="C116" s="323"/>
      <c r="D116" s="323"/>
      <c r="E116" s="323"/>
      <c r="F116" s="323"/>
      <c r="G116" s="323"/>
      <c r="H116" s="324"/>
      <c r="I116" s="331"/>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3"/>
      <c r="AL116" s="12"/>
      <c r="AM116" s="12"/>
      <c r="AN116" s="12"/>
      <c r="AO116" s="12"/>
      <c r="AP116" s="12"/>
      <c r="AQ116" s="12"/>
      <c r="AR116" s="12"/>
      <c r="AS116" s="12"/>
      <c r="AT116" s="12"/>
      <c r="AU116" s="12"/>
    </row>
    <row r="118" spans="2:47">
      <c r="AJ118" s="11" t="s">
        <v>132</v>
      </c>
    </row>
  </sheetData>
  <mergeCells count="228">
    <mergeCell ref="B4:AK4"/>
    <mergeCell ref="C9:E9"/>
    <mergeCell ref="F9:R9"/>
    <mergeCell ref="C11:E11"/>
    <mergeCell ref="F11:R11"/>
    <mergeCell ref="C13:E13"/>
    <mergeCell ref="H13:J13"/>
    <mergeCell ref="L13:N13"/>
    <mergeCell ref="P13:R13"/>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Y27:AJ27"/>
    <mergeCell ref="F28:H28"/>
    <mergeCell ref="I28:U28"/>
    <mergeCell ref="V28:X28"/>
    <mergeCell ref="Y28:AJ28"/>
    <mergeCell ref="F29:H30"/>
    <mergeCell ref="I29:U29"/>
    <mergeCell ref="W29:AK29"/>
    <mergeCell ref="I30:AK30"/>
    <mergeCell ref="F31:H31"/>
    <mergeCell ref="I31:J31"/>
    <mergeCell ref="K31:U31"/>
    <mergeCell ref="W31:Y31"/>
    <mergeCell ref="AA31:AC31"/>
    <mergeCell ref="B42:C42"/>
    <mergeCell ref="D42:J42"/>
    <mergeCell ref="K42:Y42"/>
    <mergeCell ref="Z42:AK42"/>
    <mergeCell ref="B44:J44"/>
    <mergeCell ref="K44:AK44"/>
    <mergeCell ref="B40:J40"/>
    <mergeCell ref="K40:Y40"/>
    <mergeCell ref="Z40:AK40"/>
    <mergeCell ref="B41:C41"/>
    <mergeCell ref="D41:J41"/>
    <mergeCell ref="K41:Y41"/>
    <mergeCell ref="Z41:AK41"/>
    <mergeCell ref="B45:J49"/>
    <mergeCell ref="K45:AK49"/>
    <mergeCell ref="B51:S51"/>
    <mergeCell ref="T51:AB51"/>
    <mergeCell ref="AC51:AK51"/>
    <mergeCell ref="B52:G52"/>
    <mergeCell ref="H52:L52"/>
    <mergeCell ref="M52:S52"/>
    <mergeCell ref="T52:X52"/>
    <mergeCell ref="Y52:AB52"/>
    <mergeCell ref="AC52:AG52"/>
    <mergeCell ref="AH52:AK52"/>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s>
  <phoneticPr fontId="3"/>
  <conditionalFormatting sqref="B53:G58">
    <cfRule type="expression" dxfId="82" priority="20">
      <formula>OR($K$13="■",$O$13="■")</formula>
    </cfRule>
  </conditionalFormatting>
  <conditionalFormatting sqref="F15 K70 K98:AE98">
    <cfRule type="expression" dxfId="81" priority="14">
      <formula>$G$13="■"</formula>
    </cfRule>
  </conditionalFormatting>
  <conditionalFormatting sqref="F17">
    <cfRule type="expression" dxfId="80" priority="13">
      <formula>$O$13="■"</formula>
    </cfRule>
  </conditionalFormatting>
  <conditionalFormatting sqref="H53:L58">
    <cfRule type="expression" dxfId="79" priority="21">
      <formula>OR($O$13="■",$F$17="---")</formula>
    </cfRule>
  </conditionalFormatting>
  <conditionalFormatting sqref="I99:AK108 I109 U109 Y109:Y110 AK109:AK110 I110:U110">
    <cfRule type="expression" dxfId="78" priority="23">
      <formula>$V$98="■"</formula>
    </cfRule>
  </conditionalFormatting>
  <conditionalFormatting sqref="I102:AK108 I109 U109 Y109:Y110 AK109:AK110 I110:U110">
    <cfRule type="expression" dxfId="77" priority="24">
      <formula>OR($I$99="■",$I$100="■")</formula>
    </cfRule>
  </conditionalFormatting>
  <conditionalFormatting sqref="I111:AK112">
    <cfRule type="expression" dxfId="76" priority="15">
      <formula>$V$98="■"</formula>
    </cfRule>
    <cfRule type="expression" dxfId="75" priority="16">
      <formula>OR($I$99="■",$I$100="■")</formula>
    </cfRule>
  </conditionalFormatting>
  <conditionalFormatting sqref="K92 W92 Z92:Z93 AK92:AK93 K93:W93">
    <cfRule type="expression" dxfId="74" priority="35">
      <formula>$K$72="■"</formula>
    </cfRule>
  </conditionalFormatting>
  <conditionalFormatting sqref="K94 T94:U94 AF94:AK94">
    <cfRule type="expression" dxfId="73" priority="4">
      <formula>$K$72="■"</formula>
    </cfRule>
    <cfRule type="expression" dxfId="72" priority="5">
      <formula>OR($K$13="■",$O$13="■")</formula>
    </cfRule>
  </conditionalFormatting>
  <conditionalFormatting sqref="K94">
    <cfRule type="expression" dxfId="71" priority="6">
      <formula>$K$83="■"</formula>
    </cfRule>
  </conditionalFormatting>
  <conditionalFormatting sqref="K76:L77 T76:T77">
    <cfRule type="expression" dxfId="70" priority="3">
      <formula>#REF!="■"</formula>
    </cfRule>
  </conditionalFormatting>
  <conditionalFormatting sqref="K98:AE98">
    <cfRule type="expression" dxfId="69" priority="33">
      <formula>OR($Z$98="■",$V$98="■")</formula>
    </cfRule>
  </conditionalFormatting>
  <conditionalFormatting sqref="K31:AK31 K98:AE98 K96:AK96">
    <cfRule type="expression" dxfId="68" priority="37">
      <formula>OR($G$13="■",$K$13="■",$O$13="■")</formula>
    </cfRule>
  </conditionalFormatting>
  <conditionalFormatting sqref="K31:AK31">
    <cfRule type="expression" dxfId="67" priority="34">
      <formula>OR($Z$31="■",$V$31="■")</formula>
    </cfRule>
    <cfRule type="expression" dxfId="66" priority="28">
      <formula>$G$13="■"</formula>
    </cfRule>
  </conditionalFormatting>
  <conditionalFormatting sqref="K71:AK74 K92 W92 Z92:Z93 AK92:AK93 K93:W93">
    <cfRule type="expression" dxfId="65" priority="38">
      <formula>OR($K$13="■",$O$13="■")</formula>
    </cfRule>
  </conditionalFormatting>
  <conditionalFormatting sqref="K78:AK81">
    <cfRule type="expression" dxfId="64" priority="9">
      <formula>$K$82="■"</formula>
    </cfRule>
  </conditionalFormatting>
  <conditionalFormatting sqref="K78:AK91">
    <cfRule type="expression" dxfId="63" priority="10">
      <formula>OR($K$13="■",$O$13="■")</formula>
    </cfRule>
    <cfRule type="expression" dxfId="62" priority="8">
      <formula>$K$72="■"</formula>
    </cfRule>
  </conditionalFormatting>
  <conditionalFormatting sqref="K82:AK82">
    <cfRule type="expression" dxfId="61" priority="25">
      <formula>$K$78="■"</formula>
    </cfRule>
  </conditionalFormatting>
  <conditionalFormatting sqref="K85:AK91 K92 W92 Z92:Z93 AK92:AK93 K93:W93 T94:U94 AF94">
    <cfRule type="expression" dxfId="60" priority="36">
      <formula>$K$83="■"</formula>
    </cfRule>
  </conditionalFormatting>
  <conditionalFormatting sqref="K95:AK95">
    <cfRule type="expression" dxfId="59" priority="19">
      <formula>OR($K$13="■",$O$13="■")</formula>
    </cfRule>
    <cfRule type="expression" dxfId="58" priority="18">
      <formula>$K$83="■"</formula>
    </cfRule>
    <cfRule type="expression" dxfId="57" priority="17">
      <formula>$K$72="■"</formula>
    </cfRule>
  </conditionalFormatting>
  <conditionalFormatting sqref="K96:AK96">
    <cfRule type="expression" dxfId="56" priority="32">
      <formula>OR($K$96="■",$N$96="■")</formula>
    </cfRule>
  </conditionalFormatting>
  <conditionalFormatting sqref="O78:AK78">
    <cfRule type="expression" dxfId="55" priority="7">
      <formula>$O$79="■"</formula>
    </cfRule>
  </conditionalFormatting>
  <conditionalFormatting sqref="O79:AK81">
    <cfRule type="expression" dxfId="54" priority="22">
      <formula>$O$78="■"</formula>
    </cfRule>
  </conditionalFormatting>
  <conditionalFormatting sqref="T74:AJ74">
    <cfRule type="expression" dxfId="53" priority="26">
      <formula>$K$73="■"</formula>
    </cfRule>
  </conditionalFormatting>
  <conditionalFormatting sqref="T74:AJ75">
    <cfRule type="cellIs" dxfId="52" priority="1" operator="notEqual">
      <formula>""</formula>
    </cfRule>
  </conditionalFormatting>
  <conditionalFormatting sqref="T75:AK75 K75:L77 T76:T77">
    <cfRule type="expression" dxfId="51" priority="2">
      <formula>$K$72="■"</formula>
    </cfRule>
  </conditionalFormatting>
  <conditionalFormatting sqref="X72">
    <cfRule type="cellIs" dxfId="50" priority="29" operator="notEqual">
      <formula>""</formula>
    </cfRule>
    <cfRule type="expression" dxfId="49" priority="30">
      <formula>$K$72="■"</formula>
    </cfRule>
  </conditionalFormatting>
  <conditionalFormatting sqref="AB96:AK96">
    <cfRule type="expression" dxfId="48" priority="27">
      <formula>$N$96="■"</formula>
    </cfRule>
  </conditionalFormatting>
  <conditionalFormatting sqref="AE78">
    <cfRule type="expression" dxfId="47" priority="12">
      <formula>$O$78="■"</formula>
    </cfRule>
    <cfRule type="cellIs" dxfId="46" priority="11" operator="notEqual">
      <formula>""</formula>
    </cfRule>
  </conditionalFormatting>
  <conditionalFormatting sqref="AE98:AK98">
    <cfRule type="expression" dxfId="45" priority="31">
      <formula>AND(OR($K$13="■",$O$13="■"),$Z$98="■")</formula>
    </cfRule>
  </conditionalFormatting>
  <dataValidations count="35">
    <dataValidation type="list" showInputMessage="1" sqref="K77" xr:uid="{4EDB179A-051F-4706-8000-BD4F149B7C61}">
      <formula1>$AN$77:$AO$77</formula1>
    </dataValidation>
    <dataValidation type="list" showInputMessage="1" sqref="K76" xr:uid="{9F126472-B20C-45A7-9736-E3EBE0BCF9C5}">
      <formula1>$AN$76:$AO$76</formula1>
    </dataValidation>
    <dataValidation type="list" showInputMessage="1" sqref="K75" xr:uid="{B30CFDDF-8DF0-45A8-A504-730B7636BB4C}">
      <formula1>$AN$75:$AO$75</formula1>
    </dataValidation>
    <dataValidation type="list" allowBlank="1" showInputMessage="1" showErrorMessage="1" sqref="H55:H56" xr:uid="{4DEE0471-4EBE-4336-950E-56DD375EE8E2}">
      <formula1>$AP$54:$AQ$54</formula1>
    </dataValidation>
    <dataValidation type="list" allowBlank="1" showInputMessage="1" showErrorMessage="1" sqref="H53:H54" xr:uid="{588211A5-2EF2-4EA2-AA03-6C1183CD6092}">
      <formula1>$AP$53:$AQ$53</formula1>
    </dataValidation>
    <dataValidation type="list" allowBlank="1" showInputMessage="1" showErrorMessage="1" sqref="B57:B58" xr:uid="{85974C2E-BD61-42D8-9738-28D599FFEE64}">
      <formula1>$AN$55:$AO$55</formula1>
    </dataValidation>
    <dataValidation type="list" allowBlank="1" showInputMessage="1" showErrorMessage="1" sqref="B55:B56" xr:uid="{240C814F-555D-4FBE-99B4-CEF99747A915}">
      <formula1>$AN$54:$AO$54</formula1>
    </dataValidation>
    <dataValidation type="list" allowBlank="1" showInputMessage="1" showErrorMessage="1" sqref="B53:B54" xr:uid="{905C1160-6A08-4E36-A602-19751EE511C0}">
      <formula1>$AN$53:$AO$53</formula1>
    </dataValidation>
    <dataValidation type="list" imeMode="off" allowBlank="1" showInputMessage="1" showErrorMessage="1" sqref="V31" xr:uid="{0B4B7565-C931-472B-BDB7-33790C64697A}">
      <formula1>$AN$31:$AO$31</formula1>
    </dataValidation>
    <dataValidation type="list" imeMode="off" allowBlank="1" showInputMessage="1" showErrorMessage="1" sqref="V98" xr:uid="{255EE554-A75E-443F-8198-2C7C55E6E502}">
      <formula1>$AN$98:$AO$98</formula1>
    </dataValidation>
    <dataValidation type="list" showInputMessage="1" showErrorMessage="1" sqref="O79" xr:uid="{1090FBB0-B018-424E-8FC7-901CAD83DD13}">
      <formula1>$AN$80:$AO$80</formula1>
    </dataValidation>
    <dataValidation imeMode="halfKatakana" allowBlank="1" showInputMessage="1" showErrorMessage="1" sqref="I105:AK105 I107:AK107 K88:AK88 K90:AK90 I23:AA23 I25:AA25" xr:uid="{E42FC687-A649-47A5-841B-93111DCDCB87}"/>
    <dataValidation type="list" allowBlank="1" sqref="F17:R17" xr:uid="{180BBEE8-0CF3-48F7-AF31-4EBF75693238}">
      <formula1>$AN$17:$AO$17</formula1>
    </dataValidation>
    <dataValidation type="list" showInputMessage="1" showErrorMessage="1" sqref="T100:T101 I100" xr:uid="{16EC429D-00E2-4B4D-9EC6-3227BBF3F86A}">
      <formula1>$AN$100:$AO$100</formula1>
    </dataValidation>
    <dataValidation type="list" showInputMessage="1" showErrorMessage="1" sqref="I99 N101" xr:uid="{3BA31870-301F-4EEC-9A56-479D9F262809}">
      <formula1>$AN$99:$AO$99</formula1>
    </dataValidation>
    <dataValidation type="list" showInputMessage="1" showErrorMessage="1" sqref="I101" xr:uid="{151543BF-5294-4278-995F-895BC44ED160}">
      <formula1>$AN$101:$AO$101</formula1>
    </dataValidation>
    <dataValidation type="list" showInputMessage="1" showErrorMessage="1" sqref="P84 K83" xr:uid="{8149C0BC-3086-4F8A-AFB3-C4C73DBEDC33}">
      <formula1>$AN$83:$AO$83</formula1>
    </dataValidation>
    <dataValidation type="list" showInputMessage="1" showErrorMessage="1" sqref="K84" xr:uid="{7A67A9B7-81A3-4654-A0F9-6AC837C70A4B}">
      <formula1>$AN$84:$AO$84</formula1>
    </dataValidation>
    <dataValidation type="list" showInputMessage="1" sqref="K73:K74" xr:uid="{F2B641DA-4069-4E4B-9C7B-BF12D4B558CF}">
      <formula1>$AN$73:$AO$73</formula1>
    </dataValidation>
    <dataValidation type="list" showInputMessage="1" showErrorMessage="1" sqref="K82" xr:uid="{F53FBCC4-0940-423C-8F9D-DB80EBD00831}">
      <formula1>$AN$82:$AO$82</formula1>
    </dataValidation>
    <dataValidation type="list" showInputMessage="1" showErrorMessage="1" sqref="K78" xr:uid="{3C72989B-D4F5-4A73-8DF5-E5BB370AFFF9}">
      <formula1>$AN$78:$AO$78</formula1>
    </dataValidation>
    <dataValidation type="list" allowBlank="1" showInputMessage="1" showErrorMessage="1" sqref="K96" xr:uid="{8C0D0C74-CA77-4FF2-B4D7-D1DB351C9305}">
      <formula1>$AN$96:$AO$96</formula1>
    </dataValidation>
    <dataValidation type="list" showInputMessage="1" sqref="N96" xr:uid="{B09735B8-EC89-450F-9F80-9AF65A8BBE93}">
      <formula1>$AQ$96:$AR$96</formula1>
    </dataValidation>
    <dataValidation type="list" showInputMessage="1" showErrorMessage="1" sqref="O13" xr:uid="{00C02E3A-80F0-4290-9402-872F5D43AD31}">
      <formula1>$AT$13:$AU$13</formula1>
    </dataValidation>
    <dataValidation type="list" showInputMessage="1" showErrorMessage="1" sqref="K13" xr:uid="{503E0473-ECF3-4C70-86DB-CA73F68E7217}">
      <formula1>$AQ$13:$AR$13</formula1>
    </dataValidation>
    <dataValidation type="list" showInputMessage="1" showErrorMessage="1" sqref="AA99:AA101" xr:uid="{441DE04C-3803-417E-8758-1EF7D7FB8393}">
      <formula1>$AW$99:$AX$99</formula1>
    </dataValidation>
    <dataValidation type="list" allowBlank="1" showInputMessage="1" showErrorMessage="1" sqref="AB83:AB84" xr:uid="{0999E0B6-9DDD-48F9-985D-C0FB5D13FA57}">
      <formula1>#REF!</formula1>
    </dataValidation>
    <dataValidation type="list" showInputMessage="1" showErrorMessage="1" sqref="O78" xr:uid="{FD27DD1D-57CE-41AB-A8E4-9A3321B34927}">
      <formula1>$AN$79:$AO$79</formula1>
    </dataValidation>
    <dataValidation type="list" showInputMessage="1" sqref="K72" xr:uid="{34621512-1DB4-4603-BCB8-BF807120145C}">
      <formula1>$AN$72:$AO$72</formula1>
    </dataValidation>
    <dataValidation type="list" imeMode="off" allowBlank="1" showInputMessage="1" showErrorMessage="1" sqref="Z98" xr:uid="{0F502527-3EAB-44BF-8735-7E24F1EFBB53}">
      <formula1>$AQ$98:$AR$98</formula1>
    </dataValidation>
    <dataValidation type="list" showInputMessage="1" sqref="K71" xr:uid="{92D04780-44F0-434C-845E-34ABC71EC43F}">
      <formula1>$AN$71:$AO$71</formula1>
    </dataValidation>
    <dataValidation showInputMessage="1" showErrorMessage="1" sqref="AU28 AT89:AT96 AT72:AT85" xr:uid="{E6EA1F0F-4B4D-4A5B-8252-F3B65B6D6F29}"/>
    <dataValidation type="list" showInputMessage="1" showErrorMessage="1" sqref="G13" xr:uid="{AAA234F0-5FD9-4EF0-95E6-3B892D0F088C}">
      <formula1>$AN$13:$AO$13</formula1>
    </dataValidation>
    <dataValidation imeMode="off" allowBlank="1" showInputMessage="1" showErrorMessage="1" sqref="K93:W93 AK93 I29:I30 K94:K95 AK28 AK110 I110:U110 W29:AK29 I28:U28 J29:U29 T111:U111 I111:I112 Y28 Z93 Y110 AF94 T94:U94" xr:uid="{EB499FD0-FCAC-47BC-93D3-201B427C8FC8}"/>
    <dataValidation type="list" imeMode="off" allowBlank="1" showInputMessage="1" showErrorMessage="1" sqref="Z31" xr:uid="{A84223D6-D40B-4F95-BDFF-095C81F471E0}">
      <formula1>$AQ$31:$AR$31</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rowBreaks count="1" manualBreakCount="1">
    <brk id="68" max="3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F55D-A4A1-4275-9B7D-2875FB183260}">
  <sheetPr codeName="Sheet14">
    <tabColor theme="5" tint="0.79998168889431442"/>
    <pageSetUpPr fitToPage="1"/>
  </sheetPr>
  <dimension ref="A1:AU37"/>
  <sheetViews>
    <sheetView view="pageBreakPreview" zoomScaleNormal="100" zoomScaleSheetLayoutView="100" workbookViewId="0">
      <selection activeCell="B4" sqref="B4:AK4"/>
    </sheetView>
  </sheetViews>
  <sheetFormatPr defaultColWidth="4" defaultRowHeight="15"/>
  <cols>
    <col min="1" max="39" width="4" style="18"/>
    <col min="40" max="41" width="4" style="18" hidden="1" customWidth="1"/>
    <col min="42" max="16384" width="4" style="18"/>
  </cols>
  <sheetData>
    <row r="1" spans="1:47" ht="16">
      <c r="A1" s="13"/>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7" ht="16">
      <c r="A2" s="13"/>
      <c r="B2" s="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47" ht="16">
      <c r="A3" s="1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7" ht="26.5">
      <c r="A4" s="3"/>
      <c r="B4" s="606" t="s">
        <v>133</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2"/>
    </row>
    <row r="5" spans="1:47" ht="16">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row>
    <row r="6" spans="1:47" ht="16">
      <c r="A6" s="3"/>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tr">
        <f>[1]【必須】基本情報!AK6</f>
        <v>2022/4/1　Ver2.2</v>
      </c>
      <c r="AL6" s="2"/>
    </row>
    <row r="8" spans="1:47" ht="16">
      <c r="B8" s="652" t="s">
        <v>134</v>
      </c>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4"/>
    </row>
    <row r="9" spans="1:47" ht="16.5" customHeight="1">
      <c r="B9" s="655" t="s">
        <v>135</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7"/>
    </row>
    <row r="10" spans="1:47" ht="9.75" customHeight="1" thickBot="1">
      <c r="K10" s="184"/>
    </row>
    <row r="11" spans="1:47" s="107" customFormat="1" ht="19" customHeight="1">
      <c r="B11" s="658" t="s">
        <v>136</v>
      </c>
      <c r="C11" s="586" t="s">
        <v>137</v>
      </c>
      <c r="D11" s="356"/>
      <c r="E11" s="357"/>
      <c r="F11" s="661" t="s">
        <v>138</v>
      </c>
      <c r="G11" s="664" t="s">
        <v>77</v>
      </c>
      <c r="H11" s="665"/>
      <c r="I11" s="670" t="s">
        <v>78</v>
      </c>
      <c r="J11" s="671"/>
      <c r="K11" s="185" t="s">
        <v>12</v>
      </c>
      <c r="L11" s="674" t="s">
        <v>139</v>
      </c>
      <c r="M11" s="674"/>
      <c r="N11" s="674"/>
      <c r="O11" s="674"/>
      <c r="P11" s="674"/>
      <c r="Q11" s="674"/>
      <c r="R11" s="186" t="s">
        <v>83</v>
      </c>
      <c r="S11" s="675" t="s">
        <v>140</v>
      </c>
      <c r="T11" s="675"/>
      <c r="U11" s="675"/>
      <c r="V11" s="675"/>
      <c r="W11" s="675"/>
      <c r="X11" s="675"/>
      <c r="Y11" s="675"/>
      <c r="Z11" s="675"/>
      <c r="AA11" s="675"/>
      <c r="AB11" s="675"/>
      <c r="AC11" s="675"/>
      <c r="AD11" s="675"/>
      <c r="AE11" s="675"/>
      <c r="AF11" s="675"/>
      <c r="AG11" s="675"/>
      <c r="AH11" s="675"/>
      <c r="AI11" s="675"/>
      <c r="AJ11" s="675"/>
      <c r="AK11" s="676"/>
      <c r="AL11" s="12"/>
      <c r="AN11" s="12" t="s">
        <v>16</v>
      </c>
      <c r="AO11" s="12" t="str">
        <f>IF($K$12="□","■","")</f>
        <v/>
      </c>
    </row>
    <row r="12" spans="1:47" s="107" customFormat="1" ht="19" customHeight="1">
      <c r="B12" s="659"/>
      <c r="C12" s="587"/>
      <c r="D12" s="358"/>
      <c r="E12" s="359"/>
      <c r="F12" s="662"/>
      <c r="G12" s="666"/>
      <c r="H12" s="667"/>
      <c r="I12" s="672"/>
      <c r="J12" s="416"/>
      <c r="K12" s="212" t="s">
        <v>692</v>
      </c>
      <c r="L12" s="390" t="s">
        <v>88</v>
      </c>
      <c r="M12" s="390"/>
      <c r="N12" s="390"/>
      <c r="O12" s="390"/>
      <c r="P12" s="390"/>
      <c r="Q12" s="390"/>
      <c r="R12" s="228" t="s">
        <v>89</v>
      </c>
      <c r="S12" s="477" t="s">
        <v>141</v>
      </c>
      <c r="T12" s="477"/>
      <c r="U12" s="477"/>
      <c r="V12" s="477"/>
      <c r="W12" s="477"/>
      <c r="X12" s="477"/>
      <c r="Y12" s="477"/>
      <c r="Z12" s="477"/>
      <c r="AA12" s="477"/>
      <c r="AB12" s="477"/>
      <c r="AC12" s="477"/>
      <c r="AD12" s="477"/>
      <c r="AE12" s="477"/>
      <c r="AF12" s="477"/>
      <c r="AG12" s="477"/>
      <c r="AH12" s="477"/>
      <c r="AI12" s="477"/>
      <c r="AJ12" s="477"/>
      <c r="AK12" s="478"/>
      <c r="AL12" s="12"/>
      <c r="AN12" s="12" t="s">
        <v>16</v>
      </c>
      <c r="AO12" s="12" t="str">
        <f>IF($K$11="□","■","")</f>
        <v>■</v>
      </c>
      <c r="AP12" s="12"/>
      <c r="AQ12" s="12"/>
      <c r="AR12" s="12"/>
      <c r="AS12" s="12"/>
      <c r="AT12" s="12"/>
      <c r="AU12" s="12"/>
    </row>
    <row r="13" spans="1:47" s="107" customFormat="1" ht="19" customHeight="1">
      <c r="B13" s="659"/>
      <c r="C13" s="587"/>
      <c r="D13" s="358"/>
      <c r="E13" s="359"/>
      <c r="F13" s="662"/>
      <c r="G13" s="666"/>
      <c r="H13" s="667"/>
      <c r="I13" s="673"/>
      <c r="J13" s="418"/>
      <c r="K13" s="187"/>
      <c r="L13" s="236"/>
      <c r="M13" s="236"/>
      <c r="N13" s="236"/>
      <c r="O13" s="236"/>
      <c r="P13" s="236"/>
      <c r="Q13" s="236"/>
      <c r="R13" s="229"/>
      <c r="S13" s="236" t="s">
        <v>91</v>
      </c>
      <c r="T13" s="677"/>
      <c r="U13" s="677"/>
      <c r="V13" s="677"/>
      <c r="W13" s="677"/>
      <c r="X13" s="677"/>
      <c r="Y13" s="677"/>
      <c r="Z13" s="677"/>
      <c r="AA13" s="677"/>
      <c r="AB13" s="677"/>
      <c r="AC13" s="677"/>
      <c r="AD13" s="677"/>
      <c r="AE13" s="677"/>
      <c r="AF13" s="677"/>
      <c r="AG13" s="677"/>
      <c r="AH13" s="677"/>
      <c r="AI13" s="677"/>
      <c r="AJ13" s="677"/>
      <c r="AK13" s="188" t="s">
        <v>92</v>
      </c>
      <c r="AL13" s="12"/>
      <c r="AN13" s="12"/>
      <c r="AO13" s="12"/>
      <c r="AP13" s="12"/>
      <c r="AQ13" s="12"/>
      <c r="AR13" s="12"/>
      <c r="AS13" s="12"/>
      <c r="AT13" s="12"/>
      <c r="AU13" s="12"/>
    </row>
    <row r="14" spans="1:47" s="107" customFormat="1" ht="19" customHeight="1">
      <c r="B14" s="659"/>
      <c r="C14" s="587"/>
      <c r="D14" s="358"/>
      <c r="E14" s="359"/>
      <c r="F14" s="662"/>
      <c r="G14" s="666"/>
      <c r="H14" s="667"/>
      <c r="I14" s="413" t="s">
        <v>142</v>
      </c>
      <c r="J14" s="414"/>
      <c r="K14" s="189" t="s">
        <v>12</v>
      </c>
      <c r="L14" s="471" t="s">
        <v>143</v>
      </c>
      <c r="M14" s="471"/>
      <c r="N14" s="471"/>
      <c r="O14" s="471"/>
      <c r="P14" s="471"/>
      <c r="Q14" s="471"/>
      <c r="R14" s="471"/>
      <c r="S14" s="471"/>
      <c r="T14" s="471"/>
      <c r="U14" s="471"/>
      <c r="V14" s="471"/>
      <c r="W14" s="471"/>
      <c r="AK14" s="190"/>
      <c r="AL14" s="12"/>
      <c r="AN14" s="12" t="s">
        <v>12</v>
      </c>
      <c r="AO14" s="12" t="str">
        <f>IF(AND($K$15="□",$K$16="□"),"■","")</f>
        <v/>
      </c>
      <c r="AP14" s="226"/>
      <c r="AS14" s="12"/>
    </row>
    <row r="15" spans="1:47" s="107" customFormat="1" ht="19" customHeight="1">
      <c r="B15" s="659"/>
      <c r="C15" s="587"/>
      <c r="D15" s="358"/>
      <c r="E15" s="359"/>
      <c r="F15" s="662"/>
      <c r="G15" s="666"/>
      <c r="H15" s="667"/>
      <c r="I15" s="415"/>
      <c r="J15" s="416"/>
      <c r="K15" s="214" t="s">
        <v>692</v>
      </c>
      <c r="L15" s="390" t="s">
        <v>144</v>
      </c>
      <c r="M15" s="390"/>
      <c r="N15" s="390"/>
      <c r="O15" s="390"/>
      <c r="P15" s="390"/>
      <c r="Q15" s="390"/>
      <c r="R15" s="390"/>
      <c r="S15" s="390"/>
      <c r="T15" s="390"/>
      <c r="U15" s="390"/>
      <c r="V15" s="230"/>
      <c r="W15" s="230"/>
      <c r="X15" s="230"/>
      <c r="Y15" s="192"/>
      <c r="Z15" s="230"/>
      <c r="AA15" s="230"/>
      <c r="AB15" s="230"/>
      <c r="AC15" s="230"/>
      <c r="AD15" s="230"/>
      <c r="AE15" s="230"/>
      <c r="AF15" s="230"/>
      <c r="AG15" s="230"/>
      <c r="AH15" s="230"/>
      <c r="AI15" s="230"/>
      <c r="AJ15" s="230"/>
      <c r="AK15" s="238"/>
      <c r="AL15" s="12"/>
      <c r="AN15" s="12" t="s">
        <v>12</v>
      </c>
      <c r="AO15" s="12" t="str">
        <f>IF(AND($K$14="□",$K$16="□"),"■","")</f>
        <v>■</v>
      </c>
      <c r="AP15" s="226"/>
      <c r="AQ15" s="12"/>
      <c r="AR15" s="12"/>
      <c r="AS15" s="12"/>
      <c r="AT15" s="12"/>
      <c r="AU15" s="12"/>
    </row>
    <row r="16" spans="1:47" s="107" customFormat="1" ht="19" customHeight="1">
      <c r="B16" s="659"/>
      <c r="C16" s="587"/>
      <c r="D16" s="358"/>
      <c r="E16" s="359"/>
      <c r="F16" s="663"/>
      <c r="G16" s="668"/>
      <c r="H16" s="669"/>
      <c r="I16" s="417"/>
      <c r="J16" s="418"/>
      <c r="K16" s="193" t="s">
        <v>12</v>
      </c>
      <c r="L16" s="391" t="s">
        <v>145</v>
      </c>
      <c r="M16" s="391"/>
      <c r="N16" s="391"/>
      <c r="O16" s="391"/>
      <c r="P16" s="391"/>
      <c r="Q16" s="391"/>
      <c r="R16" s="391"/>
      <c r="S16" s="391"/>
      <c r="T16" s="391"/>
      <c r="U16" s="391"/>
      <c r="V16" s="236"/>
      <c r="W16" s="236"/>
      <c r="X16" s="236"/>
      <c r="Y16" s="194"/>
      <c r="Z16" s="236"/>
      <c r="AA16" s="236"/>
      <c r="AB16" s="236"/>
      <c r="AC16" s="236"/>
      <c r="AD16" s="236"/>
      <c r="AE16" s="236"/>
      <c r="AF16" s="236"/>
      <c r="AG16" s="236"/>
      <c r="AH16" s="236"/>
      <c r="AI16" s="236"/>
      <c r="AJ16" s="236"/>
      <c r="AK16" s="154"/>
      <c r="AL16" s="12"/>
      <c r="AN16" s="12" t="s">
        <v>12</v>
      </c>
      <c r="AO16" s="12" t="str">
        <f>IF(AND($K$14="□",$K$15="□"),"■","")</f>
        <v/>
      </c>
      <c r="AP16" s="226"/>
      <c r="AQ16" s="12"/>
      <c r="AR16" s="12"/>
      <c r="AS16" s="12"/>
      <c r="AT16" s="12"/>
      <c r="AU16" s="12"/>
    </row>
    <row r="17" spans="2:47" s="107" customFormat="1" ht="19" customHeight="1">
      <c r="B17" s="659"/>
      <c r="C17" s="587"/>
      <c r="D17" s="358"/>
      <c r="E17" s="359"/>
      <c r="F17" s="637" t="s">
        <v>98</v>
      </c>
      <c r="G17" s="407" t="s">
        <v>99</v>
      </c>
      <c r="H17" s="408"/>
      <c r="I17" s="413" t="s">
        <v>100</v>
      </c>
      <c r="J17" s="414"/>
      <c r="K17" s="143" t="s">
        <v>12</v>
      </c>
      <c r="L17" s="405" t="s">
        <v>129</v>
      </c>
      <c r="M17" s="405"/>
      <c r="N17" s="405"/>
      <c r="O17" s="405"/>
      <c r="P17" s="405"/>
      <c r="Q17" s="405"/>
      <c r="R17" s="174"/>
      <c r="S17" s="174"/>
      <c r="T17" s="174"/>
      <c r="U17" s="174"/>
      <c r="V17" s="174"/>
      <c r="W17" s="174"/>
      <c r="X17" s="174"/>
      <c r="Y17" s="174"/>
      <c r="Z17" s="174"/>
      <c r="AA17" s="174"/>
      <c r="AB17" s="232"/>
      <c r="AC17" s="232"/>
      <c r="AD17" s="232"/>
      <c r="AE17" s="232"/>
      <c r="AF17" s="195"/>
      <c r="AG17" s="195"/>
      <c r="AH17" s="196"/>
      <c r="AI17" s="195"/>
      <c r="AJ17" s="195"/>
      <c r="AK17" s="197"/>
      <c r="AL17" s="12"/>
      <c r="AM17" s="12"/>
      <c r="AN17" s="12" t="s">
        <v>16</v>
      </c>
      <c r="AO17" s="12" t="str">
        <f>IF(AND($K$22="□",$K$18="□"),"■","")</f>
        <v/>
      </c>
      <c r="AP17" s="12"/>
      <c r="AS17" s="12"/>
    </row>
    <row r="18" spans="2:47" s="107" customFormat="1" ht="19" customHeight="1">
      <c r="B18" s="659"/>
      <c r="C18" s="587"/>
      <c r="D18" s="358"/>
      <c r="E18" s="359"/>
      <c r="F18" s="638"/>
      <c r="G18" s="409"/>
      <c r="H18" s="410"/>
      <c r="I18" s="415"/>
      <c r="J18" s="416"/>
      <c r="K18" s="198" t="s">
        <v>12</v>
      </c>
      <c r="L18" s="640" t="s">
        <v>101</v>
      </c>
      <c r="M18" s="640"/>
      <c r="N18" s="641"/>
      <c r="O18" s="199" t="s">
        <v>12</v>
      </c>
      <c r="P18" s="642" t="s">
        <v>102</v>
      </c>
      <c r="Q18" s="643"/>
      <c r="R18" s="643"/>
      <c r="S18" s="643"/>
      <c r="T18" s="643"/>
      <c r="U18" s="643"/>
      <c r="V18" s="643"/>
      <c r="W18" s="237" t="s">
        <v>103</v>
      </c>
      <c r="X18" s="647" t="s">
        <v>104</v>
      </c>
      <c r="Y18" s="643"/>
      <c r="Z18" s="643"/>
      <c r="AA18" s="643"/>
      <c r="AB18" s="643"/>
      <c r="AC18" s="643"/>
      <c r="AD18" s="643"/>
      <c r="AE18" s="648"/>
      <c r="AF18" s="648"/>
      <c r="AG18" s="648"/>
      <c r="AH18" s="648"/>
      <c r="AI18" s="648"/>
      <c r="AJ18" s="648"/>
      <c r="AK18" s="200" t="s">
        <v>146</v>
      </c>
      <c r="AL18" s="12"/>
      <c r="AM18" s="12"/>
      <c r="AN18" s="12" t="s">
        <v>16</v>
      </c>
      <c r="AO18" s="12" t="str">
        <f>IF(AND($K$17="□",$K$22="□"),"■","")</f>
        <v/>
      </c>
      <c r="AP18" s="12"/>
      <c r="AQ18" s="12"/>
      <c r="AR18" s="12"/>
      <c r="AS18" s="12"/>
      <c r="AT18" s="12"/>
      <c r="AU18" s="12"/>
    </row>
    <row r="19" spans="2:47" s="107" customFormat="1" ht="19" customHeight="1">
      <c r="B19" s="659"/>
      <c r="C19" s="587"/>
      <c r="D19" s="358"/>
      <c r="E19" s="359"/>
      <c r="F19" s="638"/>
      <c r="G19" s="409"/>
      <c r="H19" s="410"/>
      <c r="I19" s="415"/>
      <c r="J19" s="416"/>
      <c r="K19" s="649"/>
      <c r="L19" s="430"/>
      <c r="M19" s="430"/>
      <c r="N19" s="431"/>
      <c r="O19" s="149" t="s">
        <v>12</v>
      </c>
      <c r="P19" s="436" t="s">
        <v>106</v>
      </c>
      <c r="Q19" s="643"/>
      <c r="R19" s="643"/>
      <c r="S19" s="643"/>
      <c r="T19" s="650" t="s">
        <v>147</v>
      </c>
      <c r="U19" s="438"/>
      <c r="V19" s="438"/>
      <c r="W19" s="438"/>
      <c r="X19" s="438"/>
      <c r="Y19" s="438"/>
      <c r="Z19" s="438"/>
      <c r="AA19" s="438"/>
      <c r="AB19" s="438"/>
      <c r="AC19" s="438"/>
      <c r="AD19" s="438"/>
      <c r="AE19" s="438"/>
      <c r="AF19" s="438"/>
      <c r="AG19" s="438"/>
      <c r="AH19" s="438"/>
      <c r="AI19" s="438"/>
      <c r="AJ19" s="438"/>
      <c r="AK19" s="439"/>
      <c r="AL19" s="12"/>
      <c r="AN19" s="12" t="s">
        <v>16</v>
      </c>
      <c r="AO19" s="12" t="str">
        <f>IF(AND($K$17="□",$K$22="□",$O$19="□"),"■","")</f>
        <v/>
      </c>
      <c r="AP19" s="12"/>
      <c r="AQ19" s="12"/>
      <c r="AR19" s="12"/>
      <c r="AS19" s="12"/>
      <c r="AT19" s="12"/>
      <c r="AU19" s="12"/>
    </row>
    <row r="20" spans="2:47" s="107" customFormat="1" ht="19" customHeight="1">
      <c r="B20" s="659"/>
      <c r="C20" s="587"/>
      <c r="D20" s="358"/>
      <c r="E20" s="359"/>
      <c r="F20" s="638"/>
      <c r="G20" s="409"/>
      <c r="H20" s="410"/>
      <c r="I20" s="415"/>
      <c r="J20" s="416"/>
      <c r="K20" s="432"/>
      <c r="L20" s="430"/>
      <c r="M20" s="430"/>
      <c r="N20" s="431"/>
      <c r="O20" s="651"/>
      <c r="P20" s="430"/>
      <c r="Q20" s="430"/>
      <c r="R20" s="430"/>
      <c r="S20" s="430"/>
      <c r="T20" s="442" t="s">
        <v>148</v>
      </c>
      <c r="U20" s="443"/>
      <c r="V20" s="443"/>
      <c r="W20" s="443"/>
      <c r="X20" s="443"/>
      <c r="Y20" s="443"/>
      <c r="Z20" s="443"/>
      <c r="AA20" s="443"/>
      <c r="AB20" s="443"/>
      <c r="AC20" s="443"/>
      <c r="AD20" s="443"/>
      <c r="AE20" s="443"/>
      <c r="AF20" s="443"/>
      <c r="AG20" s="443"/>
      <c r="AH20" s="443"/>
      <c r="AI20" s="443"/>
      <c r="AJ20" s="443"/>
      <c r="AK20" s="444"/>
      <c r="AL20" s="12"/>
      <c r="AM20" s="12"/>
      <c r="AN20" s="12" t="s">
        <v>16</v>
      </c>
      <c r="AO20" s="12" t="str">
        <f>IF(AND($K$17="□",$K$22="□",$O$18="□"),"■","")</f>
        <v/>
      </c>
      <c r="AP20" s="12"/>
      <c r="AQ20" s="12"/>
      <c r="AR20" s="12"/>
      <c r="AS20" s="12"/>
      <c r="AT20" s="12"/>
      <c r="AU20" s="12"/>
    </row>
    <row r="21" spans="2:47" s="107" customFormat="1" ht="19" customHeight="1">
      <c r="B21" s="659"/>
      <c r="C21" s="587"/>
      <c r="D21" s="358"/>
      <c r="E21" s="359"/>
      <c r="F21" s="638"/>
      <c r="G21" s="409"/>
      <c r="H21" s="410"/>
      <c r="I21" s="415"/>
      <c r="J21" s="416"/>
      <c r="K21" s="433"/>
      <c r="L21" s="434"/>
      <c r="M21" s="434"/>
      <c r="N21" s="435"/>
      <c r="O21" s="441"/>
      <c r="P21" s="434"/>
      <c r="Q21" s="434"/>
      <c r="R21" s="434"/>
      <c r="S21" s="434"/>
      <c r="T21" s="445" t="s">
        <v>149</v>
      </c>
      <c r="U21" s="446"/>
      <c r="V21" s="446"/>
      <c r="W21" s="446"/>
      <c r="X21" s="446"/>
      <c r="Y21" s="446"/>
      <c r="Z21" s="446"/>
      <c r="AA21" s="446"/>
      <c r="AB21" s="446"/>
      <c r="AC21" s="446"/>
      <c r="AD21" s="446"/>
      <c r="AE21" s="446"/>
      <c r="AF21" s="446"/>
      <c r="AG21" s="446"/>
      <c r="AH21" s="446"/>
      <c r="AI21" s="446"/>
      <c r="AJ21" s="446"/>
      <c r="AK21" s="447"/>
      <c r="AL21" s="12"/>
      <c r="AM21" s="12"/>
      <c r="AN21" s="12"/>
      <c r="AO21" s="12"/>
      <c r="AP21" s="12"/>
      <c r="AQ21" s="12"/>
      <c r="AR21" s="12"/>
      <c r="AS21" s="12"/>
      <c r="AT21" s="12"/>
      <c r="AU21" s="12"/>
    </row>
    <row r="22" spans="2:47" s="107" customFormat="1" ht="19" customHeight="1">
      <c r="B22" s="659"/>
      <c r="C22" s="587"/>
      <c r="D22" s="358"/>
      <c r="E22" s="359"/>
      <c r="F22" s="639"/>
      <c r="G22" s="411"/>
      <c r="H22" s="412"/>
      <c r="I22" s="417"/>
      <c r="J22" s="418"/>
      <c r="K22" s="215" t="s">
        <v>692</v>
      </c>
      <c r="L22" s="423" t="s">
        <v>110</v>
      </c>
      <c r="M22" s="423"/>
      <c r="N22" s="423"/>
      <c r="O22" s="644" t="s">
        <v>150</v>
      </c>
      <c r="P22" s="645"/>
      <c r="Q22" s="645"/>
      <c r="R22" s="645"/>
      <c r="S22" s="645"/>
      <c r="T22" s="645"/>
      <c r="U22" s="645"/>
      <c r="V22" s="645"/>
      <c r="W22" s="645"/>
      <c r="X22" s="645"/>
      <c r="Y22" s="645"/>
      <c r="Z22" s="645"/>
      <c r="AA22" s="645"/>
      <c r="AB22" s="645"/>
      <c r="AC22" s="645"/>
      <c r="AD22" s="645"/>
      <c r="AE22" s="645"/>
      <c r="AF22" s="645"/>
      <c r="AG22" s="645"/>
      <c r="AH22" s="645"/>
      <c r="AI22" s="645"/>
      <c r="AJ22" s="645"/>
      <c r="AK22" s="646"/>
      <c r="AL22" s="12"/>
      <c r="AM22" s="12"/>
      <c r="AN22" s="12" t="s">
        <v>16</v>
      </c>
      <c r="AO22" s="12" t="str">
        <f>IF(AND($K$17="□",$K$18="□"),"■","")</f>
        <v>■</v>
      </c>
      <c r="AP22" s="12"/>
      <c r="AQ22" s="12"/>
      <c r="AR22" s="12"/>
      <c r="AS22" s="12"/>
      <c r="AT22" s="12"/>
      <c r="AU22" s="12"/>
    </row>
    <row r="23" spans="2:47" s="107" customFormat="1" ht="19" customHeight="1">
      <c r="B23" s="659"/>
      <c r="C23" s="587"/>
      <c r="D23" s="358"/>
      <c r="E23" s="359"/>
      <c r="F23" s="628" t="s">
        <v>112</v>
      </c>
      <c r="G23" s="629" t="s">
        <v>113</v>
      </c>
      <c r="H23" s="630"/>
      <c r="I23" s="387" t="s">
        <v>114</v>
      </c>
      <c r="J23" s="388"/>
      <c r="K23" s="209" t="s">
        <v>692</v>
      </c>
      <c r="L23" s="405" t="s">
        <v>151</v>
      </c>
      <c r="M23" s="405"/>
      <c r="N23" s="405"/>
      <c r="O23" s="405"/>
      <c r="AB23" s="151"/>
      <c r="AC23" s="405"/>
      <c r="AD23" s="405"/>
      <c r="AE23" s="405"/>
      <c r="AF23" s="405"/>
      <c r="AG23" s="405"/>
      <c r="AH23" s="405"/>
      <c r="AI23" s="405"/>
      <c r="AJ23" s="405"/>
      <c r="AK23" s="1197"/>
      <c r="AL23" s="12"/>
      <c r="AM23" s="12"/>
      <c r="AN23" s="12" t="s">
        <v>16</v>
      </c>
      <c r="AO23" s="12" t="str">
        <f>IF(AND($K$25="□",$K$24="□"),"■","")</f>
        <v>■</v>
      </c>
      <c r="AP23" s="12"/>
      <c r="AS23" s="12"/>
    </row>
    <row r="24" spans="2:47" s="107" customFormat="1" ht="19" customHeight="1">
      <c r="B24" s="659"/>
      <c r="C24" s="587"/>
      <c r="D24" s="358"/>
      <c r="E24" s="359"/>
      <c r="F24" s="628"/>
      <c r="G24" s="631"/>
      <c r="H24" s="632"/>
      <c r="I24" s="387"/>
      <c r="J24" s="388"/>
      <c r="K24" s="138" t="s">
        <v>12</v>
      </c>
      <c r="L24" s="390" t="s">
        <v>129</v>
      </c>
      <c r="M24" s="390"/>
      <c r="N24" s="390"/>
      <c r="O24" s="390"/>
      <c r="P24" s="390"/>
      <c r="Q24" s="390"/>
      <c r="R24" s="230"/>
      <c r="S24" s="230"/>
      <c r="T24" s="230"/>
      <c r="U24" s="177"/>
      <c r="V24" s="230"/>
      <c r="W24" s="230"/>
      <c r="X24" s="230"/>
      <c r="Y24" s="230"/>
      <c r="Z24" s="230"/>
      <c r="AA24" s="230"/>
      <c r="AB24" s="151"/>
      <c r="AC24" s="230"/>
      <c r="AD24" s="230"/>
      <c r="AE24" s="230"/>
      <c r="AF24" s="230"/>
      <c r="AG24" s="230"/>
      <c r="AH24" s="230"/>
      <c r="AI24" s="230"/>
      <c r="AJ24" s="230"/>
      <c r="AK24" s="238"/>
      <c r="AL24" s="12"/>
      <c r="AM24" s="12"/>
      <c r="AN24" s="12" t="s">
        <v>16</v>
      </c>
      <c r="AO24" s="12" t="str">
        <f>IF(AND($K$25="□",$K$23="□"),"■","")</f>
        <v/>
      </c>
      <c r="AP24" s="12"/>
      <c r="AQ24" s="12"/>
      <c r="AR24" s="12"/>
      <c r="AS24" s="12"/>
      <c r="AT24" s="12"/>
      <c r="AU24" s="12"/>
    </row>
    <row r="25" spans="2:47" s="107" customFormat="1" ht="19" customHeight="1">
      <c r="B25" s="659"/>
      <c r="C25" s="587"/>
      <c r="D25" s="358"/>
      <c r="E25" s="359"/>
      <c r="F25" s="628"/>
      <c r="G25" s="631"/>
      <c r="H25" s="632"/>
      <c r="I25" s="389"/>
      <c r="J25" s="313"/>
      <c r="K25" s="201" t="s">
        <v>12</v>
      </c>
      <c r="L25" s="391" t="s">
        <v>116</v>
      </c>
      <c r="M25" s="391"/>
      <c r="N25" s="391"/>
      <c r="O25" s="391"/>
      <c r="P25" s="152"/>
      <c r="Q25" s="236"/>
      <c r="R25" s="236"/>
      <c r="S25" s="236"/>
      <c r="T25" s="236"/>
      <c r="U25" s="152"/>
      <c r="V25" s="236"/>
      <c r="W25" s="236"/>
      <c r="X25" s="236"/>
      <c r="Y25" s="236"/>
      <c r="Z25" s="236"/>
      <c r="AA25" s="236"/>
      <c r="AB25" s="153"/>
      <c r="AC25" s="236"/>
      <c r="AD25" s="236"/>
      <c r="AE25" s="236"/>
      <c r="AF25" s="236"/>
      <c r="AG25" s="236"/>
      <c r="AH25" s="236"/>
      <c r="AI25" s="236"/>
      <c r="AJ25" s="236"/>
      <c r="AK25" s="154"/>
      <c r="AL25" s="12"/>
      <c r="AM25" s="12"/>
      <c r="AN25" s="12" t="s">
        <v>16</v>
      </c>
      <c r="AO25" s="12" t="str">
        <f>IF(AND($K$23="□",$K$24="□"),"■","")</f>
        <v/>
      </c>
      <c r="AP25" s="12"/>
      <c r="AQ25" s="12"/>
      <c r="AR25" s="12"/>
      <c r="AS25" s="12"/>
      <c r="AT25" s="12"/>
      <c r="AU25" s="12"/>
    </row>
    <row r="26" spans="2:47" s="107" customFormat="1" ht="18" customHeight="1">
      <c r="B26" s="659"/>
      <c r="C26" s="587"/>
      <c r="D26" s="358"/>
      <c r="E26" s="359"/>
      <c r="F26" s="628"/>
      <c r="G26" s="631"/>
      <c r="H26" s="632"/>
      <c r="I26" s="393" t="s">
        <v>24</v>
      </c>
      <c r="J26" s="388"/>
      <c r="K26" s="170" t="s">
        <v>25</v>
      </c>
      <c r="L26" s="636"/>
      <c r="M26" s="636"/>
      <c r="N26" s="202" t="s">
        <v>117</v>
      </c>
      <c r="O26" s="636"/>
      <c r="P26" s="636"/>
      <c r="Q26" s="203"/>
      <c r="R26" s="204"/>
      <c r="S26" s="205"/>
      <c r="T26" s="205"/>
      <c r="U26" s="205"/>
      <c r="V26" s="205"/>
      <c r="W26" s="205"/>
      <c r="X26" s="205"/>
      <c r="Y26" s="205"/>
      <c r="Z26" s="205"/>
      <c r="AA26" s="205"/>
      <c r="AB26" s="205"/>
      <c r="AC26" s="205"/>
      <c r="AD26" s="205"/>
      <c r="AE26" s="205"/>
      <c r="AF26" s="205"/>
      <c r="AG26" s="205"/>
      <c r="AH26" s="205"/>
      <c r="AI26" s="205"/>
      <c r="AJ26" s="205"/>
      <c r="AK26" s="206"/>
      <c r="AL26" s="161"/>
      <c r="AP26" s="12"/>
      <c r="AR26" s="12"/>
      <c r="AS26" s="12"/>
      <c r="AT26" s="12"/>
      <c r="AU26" s="12"/>
    </row>
    <row r="27" spans="2:47" s="107" customFormat="1" ht="25" customHeight="1">
      <c r="B27" s="659"/>
      <c r="C27" s="587"/>
      <c r="D27" s="358"/>
      <c r="E27" s="359"/>
      <c r="F27" s="628"/>
      <c r="G27" s="631"/>
      <c r="H27" s="632"/>
      <c r="I27" s="393"/>
      <c r="J27" s="388"/>
      <c r="K27" s="448"/>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0"/>
      <c r="AL27" s="162"/>
      <c r="AQ27" s="12"/>
      <c r="AR27" s="12"/>
      <c r="AS27" s="12"/>
      <c r="AT27" s="12"/>
      <c r="AU27" s="12"/>
    </row>
    <row r="28" spans="2:47" s="107" customFormat="1" ht="25" customHeight="1">
      <c r="B28" s="659"/>
      <c r="C28" s="587"/>
      <c r="D28" s="358"/>
      <c r="E28" s="359"/>
      <c r="F28" s="628"/>
      <c r="G28" s="631"/>
      <c r="H28" s="632"/>
      <c r="I28" s="312"/>
      <c r="J28" s="313"/>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2"/>
      <c r="AL28" s="162"/>
      <c r="AQ28" s="12"/>
      <c r="AR28" s="12"/>
      <c r="AS28" s="12"/>
      <c r="AT28" s="12"/>
      <c r="AU28" s="12"/>
    </row>
    <row r="29" spans="2:47" s="107" customFormat="1" ht="15" customHeight="1">
      <c r="B29" s="659"/>
      <c r="C29" s="587"/>
      <c r="D29" s="358"/>
      <c r="E29" s="359"/>
      <c r="F29" s="628"/>
      <c r="G29" s="631"/>
      <c r="H29" s="632"/>
      <c r="I29" s="308" t="s">
        <v>152</v>
      </c>
      <c r="J29" s="309"/>
      <c r="K29" s="627"/>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5"/>
      <c r="AL29" s="162"/>
      <c r="AM29" s="12"/>
      <c r="AN29" s="12"/>
      <c r="AO29" s="12"/>
      <c r="AP29" s="12"/>
      <c r="AQ29" s="12"/>
      <c r="AR29" s="12"/>
      <c r="AS29" s="12"/>
      <c r="AT29" s="12"/>
      <c r="AU29" s="12"/>
    </row>
    <row r="30" spans="2:47" s="107" customFormat="1" ht="30" customHeight="1">
      <c r="B30" s="659"/>
      <c r="C30" s="587"/>
      <c r="D30" s="358"/>
      <c r="E30" s="359"/>
      <c r="F30" s="628"/>
      <c r="G30" s="631"/>
      <c r="H30" s="632"/>
      <c r="I30" s="312" t="s">
        <v>29</v>
      </c>
      <c r="J30" s="313"/>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7"/>
      <c r="AL30" s="163"/>
      <c r="AM30" s="12"/>
      <c r="AN30" s="12"/>
      <c r="AO30" s="12"/>
      <c r="AP30" s="12"/>
      <c r="AQ30" s="12"/>
      <c r="AR30" s="12"/>
      <c r="AS30" s="12"/>
      <c r="AT30" s="12"/>
      <c r="AU30" s="12"/>
    </row>
    <row r="31" spans="2:47" s="13" customFormat="1" ht="15" customHeight="1">
      <c r="B31" s="659"/>
      <c r="C31" s="587"/>
      <c r="D31" s="358"/>
      <c r="E31" s="359"/>
      <c r="F31" s="628"/>
      <c r="G31" s="631"/>
      <c r="H31" s="632"/>
      <c r="I31" s="308" t="s">
        <v>152</v>
      </c>
      <c r="J31" s="309"/>
      <c r="K31" s="627"/>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c r="AL31" s="163"/>
      <c r="AM31" s="12"/>
      <c r="AO31" s="12"/>
      <c r="AP31" s="12"/>
      <c r="AQ31" s="12"/>
      <c r="AR31" s="12"/>
      <c r="AS31" s="12"/>
      <c r="AT31" s="12"/>
      <c r="AU31" s="12"/>
    </row>
    <row r="32" spans="2:47" s="107" customFormat="1" ht="30" customHeight="1">
      <c r="B32" s="659"/>
      <c r="C32" s="587"/>
      <c r="D32" s="358"/>
      <c r="E32" s="359"/>
      <c r="F32" s="628"/>
      <c r="G32" s="631"/>
      <c r="H32" s="632"/>
      <c r="I32" s="312" t="s">
        <v>30</v>
      </c>
      <c r="J32" s="313"/>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7"/>
      <c r="AL32" s="163"/>
      <c r="AM32" s="12"/>
      <c r="AN32" s="12"/>
      <c r="AO32" s="12"/>
      <c r="AP32" s="12"/>
      <c r="AQ32" s="12"/>
      <c r="AR32" s="12"/>
      <c r="AS32" s="12"/>
      <c r="AT32" s="12"/>
      <c r="AU32" s="12"/>
    </row>
    <row r="33" spans="2:47" s="107" customFormat="1" ht="25" customHeight="1">
      <c r="B33" s="659"/>
      <c r="C33" s="587"/>
      <c r="D33" s="358"/>
      <c r="E33" s="359"/>
      <c r="F33" s="628"/>
      <c r="G33" s="631"/>
      <c r="H33" s="632"/>
      <c r="I33" s="334" t="s">
        <v>31</v>
      </c>
      <c r="J33" s="335"/>
      <c r="K33" s="340"/>
      <c r="L33" s="341"/>
      <c r="M33" s="341"/>
      <c r="N33" s="341"/>
      <c r="O33" s="341"/>
      <c r="P33" s="341"/>
      <c r="Q33" s="341"/>
      <c r="R33" s="341"/>
      <c r="S33" s="341"/>
      <c r="T33" s="341"/>
      <c r="U33" s="341"/>
      <c r="V33" s="341"/>
      <c r="W33" s="164" t="s">
        <v>32</v>
      </c>
      <c r="X33" s="337" t="s">
        <v>33</v>
      </c>
      <c r="Y33" s="339"/>
      <c r="Z33" s="340"/>
      <c r="AA33" s="341"/>
      <c r="AB33" s="341"/>
      <c r="AC33" s="341"/>
      <c r="AD33" s="341"/>
      <c r="AE33" s="341"/>
      <c r="AF33" s="341"/>
      <c r="AG33" s="341"/>
      <c r="AH33" s="341"/>
      <c r="AI33" s="341"/>
      <c r="AJ33" s="341"/>
      <c r="AK33" s="121" t="s">
        <v>32</v>
      </c>
      <c r="AL33" s="163"/>
      <c r="AM33" s="12"/>
      <c r="AN33" s="12"/>
      <c r="AO33" s="12"/>
      <c r="AP33" s="12"/>
      <c r="AQ33" s="12"/>
      <c r="AR33" s="12"/>
      <c r="AS33" s="12"/>
      <c r="AT33" s="12"/>
      <c r="AU33" s="12"/>
    </row>
    <row r="34" spans="2:47" s="107" customFormat="1" ht="25" customHeight="1">
      <c r="B34" s="659"/>
      <c r="C34" s="587"/>
      <c r="D34" s="358"/>
      <c r="E34" s="359"/>
      <c r="F34" s="628"/>
      <c r="G34" s="631"/>
      <c r="H34" s="632"/>
      <c r="I34" s="334" t="s">
        <v>34</v>
      </c>
      <c r="J34" s="335"/>
      <c r="K34" s="336"/>
      <c r="L34" s="336"/>
      <c r="M34" s="336"/>
      <c r="N34" s="336"/>
      <c r="O34" s="336"/>
      <c r="P34" s="336"/>
      <c r="Q34" s="336"/>
      <c r="R34" s="336"/>
      <c r="S34" s="336"/>
      <c r="T34" s="336"/>
      <c r="U34" s="336"/>
      <c r="V34" s="336"/>
      <c r="W34" s="336"/>
      <c r="X34" s="337" t="s">
        <v>35</v>
      </c>
      <c r="Y34" s="339"/>
      <c r="Z34" s="340"/>
      <c r="AA34" s="341"/>
      <c r="AB34" s="341"/>
      <c r="AC34" s="341"/>
      <c r="AD34" s="341"/>
      <c r="AE34" s="341"/>
      <c r="AF34" s="341"/>
      <c r="AG34" s="341"/>
      <c r="AH34" s="341"/>
      <c r="AI34" s="341"/>
      <c r="AJ34" s="341"/>
      <c r="AK34" s="121" t="s">
        <v>32</v>
      </c>
      <c r="AL34" s="12"/>
      <c r="AM34" s="12"/>
      <c r="AN34" s="12"/>
      <c r="AO34" s="12"/>
      <c r="AP34" s="122" t="s">
        <v>36</v>
      </c>
      <c r="AQ34" s="12"/>
      <c r="AR34" s="12"/>
      <c r="AS34" s="12"/>
      <c r="AT34" s="12"/>
      <c r="AU34" s="12"/>
    </row>
    <row r="35" spans="2:47" s="107" customFormat="1" ht="25" customHeight="1">
      <c r="B35" s="659"/>
      <c r="C35" s="587"/>
      <c r="D35" s="358"/>
      <c r="E35" s="359"/>
      <c r="F35" s="628"/>
      <c r="G35" s="633"/>
      <c r="H35" s="634"/>
      <c r="I35" s="342" t="s">
        <v>37</v>
      </c>
      <c r="J35" s="309"/>
      <c r="K35" s="340"/>
      <c r="L35" s="341"/>
      <c r="M35" s="341"/>
      <c r="N35" s="341"/>
      <c r="O35" s="341"/>
      <c r="P35" s="341"/>
      <c r="Q35" s="341"/>
      <c r="R35" s="341"/>
      <c r="S35" s="341"/>
      <c r="T35" s="341"/>
      <c r="U35" s="341"/>
      <c r="V35" s="341"/>
      <c r="W35" s="341"/>
      <c r="X35" s="207" t="s">
        <v>38</v>
      </c>
      <c r="Y35" s="341"/>
      <c r="Z35" s="341"/>
      <c r="AA35" s="341"/>
      <c r="AB35" s="341"/>
      <c r="AC35" s="341"/>
      <c r="AD35" s="341"/>
      <c r="AE35" s="341"/>
      <c r="AF35" s="341"/>
      <c r="AG35" s="341"/>
      <c r="AH35" s="341"/>
      <c r="AI35" s="341"/>
      <c r="AJ35" s="341"/>
      <c r="AK35" s="623"/>
      <c r="AL35" s="163"/>
      <c r="AM35" s="12"/>
      <c r="AN35" s="12"/>
      <c r="AO35" s="12"/>
      <c r="AP35" s="123" t="str">
        <f>K35&amp;X35&amp;Y35</f>
        <v>@</v>
      </c>
      <c r="AQ35" s="12"/>
      <c r="AR35" s="12"/>
      <c r="AS35" s="12"/>
      <c r="AT35" s="12"/>
      <c r="AU35" s="12"/>
    </row>
    <row r="36" spans="2:47" s="107" customFormat="1" ht="15" customHeight="1">
      <c r="B36" s="659"/>
      <c r="C36" s="587"/>
      <c r="D36" s="358"/>
      <c r="E36" s="359"/>
      <c r="F36" s="628"/>
      <c r="G36" s="633"/>
      <c r="H36" s="634"/>
      <c r="I36" s="389"/>
      <c r="J36" s="313"/>
      <c r="K36" s="624" t="str">
        <f>IF(K35="","",K35&amp;X35&amp;Y35)</f>
        <v/>
      </c>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6"/>
      <c r="AL36" s="163"/>
      <c r="AM36" s="12"/>
      <c r="AN36" s="12"/>
      <c r="AO36" s="12"/>
      <c r="AP36" s="12"/>
      <c r="AQ36" s="12"/>
      <c r="AR36" s="12"/>
      <c r="AS36" s="12"/>
      <c r="AT36" s="12"/>
      <c r="AU36" s="12"/>
    </row>
    <row r="37" spans="2:47" s="107" customFormat="1" ht="71.25" customHeight="1" thickBot="1">
      <c r="B37" s="660"/>
      <c r="C37" s="588"/>
      <c r="D37" s="360"/>
      <c r="E37" s="361"/>
      <c r="F37" s="19" t="s">
        <v>119</v>
      </c>
      <c r="G37" s="617" t="s">
        <v>153</v>
      </c>
      <c r="H37" s="618"/>
      <c r="I37" s="619"/>
      <c r="J37" s="619"/>
      <c r="K37" s="620"/>
      <c r="L37" s="621"/>
      <c r="M37" s="621"/>
      <c r="N37" s="621"/>
      <c r="O37" s="621"/>
      <c r="P37" s="621"/>
      <c r="Q37" s="621"/>
      <c r="R37" s="621"/>
      <c r="S37" s="621"/>
      <c r="T37" s="621"/>
      <c r="U37" s="621"/>
      <c r="V37" s="621"/>
      <c r="W37" s="621"/>
      <c r="X37" s="621"/>
      <c r="Y37" s="621"/>
      <c r="Z37" s="621"/>
      <c r="AA37" s="621"/>
      <c r="AB37" s="621"/>
      <c r="AC37" s="621"/>
      <c r="AD37" s="621"/>
      <c r="AE37" s="621"/>
      <c r="AF37" s="621"/>
      <c r="AG37" s="621"/>
      <c r="AH37" s="621"/>
      <c r="AI37" s="621"/>
      <c r="AJ37" s="621"/>
      <c r="AK37" s="622"/>
      <c r="AL37" s="163"/>
      <c r="AM37" s="12"/>
      <c r="AN37" s="12"/>
      <c r="AO37" s="12"/>
      <c r="AP37" s="12"/>
      <c r="AQ37" s="12"/>
      <c r="AR37" s="12"/>
      <c r="AS37" s="12"/>
      <c r="AT37" s="12"/>
      <c r="AU37" s="12"/>
    </row>
  </sheetData>
  <mergeCells count="70">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K28:AK28"/>
    <mergeCell ref="I29:J29"/>
    <mergeCell ref="K29:AK29"/>
    <mergeCell ref="I31:J31"/>
    <mergeCell ref="K31:AK31"/>
    <mergeCell ref="I32:J32"/>
    <mergeCell ref="K32:AK32"/>
    <mergeCell ref="I33:J33"/>
    <mergeCell ref="K33:V33"/>
    <mergeCell ref="X33:Y33"/>
    <mergeCell ref="Z33:AJ33"/>
    <mergeCell ref="G37:H37"/>
    <mergeCell ref="I37:J37"/>
    <mergeCell ref="K37:AK37"/>
    <mergeCell ref="I34:J34"/>
    <mergeCell ref="K34:W34"/>
    <mergeCell ref="X34:Y34"/>
    <mergeCell ref="Z34:AJ34"/>
    <mergeCell ref="I35:J36"/>
    <mergeCell ref="K35:W35"/>
    <mergeCell ref="Y35:AK35"/>
    <mergeCell ref="K36:AK36"/>
  </mergeCells>
  <phoneticPr fontId="3"/>
  <conditionalFormatting sqref="K17:AK17 K22:AK22">
    <cfRule type="expression" dxfId="44" priority="10">
      <formula>$K$18="■"</formula>
    </cfRule>
  </conditionalFormatting>
  <conditionalFormatting sqref="K17:AK21">
    <cfRule type="expression" dxfId="43" priority="9">
      <formula>$K$22="■"</formula>
    </cfRule>
  </conditionalFormatting>
  <conditionalFormatting sqref="K17:AK32 K33:W34 Z33:AK34 K35:AK36">
    <cfRule type="expression" dxfId="42" priority="11">
      <formula>$K$16="■"</formula>
    </cfRule>
  </conditionalFormatting>
  <conditionalFormatting sqref="K18:AK22">
    <cfRule type="expression" dxfId="41" priority="12">
      <formula>$K$17="■"</formula>
    </cfRule>
  </conditionalFormatting>
  <conditionalFormatting sqref="K26:AK32 K33 W33 Z33:Z34 AK33:AK34 K34:W34 K35:AK36">
    <cfRule type="expression" dxfId="40" priority="13">
      <formula>OR($K$23="■",$K$24="■")</formula>
    </cfRule>
  </conditionalFormatting>
  <conditionalFormatting sqref="L18:N18">
    <cfRule type="expression" dxfId="39" priority="4">
      <formula>$K$72="■"</formula>
    </cfRule>
    <cfRule type="expression" dxfId="38" priority="5">
      <formula>$K$79="■"</formula>
    </cfRule>
    <cfRule type="expression" dxfId="37" priority="6">
      <formula>OR($K$13="■",$O$13="■")</formula>
    </cfRule>
  </conditionalFormatting>
  <conditionalFormatting sqref="L22:N22">
    <cfRule type="expression" dxfId="36" priority="1">
      <formula>$K$75="■"</formula>
    </cfRule>
    <cfRule type="expression" dxfId="35" priority="2">
      <formula>$K$72="■"</formula>
    </cfRule>
    <cfRule type="expression" dxfId="34" priority="3">
      <formula>OR($K$13="■",$O$13="■")</formula>
    </cfRule>
  </conditionalFormatting>
  <conditionalFormatting sqref="O18:AK18">
    <cfRule type="expression" dxfId="33" priority="7">
      <formula>$O$19="■"</formula>
    </cfRule>
  </conditionalFormatting>
  <conditionalFormatting sqref="O19:AK21">
    <cfRule type="expression" dxfId="32" priority="8">
      <formula>$O$18="■"</formula>
    </cfRule>
  </conditionalFormatting>
  <conditionalFormatting sqref="T13:AJ13">
    <cfRule type="cellIs" dxfId="31" priority="17" operator="notEqual">
      <formula>""</formula>
    </cfRule>
    <cfRule type="expression" dxfId="30" priority="18">
      <formula>$K$12="■"</formula>
    </cfRule>
  </conditionalFormatting>
  <conditionalFormatting sqref="T19:AK20 O19:S21">
    <cfRule type="expression" dxfId="29" priority="14">
      <formula>AND($K$11="■",$K$18="■")</formula>
    </cfRule>
  </conditionalFormatting>
  <conditionalFormatting sqref="AE18">
    <cfRule type="cellIs" dxfId="28" priority="15" operator="notEqual">
      <formula>""</formula>
    </cfRule>
    <cfRule type="expression" dxfId="27" priority="16">
      <formula>$O$18="■"</formula>
    </cfRule>
  </conditionalFormatting>
  <dataValidations count="18">
    <dataValidation type="list" showInputMessage="1" showErrorMessage="1" sqref="O19" xr:uid="{9207CB82-1CBA-4091-857C-ACD78F85E817}">
      <formula1>$AN$20:$AO$20</formula1>
    </dataValidation>
    <dataValidation imeMode="halfKatakana" allowBlank="1" showInputMessage="1" showErrorMessage="1" sqref="K29:AK29 K31:AK31" xr:uid="{FCD8D7C3-F505-4B92-AC9D-E433FC0DC0F7}"/>
    <dataValidation type="list" showInputMessage="1" showErrorMessage="1" sqref="U24:U25 K24" xr:uid="{B3A6A758-5798-4580-A4B8-24FD26A0B0D8}">
      <formula1>$AN$24:$AO$24</formula1>
    </dataValidation>
    <dataValidation type="list" showInputMessage="1" showErrorMessage="1" sqref="K23 P25" xr:uid="{F3D24CEE-673E-43A1-9DC2-B74BB649997B}">
      <formula1>$AN$23:$AO$23</formula1>
    </dataValidation>
    <dataValidation type="list" showInputMessage="1" showErrorMessage="1" sqref="K25" xr:uid="{EC93B74F-292E-4B8F-A40C-55A61E9A97D6}">
      <formula1>$AN$25:$AO$25</formula1>
    </dataValidation>
    <dataValidation type="list" showInputMessage="1" sqref="K12" xr:uid="{44121231-B26B-40DC-AE71-2C46760FF144}">
      <formula1>$AN$12:$AO$12</formula1>
    </dataValidation>
    <dataValidation type="list" showInputMessage="1" showErrorMessage="1" sqref="K22" xr:uid="{20AAF356-72E7-4C5B-980C-B7B717977942}">
      <formula1>$AN$22:$AO$22</formula1>
    </dataValidation>
    <dataValidation type="list" showInputMessage="1" showErrorMessage="1" sqref="K17" xr:uid="{C9F8D021-F2EB-4076-9493-1681ACF3A628}">
      <formula1>$AN$17:$AO$17</formula1>
    </dataValidation>
    <dataValidation type="list" showInputMessage="1" showErrorMessage="1" sqref="O18" xr:uid="{367A1833-E20C-48CB-8454-51BF65E58433}">
      <formula1>$AN$19:$AO$19</formula1>
    </dataValidation>
    <dataValidation type="list" showInputMessage="1" showErrorMessage="1" sqref="K18" xr:uid="{88648672-24E8-47CE-9A5C-2A3AAAC8AC2F}">
      <formula1>$AN$18:$AO$18</formula1>
    </dataValidation>
    <dataValidation type="list" showInputMessage="1" sqref="K13" xr:uid="{16CD6C2B-7D38-4A8A-8458-5DE0F39EFF8F}">
      <formula1>$AN$78:$AO$78</formula1>
    </dataValidation>
    <dataValidation imeMode="off" allowBlank="1" showInputMessage="1" showErrorMessage="1" sqref="X35:Y35 K34:W34 K35:K36 Z34 AK34" xr:uid="{8E2B0484-68C0-44FD-BED7-5BFEDAEE21A0}"/>
    <dataValidation showInputMessage="1" showErrorMessage="1" sqref="AT20:AT22 AN16 AT12:AT13 AT15:AT16 AT26:AT37" xr:uid="{1FEF67BB-4A69-4A82-BD50-61A3393D9DC6}"/>
    <dataValidation type="list" showInputMessage="1" sqref="K11" xr:uid="{AD446310-E62A-4AB2-81B0-03B736267A06}">
      <formula1>$AN$11:$AO$11</formula1>
    </dataValidation>
    <dataValidation type="list" showInputMessage="1" sqref="K14" xr:uid="{6D5B5341-BB0A-4F99-99E2-557DA679477C}">
      <formula1>$AN$14:$AO$14</formula1>
    </dataValidation>
    <dataValidation type="list" allowBlank="1" showInputMessage="1" showErrorMessage="1" sqref="AB23:AB25" xr:uid="{D94AF494-53EA-4798-BEAF-0E5623E769B3}">
      <formula1>#REF!</formula1>
    </dataValidation>
    <dataValidation type="list" allowBlank="1" showInputMessage="1" showErrorMessage="1" sqref="K15" xr:uid="{42B5B1F5-C5F6-4586-90CB-FF88C65911B3}">
      <formula1>$AN$15:$AO$15</formula1>
    </dataValidation>
    <dataValidation type="list" allowBlank="1" showInputMessage="1" showErrorMessage="1" sqref="K16" xr:uid="{2AC9ECC0-9ED2-4AE5-BD0B-0E78B1693CFE}">
      <formula1>$AN$16:$AO$16</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3DE0-D45B-4324-A38E-338D9084C224}">
  <sheetPr codeName="Sheet11">
    <tabColor theme="8" tint="0.39997558519241921"/>
  </sheetPr>
  <dimension ref="A1:Z367"/>
  <sheetViews>
    <sheetView topLeftCell="A173" zoomScale="70" zoomScaleNormal="70" workbookViewId="0">
      <selection activeCell="C267" sqref="C267"/>
    </sheetView>
  </sheetViews>
  <sheetFormatPr defaultColWidth="8.7265625" defaultRowHeight="15"/>
  <cols>
    <col min="1" max="1" width="4.54296875" style="23" customWidth="1"/>
    <col min="2" max="2" width="28.54296875" style="23" customWidth="1"/>
    <col min="3" max="3" width="88.453125" style="23" customWidth="1"/>
    <col min="4" max="4" width="31.26953125" style="23" customWidth="1"/>
    <col min="5" max="5" width="12.1796875" style="23" customWidth="1"/>
    <col min="6" max="6" width="9" style="23" customWidth="1"/>
    <col min="7" max="19" width="8.7265625" style="23"/>
    <col min="20" max="20" width="95.7265625" style="23" customWidth="1"/>
    <col min="21" max="16384" width="8.7265625" style="23"/>
  </cols>
  <sheetData>
    <row r="1" spans="1:20" s="271" customFormat="1" ht="16">
      <c r="A1" s="267" t="s">
        <v>428</v>
      </c>
      <c r="B1" s="268" t="s">
        <v>429</v>
      </c>
      <c r="C1" s="269" t="s">
        <v>430</v>
      </c>
      <c r="D1" s="268" t="s">
        <v>431</v>
      </c>
      <c r="E1" s="270" t="s">
        <v>432</v>
      </c>
      <c r="F1" s="267" t="s">
        <v>433</v>
      </c>
      <c r="G1" s="269"/>
      <c r="H1" s="269"/>
      <c r="I1" s="269"/>
      <c r="J1" s="269"/>
      <c r="K1" s="269"/>
      <c r="L1" s="269"/>
      <c r="M1" s="281" t="s">
        <v>434</v>
      </c>
      <c r="N1" s="269"/>
      <c r="O1" s="269"/>
      <c r="P1" s="269"/>
      <c r="Q1" s="269"/>
      <c r="R1" s="269"/>
      <c r="S1" s="270"/>
      <c r="T1" s="267" t="s">
        <v>192</v>
      </c>
    </row>
    <row r="2" spans="1:20">
      <c r="A2" s="242">
        <v>1</v>
      </c>
      <c r="B2" s="243" t="s">
        <v>435</v>
      </c>
      <c r="C2" s="23" t="s">
        <v>436</v>
      </c>
      <c r="D2" s="260" t="s">
        <v>437</v>
      </c>
      <c r="E2" s="23" t="s">
        <v>438</v>
      </c>
      <c r="F2" s="249"/>
      <c r="M2" s="242" t="s">
        <v>439</v>
      </c>
      <c r="S2" s="244"/>
      <c r="T2" s="244"/>
    </row>
    <row r="3" spans="1:20">
      <c r="A3" s="242"/>
      <c r="B3" s="243"/>
      <c r="C3" s="23" t="s">
        <v>440</v>
      </c>
      <c r="D3" s="243"/>
      <c r="F3" s="242"/>
      <c r="M3" s="242"/>
      <c r="S3" s="244"/>
      <c r="T3" s="244"/>
    </row>
    <row r="4" spans="1:20">
      <c r="A4" s="242"/>
      <c r="B4" s="243"/>
      <c r="C4" s="23" t="s">
        <v>441</v>
      </c>
      <c r="D4" s="243"/>
      <c r="F4" s="242"/>
      <c r="M4" s="242"/>
      <c r="S4" s="244"/>
      <c r="T4" s="244"/>
    </row>
    <row r="5" spans="1:20">
      <c r="A5" s="242"/>
      <c r="B5" s="243"/>
      <c r="C5" s="23" t="s">
        <v>442</v>
      </c>
      <c r="D5" s="243"/>
      <c r="F5" s="242"/>
      <c r="M5" s="242"/>
      <c r="S5" s="244"/>
      <c r="T5" s="244"/>
    </row>
    <row r="6" spans="1:20">
      <c r="A6" s="242"/>
      <c r="B6" s="243"/>
      <c r="C6" s="23" t="s">
        <v>443</v>
      </c>
      <c r="D6" s="243"/>
      <c r="F6" s="242"/>
      <c r="M6" s="242"/>
      <c r="S6" s="244"/>
      <c r="T6" s="244"/>
    </row>
    <row r="7" spans="1:20">
      <c r="A7" s="242"/>
      <c r="B7" s="243"/>
      <c r="C7" s="23" t="s">
        <v>444</v>
      </c>
      <c r="D7" s="243"/>
      <c r="F7" s="242"/>
      <c r="M7" s="242"/>
      <c r="S7" s="244"/>
      <c r="T7" s="244"/>
    </row>
    <row r="8" spans="1:20">
      <c r="A8" s="242"/>
      <c r="B8" s="243"/>
      <c r="C8" s="23" t="s">
        <v>445</v>
      </c>
      <c r="D8" s="243"/>
      <c r="F8" s="242"/>
      <c r="M8" s="242"/>
      <c r="S8" s="244"/>
      <c r="T8" s="244"/>
    </row>
    <row r="9" spans="1:20">
      <c r="A9" s="242"/>
      <c r="B9" s="243"/>
      <c r="C9" s="23" t="s">
        <v>446</v>
      </c>
      <c r="D9" s="243"/>
      <c r="F9" s="242"/>
      <c r="M9" s="242"/>
      <c r="S9" s="244"/>
      <c r="T9" s="244"/>
    </row>
    <row r="10" spans="1:20">
      <c r="A10" s="242"/>
      <c r="B10" s="243"/>
      <c r="C10" s="23" t="s">
        <v>443</v>
      </c>
      <c r="D10" s="243"/>
      <c r="F10" s="242"/>
      <c r="M10" s="242"/>
      <c r="S10" s="244"/>
      <c r="T10" s="244"/>
    </row>
    <row r="11" spans="1:20">
      <c r="A11" s="242"/>
      <c r="B11" s="243"/>
      <c r="C11" s="23" t="s">
        <v>447</v>
      </c>
      <c r="D11" s="243"/>
      <c r="F11" s="242"/>
      <c r="M11" s="242"/>
      <c r="S11" s="244"/>
      <c r="T11" s="244"/>
    </row>
    <row r="12" spans="1:20">
      <c r="A12" s="242"/>
      <c r="B12" s="243"/>
      <c r="C12" s="23" t="s">
        <v>448</v>
      </c>
      <c r="D12" s="243"/>
      <c r="F12" s="242"/>
      <c r="M12" s="242"/>
      <c r="S12" s="244"/>
      <c r="T12" s="244"/>
    </row>
    <row r="13" spans="1:20">
      <c r="A13" s="242"/>
      <c r="B13" s="243"/>
      <c r="D13" s="243"/>
      <c r="F13" s="242"/>
      <c r="M13" s="242"/>
      <c r="S13" s="244"/>
      <c r="T13" s="244"/>
    </row>
    <row r="14" spans="1:20">
      <c r="A14" s="245"/>
      <c r="B14" s="247"/>
      <c r="C14" s="246"/>
      <c r="D14" s="247"/>
      <c r="E14" s="246"/>
      <c r="F14" s="245"/>
      <c r="G14" s="246"/>
      <c r="H14" s="246"/>
      <c r="I14" s="246"/>
      <c r="J14" s="246"/>
      <c r="K14" s="246"/>
      <c r="L14" s="246"/>
      <c r="M14" s="245"/>
      <c r="N14" s="246"/>
      <c r="O14" s="246"/>
      <c r="P14" s="246"/>
      <c r="Q14" s="246"/>
      <c r="R14" s="246"/>
      <c r="S14" s="248"/>
      <c r="T14" s="244"/>
    </row>
    <row r="15" spans="1:20">
      <c r="A15" s="249">
        <v>2</v>
      </c>
      <c r="B15" s="251" t="s">
        <v>449</v>
      </c>
      <c r="C15" s="250" t="s">
        <v>450</v>
      </c>
      <c r="D15" s="261" t="s">
        <v>437</v>
      </c>
      <c r="E15" s="23" t="s">
        <v>438</v>
      </c>
      <c r="F15" s="249"/>
      <c r="G15" s="250"/>
      <c r="H15" s="250"/>
      <c r="I15" s="250"/>
      <c r="J15" s="250"/>
      <c r="K15" s="250"/>
      <c r="L15" s="250"/>
      <c r="M15" s="249" t="s">
        <v>452</v>
      </c>
      <c r="N15" s="250"/>
      <c r="O15" s="250"/>
      <c r="P15" s="250"/>
      <c r="Q15" s="250"/>
      <c r="R15" s="250"/>
      <c r="S15" s="252"/>
      <c r="T15" s="251"/>
    </row>
    <row r="16" spans="1:20">
      <c r="A16" s="242"/>
      <c r="B16" s="243" t="s">
        <v>453</v>
      </c>
      <c r="C16" s="23" t="s">
        <v>454</v>
      </c>
      <c r="D16" s="243"/>
      <c r="F16" s="242"/>
      <c r="M16" s="242" t="s">
        <v>455</v>
      </c>
      <c r="S16" s="244"/>
      <c r="T16" s="243"/>
    </row>
    <row r="17" spans="1:20">
      <c r="A17" s="242"/>
      <c r="B17" s="243"/>
      <c r="C17" s="23" t="s">
        <v>456</v>
      </c>
      <c r="D17" s="243"/>
      <c r="F17" s="242"/>
      <c r="M17" s="242"/>
      <c r="S17" s="244"/>
      <c r="T17" s="243"/>
    </row>
    <row r="18" spans="1:20">
      <c r="A18" s="242"/>
      <c r="B18" s="243"/>
      <c r="D18" s="243"/>
      <c r="F18" s="242"/>
      <c r="M18" s="242"/>
      <c r="S18" s="244"/>
      <c r="T18" s="243"/>
    </row>
    <row r="19" spans="1:20">
      <c r="A19" s="242"/>
      <c r="B19" s="243"/>
      <c r="C19" s="289" t="s">
        <v>457</v>
      </c>
      <c r="D19" s="243"/>
      <c r="F19" s="242"/>
      <c r="M19" s="242"/>
      <c r="S19" s="244"/>
      <c r="T19" s="243"/>
    </row>
    <row r="20" spans="1:20">
      <c r="A20" s="242"/>
      <c r="B20" s="243"/>
      <c r="C20" s="289" t="s">
        <v>458</v>
      </c>
      <c r="D20" s="243"/>
      <c r="F20" s="242"/>
      <c r="M20" s="242"/>
      <c r="S20" s="244"/>
      <c r="T20" s="243"/>
    </row>
    <row r="21" spans="1:20">
      <c r="A21" s="242"/>
      <c r="B21" s="243"/>
      <c r="C21" s="289" t="s">
        <v>459</v>
      </c>
      <c r="D21" s="243"/>
      <c r="F21" s="242"/>
      <c r="M21" s="242"/>
      <c r="S21" s="244"/>
      <c r="T21" s="243"/>
    </row>
    <row r="22" spans="1:20">
      <c r="A22" s="242"/>
      <c r="B22" s="243"/>
      <c r="C22" s="289" t="s">
        <v>460</v>
      </c>
      <c r="D22" s="243"/>
      <c r="F22" s="242"/>
      <c r="M22" s="242"/>
      <c r="S22" s="244"/>
      <c r="T22" s="243"/>
    </row>
    <row r="23" spans="1:20">
      <c r="A23" s="242"/>
      <c r="B23" s="243"/>
      <c r="C23" s="289" t="s">
        <v>461</v>
      </c>
      <c r="D23" s="243"/>
      <c r="F23" s="242"/>
      <c r="M23" s="242"/>
      <c r="S23" s="244"/>
      <c r="T23" s="243"/>
    </row>
    <row r="24" spans="1:20">
      <c r="A24" s="242"/>
      <c r="B24" s="243"/>
      <c r="C24" s="289"/>
      <c r="D24" s="243"/>
      <c r="F24" s="242"/>
      <c r="M24" s="242"/>
      <c r="S24" s="244"/>
      <c r="T24" s="243"/>
    </row>
    <row r="25" spans="1:20">
      <c r="A25" s="242"/>
      <c r="B25" s="243"/>
      <c r="C25" s="289"/>
      <c r="D25" s="243"/>
      <c r="F25" s="242"/>
      <c r="M25" s="242"/>
      <c r="S25" s="244"/>
      <c r="T25" s="243"/>
    </row>
    <row r="26" spans="1:20">
      <c r="A26" s="245"/>
      <c r="B26" s="247"/>
      <c r="C26" s="246"/>
      <c r="D26" s="247"/>
      <c r="E26" s="246"/>
      <c r="F26" s="245"/>
      <c r="G26" s="246"/>
      <c r="H26" s="246"/>
      <c r="I26" s="246"/>
      <c r="J26" s="246"/>
      <c r="K26" s="246"/>
      <c r="L26" s="246"/>
      <c r="M26" s="245"/>
      <c r="N26" s="246"/>
      <c r="O26" s="246"/>
      <c r="P26" s="246"/>
      <c r="Q26" s="246"/>
      <c r="R26" s="246"/>
      <c r="S26" s="248"/>
      <c r="T26" s="247"/>
    </row>
    <row r="27" spans="1:20">
      <c r="A27" s="249">
        <v>3</v>
      </c>
      <c r="B27" s="251" t="s">
        <v>462</v>
      </c>
      <c r="C27" s="250" t="s">
        <v>463</v>
      </c>
      <c r="D27" s="261" t="s">
        <v>437</v>
      </c>
      <c r="E27" s="23" t="s">
        <v>438</v>
      </c>
      <c r="F27" s="249" t="s">
        <v>464</v>
      </c>
      <c r="G27" s="250"/>
      <c r="H27" s="250"/>
      <c r="I27" s="250"/>
      <c r="J27" s="250"/>
      <c r="K27" s="250"/>
      <c r="L27" s="250"/>
      <c r="M27" s="249" t="s">
        <v>465</v>
      </c>
      <c r="N27" s="250"/>
      <c r="O27" s="250"/>
      <c r="P27" s="250"/>
      <c r="Q27" s="250"/>
      <c r="R27" s="250"/>
      <c r="S27" s="252"/>
      <c r="T27" s="244"/>
    </row>
    <row r="28" spans="1:20">
      <c r="A28" s="242"/>
      <c r="B28" s="243"/>
      <c r="C28" s="23" t="s">
        <v>466</v>
      </c>
      <c r="D28" s="243"/>
      <c r="F28" s="242"/>
      <c r="M28" s="242"/>
      <c r="S28" s="244"/>
      <c r="T28" s="244"/>
    </row>
    <row r="29" spans="1:20">
      <c r="A29" s="242"/>
      <c r="B29" s="243"/>
      <c r="C29" s="23" t="s">
        <v>467</v>
      </c>
      <c r="D29" s="243"/>
      <c r="F29" s="242"/>
      <c r="M29" s="242"/>
      <c r="S29" s="244"/>
      <c r="T29" s="244"/>
    </row>
    <row r="30" spans="1:20">
      <c r="A30" s="242"/>
      <c r="B30" s="243"/>
      <c r="D30" s="243"/>
      <c r="F30" s="242"/>
      <c r="M30" s="242"/>
      <c r="S30" s="244"/>
      <c r="T30" s="244"/>
    </row>
    <row r="31" spans="1:20">
      <c r="A31" s="242"/>
      <c r="B31" s="243"/>
      <c r="D31" s="243"/>
      <c r="F31" s="242"/>
      <c r="M31" s="242"/>
      <c r="S31" s="244"/>
      <c r="T31" s="244"/>
    </row>
    <row r="32" spans="1:20">
      <c r="A32" s="242"/>
      <c r="B32" s="243"/>
      <c r="D32" s="243"/>
      <c r="F32" s="242"/>
      <c r="M32" s="242"/>
      <c r="S32" s="244"/>
      <c r="T32" s="244"/>
    </row>
    <row r="33" spans="1:20">
      <c r="A33" s="242"/>
      <c r="B33" s="243"/>
      <c r="D33" s="243"/>
      <c r="F33" s="242"/>
      <c r="M33" s="242" t="s">
        <v>468</v>
      </c>
      <c r="S33" s="244"/>
      <c r="T33" s="244"/>
    </row>
    <row r="34" spans="1:20">
      <c r="A34" s="245"/>
      <c r="B34" s="247"/>
      <c r="C34" s="246"/>
      <c r="D34" s="247"/>
      <c r="E34" s="246"/>
      <c r="F34" s="245"/>
      <c r="G34" s="246"/>
      <c r="H34" s="246"/>
      <c r="I34" s="246"/>
      <c r="J34" s="246"/>
      <c r="K34" s="246"/>
      <c r="L34" s="246"/>
      <c r="M34" s="245"/>
      <c r="N34" s="246"/>
      <c r="O34" s="246"/>
      <c r="P34" s="246"/>
      <c r="Q34" s="246"/>
      <c r="R34" s="246"/>
      <c r="S34" s="248"/>
      <c r="T34" s="244"/>
    </row>
    <row r="35" spans="1:20">
      <c r="A35" s="249">
        <v>4</v>
      </c>
      <c r="B35" s="251" t="s">
        <v>469</v>
      </c>
      <c r="C35" s="258" t="s">
        <v>470</v>
      </c>
      <c r="D35" s="261" t="s">
        <v>437</v>
      </c>
      <c r="E35" s="23" t="s">
        <v>438</v>
      </c>
      <c r="F35" s="249" t="s">
        <v>471</v>
      </c>
      <c r="G35" s="250"/>
      <c r="H35" s="250"/>
      <c r="I35" s="250"/>
      <c r="J35" s="250"/>
      <c r="K35" s="250"/>
      <c r="L35" s="250"/>
      <c r="M35" s="249" t="s">
        <v>472</v>
      </c>
      <c r="N35" s="250"/>
      <c r="O35" s="250"/>
      <c r="P35" s="250"/>
      <c r="Q35" s="250"/>
      <c r="R35" s="250"/>
      <c r="S35" s="252"/>
      <c r="T35" s="285" t="s">
        <v>473</v>
      </c>
    </row>
    <row r="36" spans="1:20">
      <c r="A36" s="242"/>
      <c r="B36" s="243" t="s">
        <v>474</v>
      </c>
      <c r="C36" s="259" t="s">
        <v>475</v>
      </c>
      <c r="D36" s="262" t="s">
        <v>476</v>
      </c>
      <c r="F36" s="242"/>
      <c r="M36" s="242"/>
      <c r="S36" s="244"/>
      <c r="T36" s="243" t="s">
        <v>477</v>
      </c>
    </row>
    <row r="37" spans="1:20">
      <c r="A37" s="242"/>
      <c r="B37" s="243"/>
      <c r="D37" s="243"/>
      <c r="F37" s="242"/>
      <c r="M37" s="242" t="s">
        <v>478</v>
      </c>
      <c r="S37" s="244"/>
      <c r="T37" s="266" t="s">
        <v>479</v>
      </c>
    </row>
    <row r="38" spans="1:20">
      <c r="A38" s="242"/>
      <c r="B38" s="243"/>
      <c r="C38" s="23" t="s">
        <v>480</v>
      </c>
      <c r="D38" s="243"/>
      <c r="F38" s="242"/>
      <c r="M38" s="242"/>
      <c r="S38" s="244"/>
      <c r="T38" s="266" t="s">
        <v>481</v>
      </c>
    </row>
    <row r="39" spans="1:20">
      <c r="A39" s="242"/>
      <c r="B39" s="243"/>
      <c r="C39" s="23" t="s">
        <v>482</v>
      </c>
      <c r="D39" s="243"/>
      <c r="F39" s="242"/>
      <c r="M39" s="242"/>
      <c r="S39" s="244"/>
      <c r="T39" s="266"/>
    </row>
    <row r="40" spans="1:20">
      <c r="A40" s="242"/>
      <c r="B40" s="243"/>
      <c r="C40" s="23" t="s">
        <v>483</v>
      </c>
      <c r="D40" s="243"/>
      <c r="F40" s="242"/>
      <c r="M40" s="242"/>
      <c r="S40" s="244"/>
      <c r="T40" s="266" t="s">
        <v>484</v>
      </c>
    </row>
    <row r="41" spans="1:20">
      <c r="A41" s="242"/>
      <c r="B41" s="243"/>
      <c r="C41" s="23" t="s">
        <v>485</v>
      </c>
      <c r="D41" s="243"/>
      <c r="F41" s="242"/>
      <c r="M41" s="242"/>
      <c r="S41" s="244"/>
      <c r="T41" s="266" t="s">
        <v>486</v>
      </c>
    </row>
    <row r="42" spans="1:20">
      <c r="A42" s="242"/>
      <c r="B42" s="243"/>
      <c r="C42" s="23" t="s">
        <v>487</v>
      </c>
      <c r="D42" s="243"/>
      <c r="F42" s="242"/>
      <c r="M42" s="242"/>
      <c r="S42" s="244"/>
      <c r="T42" s="243"/>
    </row>
    <row r="43" spans="1:20">
      <c r="A43" s="242"/>
      <c r="B43" s="243"/>
      <c r="C43" s="23" t="s">
        <v>488</v>
      </c>
      <c r="D43" s="243"/>
      <c r="F43" s="242"/>
      <c r="M43" s="242"/>
      <c r="S43" s="244"/>
      <c r="T43" s="243"/>
    </row>
    <row r="44" spans="1:20">
      <c r="A44" s="242"/>
      <c r="B44" s="243"/>
      <c r="C44" s="23" t="s">
        <v>489</v>
      </c>
      <c r="D44" s="243"/>
      <c r="F44" s="242"/>
      <c r="M44" s="242"/>
      <c r="S44" s="244"/>
      <c r="T44" s="243"/>
    </row>
    <row r="45" spans="1:20">
      <c r="A45" s="242"/>
      <c r="B45" s="243"/>
      <c r="C45" s="23" t="s">
        <v>490</v>
      </c>
      <c r="D45" s="243"/>
      <c r="F45" s="242"/>
      <c r="M45" s="242"/>
      <c r="S45" s="244"/>
      <c r="T45" s="243"/>
    </row>
    <row r="46" spans="1:20">
      <c r="A46" s="242"/>
      <c r="B46" s="243"/>
      <c r="C46" s="23" t="s">
        <v>491</v>
      </c>
      <c r="D46" s="243"/>
      <c r="F46" s="242"/>
      <c r="M46" s="242" t="s">
        <v>492</v>
      </c>
      <c r="S46" s="244"/>
      <c r="T46" s="243"/>
    </row>
    <row r="47" spans="1:20">
      <c r="A47" s="242"/>
      <c r="B47" s="243"/>
      <c r="C47" s="23" t="s">
        <v>493</v>
      </c>
      <c r="D47" s="243"/>
      <c r="F47" s="242"/>
      <c r="M47" s="242" t="s">
        <v>494</v>
      </c>
      <c r="S47" s="244"/>
      <c r="T47" s="243"/>
    </row>
    <row r="48" spans="1:20">
      <c r="A48" s="242"/>
      <c r="B48" s="243"/>
      <c r="C48" s="23" t="s">
        <v>495</v>
      </c>
      <c r="D48" s="243"/>
      <c r="F48" s="242"/>
      <c r="M48" s="242"/>
      <c r="S48" s="244"/>
      <c r="T48" s="243"/>
    </row>
    <row r="49" spans="1:20">
      <c r="A49" s="242"/>
      <c r="B49" s="243"/>
      <c r="C49" s="23" t="s">
        <v>496</v>
      </c>
      <c r="D49" s="243"/>
      <c r="F49" s="242"/>
      <c r="M49" s="242"/>
      <c r="S49" s="244"/>
      <c r="T49" s="243"/>
    </row>
    <row r="50" spans="1:20">
      <c r="A50" s="242"/>
      <c r="B50" s="243"/>
      <c r="C50" s="23" t="s">
        <v>497</v>
      </c>
      <c r="D50" s="243"/>
      <c r="F50" s="242"/>
      <c r="M50" s="242"/>
      <c r="S50" s="244"/>
      <c r="T50" s="243"/>
    </row>
    <row r="51" spans="1:20">
      <c r="A51" s="242"/>
      <c r="B51" s="243"/>
      <c r="C51" s="23" t="s">
        <v>498</v>
      </c>
      <c r="D51" s="243"/>
      <c r="F51" s="242"/>
      <c r="M51" s="242"/>
      <c r="S51" s="244"/>
      <c r="T51" s="243"/>
    </row>
    <row r="52" spans="1:20">
      <c r="A52" s="242"/>
      <c r="B52" s="243"/>
      <c r="C52" s="23" t="s">
        <v>499</v>
      </c>
      <c r="D52" s="243"/>
      <c r="F52" s="242"/>
      <c r="M52" s="242"/>
      <c r="S52" s="244"/>
      <c r="T52" s="243"/>
    </row>
    <row r="53" spans="1:20">
      <c r="A53" s="242"/>
      <c r="B53" s="243"/>
      <c r="C53" s="291" t="s">
        <v>500</v>
      </c>
      <c r="D53" s="243"/>
      <c r="F53" s="242"/>
      <c r="M53" s="242"/>
      <c r="R53" s="23" t="s">
        <v>501</v>
      </c>
      <c r="S53" s="244"/>
      <c r="T53" s="243"/>
    </row>
    <row r="54" spans="1:20">
      <c r="A54" s="242"/>
      <c r="B54" s="243"/>
      <c r="D54" s="243"/>
      <c r="F54" s="242"/>
      <c r="M54" s="242"/>
      <c r="R54" s="23" t="s">
        <v>502</v>
      </c>
      <c r="S54" s="244"/>
      <c r="T54" s="243"/>
    </row>
    <row r="55" spans="1:20">
      <c r="A55" s="242"/>
      <c r="B55" s="243"/>
      <c r="D55" s="243"/>
      <c r="F55" s="242"/>
      <c r="M55" s="242"/>
      <c r="R55" s="23" t="s">
        <v>503</v>
      </c>
      <c r="S55" s="244"/>
      <c r="T55" s="243"/>
    </row>
    <row r="56" spans="1:20">
      <c r="A56" s="242"/>
      <c r="B56" s="243"/>
      <c r="D56" s="243"/>
      <c r="F56" s="242"/>
      <c r="M56" s="242"/>
      <c r="S56" s="244"/>
      <c r="T56" s="243"/>
    </row>
    <row r="57" spans="1:20">
      <c r="A57" s="242"/>
      <c r="B57" s="243"/>
      <c r="D57" s="243"/>
      <c r="F57" s="242"/>
      <c r="M57" s="242"/>
      <c r="S57" s="244"/>
      <c r="T57" s="243"/>
    </row>
    <row r="58" spans="1:20">
      <c r="A58" s="242"/>
      <c r="B58" s="243"/>
      <c r="D58" s="243"/>
      <c r="F58" s="242"/>
      <c r="M58" s="242" t="s">
        <v>480</v>
      </c>
      <c r="S58" s="244"/>
      <c r="T58" s="243"/>
    </row>
    <row r="59" spans="1:20">
      <c r="A59" s="242"/>
      <c r="B59" s="243"/>
      <c r="D59" s="243"/>
      <c r="F59" s="242"/>
      <c r="M59" s="242" t="s">
        <v>504</v>
      </c>
      <c r="S59" s="244"/>
      <c r="T59" s="243"/>
    </row>
    <row r="60" spans="1:20">
      <c r="A60" s="242"/>
      <c r="B60" s="243"/>
      <c r="D60" s="243"/>
      <c r="F60" s="242"/>
      <c r="M60" s="242" t="s">
        <v>505</v>
      </c>
      <c r="S60" s="244"/>
      <c r="T60" s="243"/>
    </row>
    <row r="61" spans="1:20">
      <c r="A61" s="242"/>
      <c r="B61" s="243"/>
      <c r="D61" s="243"/>
      <c r="F61" s="242"/>
      <c r="M61" s="242"/>
      <c r="S61" s="244"/>
      <c r="T61" s="243"/>
    </row>
    <row r="62" spans="1:20">
      <c r="A62" s="242"/>
      <c r="B62" s="243"/>
      <c r="D62" s="243"/>
      <c r="F62" s="242"/>
      <c r="M62" s="242"/>
      <c r="S62" s="244"/>
      <c r="T62" s="243"/>
    </row>
    <row r="63" spans="1:20">
      <c r="A63" s="242"/>
      <c r="B63" s="243"/>
      <c r="D63" s="243"/>
      <c r="F63" s="242"/>
      <c r="M63" s="242" t="s">
        <v>506</v>
      </c>
      <c r="S63" s="244"/>
      <c r="T63" s="243"/>
    </row>
    <row r="64" spans="1:20">
      <c r="A64" s="242"/>
      <c r="B64" s="243"/>
      <c r="D64" s="243"/>
      <c r="F64" s="242"/>
      <c r="M64" s="242"/>
      <c r="S64" s="244"/>
      <c r="T64" s="243"/>
    </row>
    <row r="65" spans="1:20">
      <c r="A65" s="242"/>
      <c r="B65" s="243"/>
      <c r="D65" s="243"/>
      <c r="F65" s="242"/>
      <c r="M65" s="242"/>
      <c r="S65" s="244"/>
      <c r="T65" s="243"/>
    </row>
    <row r="66" spans="1:20">
      <c r="A66" s="242"/>
      <c r="B66" s="243"/>
      <c r="D66" s="243"/>
      <c r="F66" s="242"/>
      <c r="M66" s="242"/>
      <c r="S66" s="244"/>
      <c r="T66" s="243"/>
    </row>
    <row r="67" spans="1:20">
      <c r="A67" s="242"/>
      <c r="B67" s="243"/>
      <c r="D67" s="243"/>
      <c r="F67" s="242"/>
      <c r="M67" s="242" t="s">
        <v>507</v>
      </c>
      <c r="S67" s="244"/>
      <c r="T67" s="243"/>
    </row>
    <row r="68" spans="1:20">
      <c r="A68" s="242"/>
      <c r="B68" s="243"/>
      <c r="D68" s="243"/>
      <c r="F68" s="242"/>
      <c r="M68" s="242"/>
      <c r="S68" s="244"/>
      <c r="T68" s="243"/>
    </row>
    <row r="69" spans="1:20">
      <c r="A69" s="242"/>
      <c r="B69" s="243"/>
      <c r="D69" s="243"/>
      <c r="F69" s="242"/>
      <c r="M69" s="242" t="s">
        <v>508</v>
      </c>
      <c r="S69" s="244"/>
      <c r="T69" s="243"/>
    </row>
    <row r="70" spans="1:20">
      <c r="A70" s="242"/>
      <c r="B70" s="243"/>
      <c r="D70" s="243"/>
      <c r="F70" s="242"/>
      <c r="M70" s="242" t="s">
        <v>509</v>
      </c>
      <c r="S70" s="244"/>
      <c r="T70" s="243"/>
    </row>
    <row r="71" spans="1:20">
      <c r="A71" s="242"/>
      <c r="B71" s="243"/>
      <c r="D71" s="243"/>
      <c r="F71" s="242"/>
      <c r="M71" s="242"/>
      <c r="S71" s="244"/>
      <c r="T71" s="243"/>
    </row>
    <row r="72" spans="1:20">
      <c r="A72" s="242"/>
      <c r="B72" s="243"/>
      <c r="D72" s="243"/>
      <c r="F72" s="242"/>
      <c r="M72" s="242" t="s">
        <v>510</v>
      </c>
      <c r="S72" s="244"/>
      <c r="T72" s="243"/>
    </row>
    <row r="73" spans="1:20">
      <c r="A73" s="242"/>
      <c r="B73" s="243"/>
      <c r="D73" s="243"/>
      <c r="F73" s="242"/>
      <c r="M73" s="242" t="s">
        <v>511</v>
      </c>
      <c r="S73" s="244"/>
      <c r="T73" s="243"/>
    </row>
    <row r="74" spans="1:20">
      <c r="A74" s="242"/>
      <c r="B74" s="243"/>
      <c r="D74" s="243"/>
      <c r="F74" s="242"/>
      <c r="M74" s="242"/>
      <c r="S74" s="244"/>
      <c r="T74" s="243"/>
    </row>
    <row r="75" spans="1:20">
      <c r="A75" s="242"/>
      <c r="B75" s="243"/>
      <c r="D75" s="243"/>
      <c r="F75" s="242"/>
      <c r="M75" s="242"/>
      <c r="S75" s="244"/>
      <c r="T75" s="243"/>
    </row>
    <row r="76" spans="1:20">
      <c r="A76" s="242"/>
      <c r="B76" s="243"/>
      <c r="D76" s="243"/>
      <c r="F76" s="242"/>
      <c r="M76" s="242"/>
      <c r="S76" s="244"/>
      <c r="T76" s="243"/>
    </row>
    <row r="77" spans="1:20">
      <c r="A77" s="242"/>
      <c r="B77" s="243"/>
      <c r="D77" s="243"/>
      <c r="F77" s="242"/>
      <c r="M77" s="242"/>
      <c r="S77" s="244"/>
      <c r="T77" s="243"/>
    </row>
    <row r="78" spans="1:20">
      <c r="A78" s="245"/>
      <c r="B78" s="247"/>
      <c r="C78" s="246"/>
      <c r="D78" s="247"/>
      <c r="E78" s="246"/>
      <c r="F78" s="245"/>
      <c r="G78" s="246"/>
      <c r="H78" s="246"/>
      <c r="I78" s="246"/>
      <c r="J78" s="246"/>
      <c r="K78" s="246"/>
      <c r="L78" s="246"/>
      <c r="M78" s="245"/>
      <c r="N78" s="246"/>
      <c r="O78" s="246"/>
      <c r="P78" s="246"/>
      <c r="Q78" s="246"/>
      <c r="R78" s="246"/>
      <c r="S78" s="248"/>
      <c r="T78" s="247"/>
    </row>
    <row r="79" spans="1:20">
      <c r="A79" s="249">
        <v>5</v>
      </c>
      <c r="B79" s="251" t="s">
        <v>462</v>
      </c>
      <c r="C79" s="250" t="s">
        <v>463</v>
      </c>
      <c r="D79" s="261" t="s">
        <v>512</v>
      </c>
      <c r="E79" s="23" t="s">
        <v>438</v>
      </c>
      <c r="F79" s="249" t="s">
        <v>464</v>
      </c>
      <c r="G79" s="250"/>
      <c r="H79" s="250"/>
      <c r="I79" s="250"/>
      <c r="J79" s="250"/>
      <c r="K79" s="250"/>
      <c r="L79" s="250"/>
      <c r="M79" s="249" t="s">
        <v>465</v>
      </c>
      <c r="N79" s="250"/>
      <c r="O79" s="250"/>
      <c r="P79" s="250"/>
      <c r="Q79" s="250"/>
      <c r="R79" s="250"/>
      <c r="S79" s="252"/>
      <c r="T79" s="244"/>
    </row>
    <row r="80" spans="1:20">
      <c r="A80" s="242"/>
      <c r="B80" s="243"/>
      <c r="C80" s="23" t="s">
        <v>513</v>
      </c>
      <c r="D80" s="243"/>
      <c r="E80" s="242"/>
      <c r="F80" s="242"/>
      <c r="M80" s="242"/>
      <c r="S80" s="244"/>
      <c r="T80" s="244"/>
    </row>
    <row r="81" spans="1:20">
      <c r="A81" s="242"/>
      <c r="B81" s="243"/>
      <c r="C81" s="23" t="s">
        <v>467</v>
      </c>
      <c r="D81" s="243"/>
      <c r="E81" s="242"/>
      <c r="F81" s="242"/>
      <c r="M81" s="242"/>
      <c r="S81" s="244"/>
      <c r="T81" s="244"/>
    </row>
    <row r="82" spans="1:20">
      <c r="A82" s="242"/>
      <c r="B82" s="243"/>
      <c r="D82" s="243"/>
      <c r="E82" s="242"/>
      <c r="F82" s="242"/>
      <c r="M82" s="242"/>
      <c r="S82" s="244"/>
      <c r="T82" s="244"/>
    </row>
    <row r="83" spans="1:20">
      <c r="A83" s="242"/>
      <c r="B83" s="243"/>
      <c r="D83" s="243"/>
      <c r="E83" s="242"/>
      <c r="F83" s="242"/>
      <c r="M83" s="242"/>
      <c r="S83" s="244"/>
      <c r="T83" s="244"/>
    </row>
    <row r="84" spans="1:20">
      <c r="A84" s="242"/>
      <c r="B84" s="243"/>
      <c r="D84" s="243"/>
      <c r="E84" s="242"/>
      <c r="F84" s="242"/>
      <c r="M84" s="242"/>
      <c r="S84" s="244"/>
      <c r="T84" s="244"/>
    </row>
    <row r="85" spans="1:20">
      <c r="A85" s="242"/>
      <c r="B85" s="243"/>
      <c r="D85" s="243"/>
      <c r="E85" s="242"/>
      <c r="F85" s="242"/>
      <c r="M85" s="242"/>
      <c r="S85" s="244"/>
      <c r="T85" s="244"/>
    </row>
    <row r="86" spans="1:20">
      <c r="A86" s="245"/>
      <c r="B86" s="247"/>
      <c r="C86" s="246"/>
      <c r="D86" s="247"/>
      <c r="E86" s="245"/>
      <c r="F86" s="245"/>
      <c r="G86" s="246"/>
      <c r="H86" s="246"/>
      <c r="I86" s="246"/>
      <c r="J86" s="246"/>
      <c r="K86" s="246"/>
      <c r="L86" s="246"/>
      <c r="M86" s="245"/>
      <c r="N86" s="246"/>
      <c r="O86" s="246"/>
      <c r="P86" s="246"/>
      <c r="Q86" s="246"/>
      <c r="R86" s="246"/>
      <c r="S86" s="248"/>
      <c r="T86" s="244"/>
    </row>
    <row r="87" spans="1:20">
      <c r="A87" s="249">
        <v>6</v>
      </c>
      <c r="B87" s="251" t="s">
        <v>469</v>
      </c>
      <c r="C87" s="258" t="s">
        <v>470</v>
      </c>
      <c r="D87" s="261" t="s">
        <v>512</v>
      </c>
      <c r="E87" s="23" t="s">
        <v>438</v>
      </c>
      <c r="F87" s="249" t="s">
        <v>471</v>
      </c>
      <c r="G87" s="250"/>
      <c r="H87" s="250"/>
      <c r="I87" s="250"/>
      <c r="J87" s="250"/>
      <c r="K87" s="250"/>
      <c r="L87" s="250"/>
      <c r="M87" s="249" t="s">
        <v>472</v>
      </c>
      <c r="N87" s="250"/>
      <c r="O87" s="250"/>
      <c r="P87" s="250"/>
      <c r="Q87" s="250"/>
      <c r="R87" s="250"/>
      <c r="S87" s="252"/>
      <c r="T87" s="275"/>
    </row>
    <row r="88" spans="1:20">
      <c r="A88" s="242"/>
      <c r="B88" s="243"/>
      <c r="C88" s="259" t="s">
        <v>475</v>
      </c>
      <c r="D88" s="262" t="s">
        <v>476</v>
      </c>
      <c r="E88" s="242"/>
      <c r="F88" s="242"/>
      <c r="M88" s="242"/>
      <c r="S88" s="244"/>
      <c r="T88" s="243"/>
    </row>
    <row r="89" spans="1:20">
      <c r="A89" s="242"/>
      <c r="B89" s="243"/>
      <c r="C89" s="259"/>
      <c r="D89" s="243"/>
      <c r="E89" s="242"/>
      <c r="F89" s="242"/>
      <c r="M89" s="242" t="s">
        <v>514</v>
      </c>
      <c r="S89" s="244"/>
      <c r="T89" s="243"/>
    </row>
    <row r="90" spans="1:20">
      <c r="A90" s="242"/>
      <c r="B90" s="243"/>
      <c r="C90" s="259"/>
      <c r="D90" s="243"/>
      <c r="E90" s="242"/>
      <c r="F90" s="242"/>
      <c r="M90" s="242"/>
      <c r="S90" s="244"/>
      <c r="T90" s="243"/>
    </row>
    <row r="91" spans="1:20">
      <c r="A91" s="242"/>
      <c r="B91" s="243"/>
      <c r="C91" s="259"/>
      <c r="D91" s="243"/>
      <c r="E91" s="242"/>
      <c r="F91" s="242"/>
      <c r="M91" s="242"/>
      <c r="S91" s="244"/>
      <c r="T91" s="243"/>
    </row>
    <row r="92" spans="1:20">
      <c r="A92" s="242"/>
      <c r="B92" s="243"/>
      <c r="C92" s="259" t="s">
        <v>515</v>
      </c>
      <c r="D92" s="243"/>
      <c r="E92" s="242"/>
      <c r="F92" s="242"/>
      <c r="M92" s="242"/>
      <c r="S92" s="244"/>
      <c r="T92" s="243"/>
    </row>
    <row r="93" spans="1:20">
      <c r="A93" s="242"/>
      <c r="B93" s="243"/>
      <c r="C93" s="280" t="s">
        <v>516</v>
      </c>
      <c r="D93" s="243"/>
      <c r="E93" s="242"/>
      <c r="F93" s="242"/>
      <c r="M93" s="242"/>
      <c r="S93" s="244"/>
      <c r="T93" s="243"/>
    </row>
    <row r="94" spans="1:20">
      <c r="A94" s="242"/>
      <c r="B94" s="243"/>
      <c r="C94" s="280" t="s">
        <v>517</v>
      </c>
      <c r="D94" s="243"/>
      <c r="E94" s="242"/>
      <c r="F94" s="242"/>
      <c r="M94" s="242"/>
      <c r="S94" s="244"/>
      <c r="T94" s="243"/>
    </row>
    <row r="95" spans="1:20">
      <c r="A95" s="242"/>
      <c r="B95" s="243"/>
      <c r="C95" s="280" t="s">
        <v>518</v>
      </c>
      <c r="D95" s="243"/>
      <c r="E95" s="242"/>
      <c r="F95" s="242"/>
      <c r="M95" s="242"/>
      <c r="S95" s="244"/>
      <c r="T95" s="243"/>
    </row>
    <row r="96" spans="1:20">
      <c r="A96" s="242"/>
      <c r="B96" s="243"/>
      <c r="C96" s="280" t="s">
        <v>519</v>
      </c>
      <c r="D96" s="243"/>
      <c r="E96" s="242"/>
      <c r="F96" s="242"/>
      <c r="M96" s="242"/>
      <c r="S96" s="244"/>
      <c r="T96" s="243"/>
    </row>
    <row r="97" spans="1:20">
      <c r="A97" s="242"/>
      <c r="B97" s="243"/>
      <c r="C97" s="280" t="s">
        <v>520</v>
      </c>
      <c r="D97" s="243"/>
      <c r="E97" s="242"/>
      <c r="F97" s="242"/>
      <c r="M97" s="242"/>
      <c r="S97" s="244"/>
      <c r="T97" s="243"/>
    </row>
    <row r="98" spans="1:20">
      <c r="A98" s="242"/>
      <c r="B98" s="243"/>
      <c r="C98" s="280" t="s">
        <v>521</v>
      </c>
      <c r="D98" s="243"/>
      <c r="E98" s="242"/>
      <c r="F98" s="242"/>
      <c r="M98" s="242"/>
      <c r="S98" s="244"/>
      <c r="T98" s="243"/>
    </row>
    <row r="99" spans="1:20">
      <c r="A99" s="242"/>
      <c r="B99" s="243"/>
      <c r="C99" s="291" t="s">
        <v>522</v>
      </c>
      <c r="D99" s="243"/>
      <c r="E99" s="242"/>
      <c r="F99" s="242"/>
      <c r="M99" s="242"/>
      <c r="S99" s="244"/>
      <c r="T99" s="243"/>
    </row>
    <row r="100" spans="1:20">
      <c r="A100" s="242"/>
      <c r="B100" s="243"/>
      <c r="C100" s="279" t="s">
        <v>523</v>
      </c>
      <c r="D100" s="243"/>
      <c r="E100" s="242"/>
      <c r="F100" s="242"/>
      <c r="M100" s="242"/>
      <c r="S100" s="244"/>
      <c r="T100" s="243"/>
    </row>
    <row r="101" spans="1:20">
      <c r="A101" s="242"/>
      <c r="B101" s="243"/>
      <c r="C101" s="23" t="s">
        <v>524</v>
      </c>
      <c r="D101" s="243"/>
      <c r="E101" s="242"/>
      <c r="F101" s="242"/>
      <c r="M101" s="242"/>
      <c r="S101" s="244"/>
      <c r="T101" s="243"/>
    </row>
    <row r="102" spans="1:20">
      <c r="A102" s="242"/>
      <c r="B102" s="243"/>
      <c r="C102" s="23" t="s">
        <v>525</v>
      </c>
      <c r="D102" s="243"/>
      <c r="E102" s="242"/>
      <c r="F102" s="242"/>
      <c r="M102" s="242"/>
      <c r="S102" s="244"/>
      <c r="T102" s="243"/>
    </row>
    <row r="103" spans="1:20">
      <c r="A103" s="242"/>
      <c r="B103" s="243"/>
      <c r="C103" s="23" t="s">
        <v>493</v>
      </c>
      <c r="D103" s="243"/>
      <c r="E103" s="242"/>
      <c r="F103" s="242"/>
      <c r="M103" s="242"/>
      <c r="S103" s="244"/>
      <c r="T103" s="243"/>
    </row>
    <row r="104" spans="1:20">
      <c r="A104" s="242"/>
      <c r="B104" s="243"/>
      <c r="C104" s="23" t="s">
        <v>526</v>
      </c>
      <c r="D104" s="243"/>
      <c r="E104" s="242"/>
      <c r="F104" s="242"/>
      <c r="M104" s="242" t="s">
        <v>527</v>
      </c>
      <c r="S104" s="244"/>
      <c r="T104" s="243"/>
    </row>
    <row r="105" spans="1:20">
      <c r="A105" s="242"/>
      <c r="B105" s="243"/>
      <c r="C105" s="23" t="s">
        <v>528</v>
      </c>
      <c r="D105" s="243"/>
      <c r="E105" s="242"/>
      <c r="F105" s="242"/>
      <c r="M105" s="242"/>
      <c r="S105" s="244"/>
      <c r="T105" s="243"/>
    </row>
    <row r="106" spans="1:20">
      <c r="A106" s="242"/>
      <c r="B106" s="243"/>
      <c r="C106" s="23" t="s">
        <v>529</v>
      </c>
      <c r="D106" s="243"/>
      <c r="E106" s="242"/>
      <c r="F106" s="242"/>
      <c r="M106" s="242"/>
      <c r="S106" s="244"/>
      <c r="T106" s="243"/>
    </row>
    <row r="107" spans="1:20">
      <c r="A107" s="242"/>
      <c r="B107" s="243"/>
      <c r="C107" s="23" t="s">
        <v>530</v>
      </c>
      <c r="D107" s="243"/>
      <c r="E107" s="242"/>
      <c r="F107" s="242"/>
      <c r="M107" s="242" t="s">
        <v>527</v>
      </c>
      <c r="S107" s="244"/>
      <c r="T107" s="243"/>
    </row>
    <row r="108" spans="1:20">
      <c r="A108" s="242"/>
      <c r="B108" s="243"/>
      <c r="D108" s="243"/>
      <c r="E108" s="242"/>
      <c r="F108" s="242"/>
      <c r="M108" s="242"/>
      <c r="S108" s="244"/>
      <c r="T108" s="243"/>
    </row>
    <row r="109" spans="1:20">
      <c r="A109" s="242"/>
      <c r="B109" s="243"/>
      <c r="D109" s="243"/>
      <c r="E109" s="242"/>
      <c r="F109" s="242"/>
      <c r="M109" s="242" t="s">
        <v>531</v>
      </c>
      <c r="S109" s="244"/>
      <c r="T109" s="243"/>
    </row>
    <row r="110" spans="1:20">
      <c r="A110" s="242"/>
      <c r="B110" s="243"/>
      <c r="D110" s="243"/>
      <c r="E110" s="242"/>
      <c r="F110" s="242"/>
      <c r="M110" s="242" t="s">
        <v>532</v>
      </c>
      <c r="S110" s="244"/>
      <c r="T110" s="243"/>
    </row>
    <row r="111" spans="1:20">
      <c r="A111" s="242"/>
      <c r="B111" s="243"/>
      <c r="D111" s="243"/>
      <c r="E111" s="242"/>
      <c r="F111" s="242"/>
      <c r="M111" s="242" t="s">
        <v>533</v>
      </c>
      <c r="S111" s="244"/>
      <c r="T111" s="243"/>
    </row>
    <row r="112" spans="1:20">
      <c r="A112" s="242"/>
      <c r="B112" s="243"/>
      <c r="D112" s="243"/>
      <c r="E112" s="242"/>
      <c r="F112" s="242"/>
      <c r="M112" s="242"/>
      <c r="S112" s="244"/>
      <c r="T112" s="243"/>
    </row>
    <row r="113" spans="1:20">
      <c r="A113" s="242"/>
      <c r="B113" s="243"/>
      <c r="D113" s="243"/>
      <c r="E113" s="242"/>
      <c r="F113" s="242"/>
      <c r="M113" s="242"/>
      <c r="S113" s="244"/>
      <c r="T113" s="243"/>
    </row>
    <row r="114" spans="1:20">
      <c r="A114" s="242"/>
      <c r="B114" s="243"/>
      <c r="D114" s="243"/>
      <c r="E114" s="242"/>
      <c r="F114" s="242"/>
      <c r="M114" s="242"/>
      <c r="S114" s="244"/>
      <c r="T114" s="243"/>
    </row>
    <row r="115" spans="1:20">
      <c r="A115" s="242"/>
      <c r="B115" s="243"/>
      <c r="D115" s="243"/>
      <c r="E115" s="242"/>
      <c r="F115" s="242"/>
      <c r="M115" s="242" t="s">
        <v>507</v>
      </c>
      <c r="S115" s="244"/>
      <c r="T115" s="243"/>
    </row>
    <row r="116" spans="1:20">
      <c r="A116" s="242"/>
      <c r="B116" s="243"/>
      <c r="D116" s="243"/>
      <c r="E116" s="242"/>
      <c r="F116" s="242"/>
      <c r="M116" s="242" t="s">
        <v>508</v>
      </c>
      <c r="S116" s="244"/>
      <c r="T116" s="243"/>
    </row>
    <row r="117" spans="1:20">
      <c r="A117" s="242"/>
      <c r="B117" s="243"/>
      <c r="D117" s="243"/>
      <c r="E117" s="242"/>
      <c r="F117" s="242"/>
      <c r="M117" s="242" t="s">
        <v>509</v>
      </c>
      <c r="S117" s="244"/>
      <c r="T117" s="243"/>
    </row>
    <row r="118" spans="1:20">
      <c r="A118" s="242"/>
      <c r="B118" s="243"/>
      <c r="D118" s="243"/>
      <c r="E118" s="242"/>
      <c r="F118" s="242"/>
      <c r="M118" s="242"/>
      <c r="S118" s="244"/>
      <c r="T118" s="243"/>
    </row>
    <row r="119" spans="1:20">
      <c r="A119" s="242"/>
      <c r="B119" s="243"/>
      <c r="D119" s="243"/>
      <c r="E119" s="242"/>
      <c r="F119" s="242"/>
      <c r="M119" s="242" t="s">
        <v>534</v>
      </c>
      <c r="S119" s="244"/>
      <c r="T119" s="243"/>
    </row>
    <row r="120" spans="1:20">
      <c r="A120" s="242"/>
      <c r="B120" s="243"/>
      <c r="D120" s="243"/>
      <c r="E120" s="242"/>
      <c r="F120" s="242"/>
      <c r="M120" s="242" t="s">
        <v>535</v>
      </c>
      <c r="S120" s="244"/>
      <c r="T120" s="243"/>
    </row>
    <row r="121" spans="1:20">
      <c r="A121" s="242"/>
      <c r="B121" s="243"/>
      <c r="D121" s="243"/>
      <c r="E121" s="242"/>
      <c r="F121" s="242"/>
      <c r="M121" s="242"/>
      <c r="S121" s="244"/>
      <c r="T121" s="243"/>
    </row>
    <row r="122" spans="1:20">
      <c r="A122" s="242"/>
      <c r="B122" s="243"/>
      <c r="D122" s="243"/>
      <c r="E122" s="242"/>
      <c r="F122" s="242"/>
      <c r="M122" s="242"/>
      <c r="S122" s="244"/>
      <c r="T122" s="243"/>
    </row>
    <row r="123" spans="1:20">
      <c r="A123" s="245"/>
      <c r="B123" s="247"/>
      <c r="C123" s="246"/>
      <c r="D123" s="247"/>
      <c r="E123" s="245"/>
      <c r="F123" s="245"/>
      <c r="G123" s="246"/>
      <c r="H123" s="246"/>
      <c r="I123" s="246"/>
      <c r="J123" s="246"/>
      <c r="K123" s="246"/>
      <c r="L123" s="246"/>
      <c r="M123" s="242"/>
      <c r="N123" s="246"/>
      <c r="O123" s="246"/>
      <c r="P123" s="246"/>
      <c r="Q123" s="246"/>
      <c r="R123" s="246"/>
      <c r="S123" s="248"/>
      <c r="T123" s="247"/>
    </row>
    <row r="124" spans="1:20" ht="17.5">
      <c r="A124" s="249">
        <v>7</v>
      </c>
      <c r="B124" s="251" t="s">
        <v>536</v>
      </c>
      <c r="C124" s="250" t="s">
        <v>537</v>
      </c>
      <c r="D124" s="261" t="s">
        <v>538</v>
      </c>
      <c r="E124" s="23" t="s">
        <v>438</v>
      </c>
      <c r="F124" s="249" t="s">
        <v>539</v>
      </c>
      <c r="G124" s="250"/>
      <c r="H124" s="250"/>
      <c r="I124" s="250"/>
      <c r="J124" s="250"/>
      <c r="K124" s="250"/>
      <c r="L124" s="250"/>
      <c r="M124" s="264" t="s">
        <v>540</v>
      </c>
      <c r="N124" s="250"/>
      <c r="O124" s="250"/>
      <c r="P124" s="250"/>
      <c r="Q124" s="250"/>
      <c r="R124" s="250"/>
      <c r="S124" s="252"/>
      <c r="T124" s="286" t="s">
        <v>541</v>
      </c>
    </row>
    <row r="125" spans="1:20" ht="17.5">
      <c r="A125" s="242"/>
      <c r="B125" s="243"/>
      <c r="C125" s="23" t="s">
        <v>542</v>
      </c>
      <c r="D125" s="243"/>
      <c r="E125" s="242"/>
      <c r="F125" s="242" t="s">
        <v>543</v>
      </c>
      <c r="M125" s="265" t="s">
        <v>544</v>
      </c>
      <c r="S125" s="244"/>
      <c r="T125" s="286" t="s">
        <v>545</v>
      </c>
    </row>
    <row r="126" spans="1:20">
      <c r="A126" s="242"/>
      <c r="B126" s="243"/>
      <c r="C126" s="23" t="s">
        <v>546</v>
      </c>
      <c r="D126" s="243"/>
      <c r="E126" s="242"/>
      <c r="F126" s="242"/>
      <c r="M126" s="242" t="s">
        <v>547</v>
      </c>
      <c r="S126" s="244"/>
      <c r="T126" s="286" t="s">
        <v>548</v>
      </c>
    </row>
    <row r="127" spans="1:20">
      <c r="A127" s="242"/>
      <c r="B127" s="243"/>
      <c r="D127" s="243"/>
      <c r="E127" s="242"/>
      <c r="F127" s="242"/>
      <c r="M127" s="242"/>
      <c r="S127" s="244"/>
      <c r="T127" s="286" t="s">
        <v>549</v>
      </c>
    </row>
    <row r="128" spans="1:20">
      <c r="A128" s="242"/>
      <c r="B128" s="243"/>
      <c r="D128" s="243"/>
      <c r="E128" s="242"/>
      <c r="F128" s="242"/>
      <c r="M128" s="242"/>
      <c r="S128" s="244"/>
      <c r="T128" s="286" t="s">
        <v>550</v>
      </c>
    </row>
    <row r="129" spans="1:20">
      <c r="A129" s="242"/>
      <c r="B129" s="243"/>
      <c r="D129" s="243"/>
      <c r="E129" s="242"/>
      <c r="F129" s="242"/>
      <c r="M129" s="242"/>
      <c r="S129" s="244"/>
      <c r="T129" s="244"/>
    </row>
    <row r="130" spans="1:20">
      <c r="A130" s="242"/>
      <c r="B130" s="243"/>
      <c r="D130" s="243"/>
      <c r="E130" s="242"/>
      <c r="F130" s="242"/>
      <c r="M130" s="242"/>
      <c r="S130" s="244"/>
      <c r="T130" s="244"/>
    </row>
    <row r="131" spans="1:20">
      <c r="A131" s="242"/>
      <c r="B131" s="243"/>
      <c r="D131" s="243"/>
      <c r="E131" s="242"/>
      <c r="F131" s="242"/>
      <c r="M131" s="242"/>
      <c r="S131" s="244"/>
      <c r="T131" s="244"/>
    </row>
    <row r="132" spans="1:20">
      <c r="A132" s="242"/>
      <c r="B132" s="243"/>
      <c r="D132" s="243"/>
      <c r="E132" s="242"/>
      <c r="F132" s="242"/>
      <c r="M132" s="242"/>
      <c r="S132" s="244"/>
      <c r="T132" s="244"/>
    </row>
    <row r="133" spans="1:20">
      <c r="A133" s="242"/>
      <c r="B133" s="243"/>
      <c r="D133" s="243"/>
      <c r="E133" s="242"/>
      <c r="F133" s="242"/>
      <c r="M133" s="242"/>
      <c r="S133" s="244"/>
      <c r="T133" s="244"/>
    </row>
    <row r="134" spans="1:20">
      <c r="A134" s="245"/>
      <c r="B134" s="247"/>
      <c r="C134" s="246"/>
      <c r="D134" s="247"/>
      <c r="E134" s="245"/>
      <c r="F134" s="245"/>
      <c r="G134" s="246"/>
      <c r="H134" s="246"/>
      <c r="I134" s="246"/>
      <c r="J134" s="246"/>
      <c r="K134" s="246"/>
      <c r="L134" s="246"/>
      <c r="M134" s="245"/>
      <c r="N134" s="246"/>
      <c r="O134" s="246"/>
      <c r="P134" s="246"/>
      <c r="Q134" s="246"/>
      <c r="R134" s="246"/>
      <c r="S134" s="248"/>
      <c r="T134" s="244"/>
    </row>
    <row r="135" spans="1:20">
      <c r="A135" s="249">
        <v>8</v>
      </c>
      <c r="B135" s="251" t="s">
        <v>551</v>
      </c>
      <c r="C135" s="250" t="s">
        <v>552</v>
      </c>
      <c r="D135" s="261" t="s">
        <v>538</v>
      </c>
      <c r="E135" s="23" t="s">
        <v>438</v>
      </c>
      <c r="F135" s="249"/>
      <c r="G135" s="250"/>
      <c r="H135" s="250"/>
      <c r="I135" s="250"/>
      <c r="J135" s="250"/>
      <c r="K135" s="250"/>
      <c r="L135" s="250"/>
      <c r="M135" s="249" t="s">
        <v>553</v>
      </c>
      <c r="N135" s="250"/>
      <c r="O135" s="250"/>
      <c r="P135" s="250"/>
      <c r="Q135" s="250"/>
      <c r="R135" s="250"/>
      <c r="S135" s="252"/>
      <c r="T135" s="275" t="s">
        <v>554</v>
      </c>
    </row>
    <row r="136" spans="1:20">
      <c r="A136" s="242"/>
      <c r="B136" s="243"/>
      <c r="C136" s="23" t="s">
        <v>555</v>
      </c>
      <c r="D136" s="243"/>
      <c r="E136" s="242"/>
      <c r="F136" s="242"/>
      <c r="M136" s="242"/>
      <c r="S136" s="244"/>
      <c r="T136" s="276" t="s">
        <v>556</v>
      </c>
    </row>
    <row r="137" spans="1:20">
      <c r="A137" s="242"/>
      <c r="B137" s="243"/>
      <c r="C137" s="289" t="s">
        <v>557</v>
      </c>
      <c r="D137" s="243"/>
      <c r="E137" s="242"/>
      <c r="F137" s="242"/>
      <c r="M137" s="242"/>
      <c r="S137" s="244"/>
      <c r="T137" s="276" t="s">
        <v>558</v>
      </c>
    </row>
    <row r="138" spans="1:20">
      <c r="A138" s="242"/>
      <c r="B138" s="243"/>
      <c r="C138" s="289"/>
      <c r="D138" s="243"/>
      <c r="E138" s="242"/>
      <c r="F138" s="242"/>
      <c r="M138" s="242"/>
      <c r="S138" s="244"/>
      <c r="T138" s="276" t="s">
        <v>559</v>
      </c>
    </row>
    <row r="139" spans="1:20">
      <c r="A139" s="245"/>
      <c r="B139" s="247"/>
      <c r="C139" s="246"/>
      <c r="D139" s="247"/>
      <c r="E139" s="245"/>
      <c r="F139" s="245"/>
      <c r="G139" s="246"/>
      <c r="H139" s="246"/>
      <c r="I139" s="246"/>
      <c r="J139" s="246"/>
      <c r="K139" s="246"/>
      <c r="L139" s="246"/>
      <c r="M139" s="245"/>
      <c r="N139" s="246"/>
      <c r="O139" s="246"/>
      <c r="P139" s="246"/>
      <c r="Q139" s="246"/>
      <c r="R139" s="246"/>
      <c r="S139" s="248"/>
      <c r="T139" s="247"/>
    </row>
    <row r="140" spans="1:20" ht="30">
      <c r="A140" s="249">
        <v>9</v>
      </c>
      <c r="B140" s="251" t="s">
        <v>560</v>
      </c>
      <c r="C140" s="263" t="s">
        <v>561</v>
      </c>
      <c r="D140" s="261" t="s">
        <v>538</v>
      </c>
      <c r="E140" s="23" t="s">
        <v>438</v>
      </c>
      <c r="F140" s="249"/>
      <c r="G140" s="250"/>
      <c r="H140" s="250"/>
      <c r="I140" s="250"/>
      <c r="J140" s="250"/>
      <c r="K140" s="250"/>
      <c r="L140" s="250"/>
      <c r="M140" s="249" t="s">
        <v>562</v>
      </c>
      <c r="N140" s="250"/>
      <c r="O140" s="250"/>
      <c r="P140" s="250"/>
      <c r="Q140" s="250"/>
      <c r="R140" s="250"/>
      <c r="S140" s="252"/>
      <c r="T140" s="244"/>
    </row>
    <row r="141" spans="1:20">
      <c r="A141" s="242"/>
      <c r="B141" s="243"/>
      <c r="C141" s="23" t="s">
        <v>563</v>
      </c>
      <c r="D141" s="243"/>
      <c r="E141" s="242"/>
      <c r="F141" s="242"/>
      <c r="M141" s="242"/>
      <c r="S141" s="244"/>
      <c r="T141" s="244"/>
    </row>
    <row r="142" spans="1:20">
      <c r="A142" s="242"/>
      <c r="B142" s="243"/>
      <c r="D142" s="243"/>
      <c r="E142" s="242"/>
      <c r="F142" s="242"/>
      <c r="M142" s="242"/>
      <c r="S142" s="244"/>
      <c r="T142" s="244"/>
    </row>
    <row r="143" spans="1:20">
      <c r="A143" s="245"/>
      <c r="B143" s="247"/>
      <c r="C143" s="246"/>
      <c r="D143" s="247"/>
      <c r="E143" s="245"/>
      <c r="F143" s="245"/>
      <c r="G143" s="246"/>
      <c r="H143" s="246"/>
      <c r="I143" s="246"/>
      <c r="J143" s="246"/>
      <c r="K143" s="246"/>
      <c r="L143" s="246"/>
      <c r="M143" s="245"/>
      <c r="N143" s="246"/>
      <c r="O143" s="246"/>
      <c r="P143" s="246"/>
      <c r="Q143" s="246"/>
      <c r="R143" s="246"/>
      <c r="S143" s="248"/>
      <c r="T143" s="244"/>
    </row>
    <row r="144" spans="1:20">
      <c r="A144" s="249">
        <v>10</v>
      </c>
      <c r="B144" s="251" t="s">
        <v>564</v>
      </c>
      <c r="C144" s="250" t="s">
        <v>565</v>
      </c>
      <c r="D144" s="261" t="s">
        <v>437</v>
      </c>
      <c r="E144" s="23" t="s">
        <v>438</v>
      </c>
      <c r="F144" s="249"/>
      <c r="G144" s="250"/>
      <c r="H144" s="250"/>
      <c r="I144" s="250"/>
      <c r="J144" s="250"/>
      <c r="K144" s="250"/>
      <c r="L144" s="250"/>
      <c r="M144" s="249" t="s">
        <v>566</v>
      </c>
      <c r="N144" s="250"/>
      <c r="O144" s="250"/>
      <c r="P144" s="250"/>
      <c r="Q144" s="250"/>
      <c r="R144" s="250"/>
      <c r="S144" s="252"/>
      <c r="T144" s="251"/>
    </row>
    <row r="145" spans="1:20">
      <c r="A145" s="242"/>
      <c r="B145" s="243"/>
      <c r="C145" s="23" t="s">
        <v>567</v>
      </c>
      <c r="D145" s="243"/>
      <c r="E145" s="242"/>
      <c r="F145" s="242"/>
      <c r="M145" s="242"/>
      <c r="S145" s="244"/>
      <c r="T145" s="243"/>
    </row>
    <row r="146" spans="1:20">
      <c r="A146" s="242"/>
      <c r="B146" s="243"/>
      <c r="D146" s="243"/>
      <c r="E146" s="242"/>
      <c r="F146" s="242"/>
      <c r="M146" s="242"/>
      <c r="S146" s="244"/>
      <c r="T146" s="243"/>
    </row>
    <row r="147" spans="1:20">
      <c r="A147" s="242"/>
      <c r="B147" s="243"/>
      <c r="D147" s="243"/>
      <c r="E147" s="242"/>
      <c r="F147" s="242"/>
      <c r="M147" s="242"/>
      <c r="S147" s="244"/>
      <c r="T147" s="243"/>
    </row>
    <row r="148" spans="1:20">
      <c r="A148" s="242"/>
      <c r="B148" s="243"/>
      <c r="D148" s="243"/>
      <c r="E148" s="242"/>
      <c r="F148" s="242"/>
      <c r="M148" s="242" t="s">
        <v>568</v>
      </c>
      <c r="S148" s="244"/>
      <c r="T148" s="243"/>
    </row>
    <row r="149" spans="1:20">
      <c r="A149" s="242"/>
      <c r="B149" s="243"/>
      <c r="D149" s="243"/>
      <c r="E149" s="242"/>
      <c r="F149" s="242"/>
      <c r="M149" s="242"/>
      <c r="S149" s="244"/>
      <c r="T149" s="243"/>
    </row>
    <row r="150" spans="1:20">
      <c r="A150" s="242"/>
      <c r="B150" s="243"/>
      <c r="D150" s="243"/>
      <c r="E150" s="242"/>
      <c r="F150" s="242"/>
      <c r="M150" s="242"/>
      <c r="S150" s="244"/>
      <c r="T150" s="243"/>
    </row>
    <row r="151" spans="1:20">
      <c r="A151" s="242"/>
      <c r="B151" s="243"/>
      <c r="D151" s="243"/>
      <c r="E151" s="242"/>
      <c r="F151" s="242"/>
      <c r="M151" s="242"/>
      <c r="S151" s="244"/>
      <c r="T151" s="243"/>
    </row>
    <row r="152" spans="1:20">
      <c r="A152" s="242"/>
      <c r="B152" s="243"/>
      <c r="D152" s="243"/>
      <c r="E152" s="242"/>
      <c r="F152" s="242"/>
      <c r="M152" s="242" t="s">
        <v>568</v>
      </c>
      <c r="S152" s="244"/>
      <c r="T152" s="243"/>
    </row>
    <row r="153" spans="1:20">
      <c r="A153" s="245"/>
      <c r="B153" s="247"/>
      <c r="C153" s="246"/>
      <c r="D153" s="247"/>
      <c r="E153" s="245"/>
      <c r="F153" s="245"/>
      <c r="G153" s="246"/>
      <c r="H153" s="246"/>
      <c r="I153" s="246"/>
      <c r="J153" s="246"/>
      <c r="K153" s="246"/>
      <c r="L153" s="246"/>
      <c r="M153" s="245"/>
      <c r="N153" s="246"/>
      <c r="O153" s="246"/>
      <c r="P153" s="246"/>
      <c r="Q153" s="246"/>
      <c r="R153" s="246"/>
      <c r="S153" s="248"/>
      <c r="T153" s="247"/>
    </row>
    <row r="154" spans="1:20">
      <c r="A154" s="249">
        <v>11</v>
      </c>
      <c r="B154" s="251" t="s">
        <v>564</v>
      </c>
      <c r="C154" s="250" t="s">
        <v>569</v>
      </c>
      <c r="D154" s="261" t="s">
        <v>437</v>
      </c>
      <c r="E154" s="23" t="s">
        <v>438</v>
      </c>
      <c r="F154" s="249"/>
      <c r="G154" s="250"/>
      <c r="H154" s="250"/>
      <c r="I154" s="250"/>
      <c r="J154" s="250"/>
      <c r="K154" s="250"/>
      <c r="L154" s="250"/>
      <c r="M154" s="249" t="s">
        <v>570</v>
      </c>
      <c r="N154" s="250"/>
      <c r="O154" s="250"/>
      <c r="P154" s="250"/>
      <c r="Q154" s="250"/>
      <c r="R154" s="250"/>
      <c r="S154" s="252"/>
      <c r="T154" s="244"/>
    </row>
    <row r="155" spans="1:20">
      <c r="A155" s="242"/>
      <c r="B155" s="243"/>
      <c r="C155" s="23" t="s">
        <v>571</v>
      </c>
      <c r="D155" s="243"/>
      <c r="E155" s="242"/>
      <c r="F155" s="242"/>
      <c r="M155" s="242"/>
      <c r="S155" s="244"/>
      <c r="T155" s="244"/>
    </row>
    <row r="156" spans="1:20">
      <c r="A156" s="242"/>
      <c r="B156" s="243"/>
      <c r="D156" s="243"/>
      <c r="E156" s="242"/>
      <c r="F156" s="242"/>
      <c r="M156" s="242"/>
      <c r="S156" s="244"/>
      <c r="T156" s="244"/>
    </row>
    <row r="157" spans="1:20">
      <c r="A157" s="242"/>
      <c r="B157" s="243"/>
      <c r="D157" s="243"/>
      <c r="E157" s="242"/>
      <c r="F157" s="242"/>
      <c r="M157" s="242"/>
      <c r="S157" s="244"/>
      <c r="T157" s="244"/>
    </row>
    <row r="158" spans="1:20">
      <c r="A158" s="242"/>
      <c r="B158" s="243"/>
      <c r="D158" s="243"/>
      <c r="E158" s="242"/>
      <c r="F158" s="242"/>
      <c r="M158" s="242"/>
      <c r="S158" s="244"/>
      <c r="T158" s="244"/>
    </row>
    <row r="159" spans="1:20">
      <c r="A159" s="245"/>
      <c r="B159" s="247"/>
      <c r="C159" s="246"/>
      <c r="D159" s="247"/>
      <c r="E159" s="245"/>
      <c r="F159" s="245"/>
      <c r="G159" s="246"/>
      <c r="H159" s="246"/>
      <c r="I159" s="246"/>
      <c r="J159" s="246"/>
      <c r="K159" s="246"/>
      <c r="L159" s="246"/>
      <c r="M159" s="245" t="s">
        <v>572</v>
      </c>
      <c r="N159" s="246"/>
      <c r="O159" s="246"/>
      <c r="P159" s="246"/>
      <c r="Q159" s="246"/>
      <c r="R159" s="246"/>
      <c r="S159" s="248"/>
      <c r="T159" s="244"/>
    </row>
    <row r="160" spans="1:20">
      <c r="A160" s="249">
        <v>12</v>
      </c>
      <c r="B160" s="251" t="s">
        <v>573</v>
      </c>
      <c r="C160" s="250" t="s">
        <v>574</v>
      </c>
      <c r="D160" s="261" t="s">
        <v>512</v>
      </c>
      <c r="E160" s="23" t="s">
        <v>438</v>
      </c>
      <c r="F160" s="249"/>
      <c r="G160" s="250"/>
      <c r="H160" s="250"/>
      <c r="I160" s="250"/>
      <c r="J160" s="250"/>
      <c r="K160" s="250"/>
      <c r="L160" s="250"/>
      <c r="M160" s="249" t="s">
        <v>575</v>
      </c>
      <c r="N160" s="250"/>
      <c r="O160" s="250"/>
      <c r="P160" s="250"/>
      <c r="Q160" s="250"/>
      <c r="R160" s="250"/>
      <c r="S160" s="252"/>
      <c r="T160" s="273" t="s">
        <v>576</v>
      </c>
    </row>
    <row r="161" spans="1:20">
      <c r="A161" s="242"/>
      <c r="B161" s="243"/>
      <c r="C161" s="23" t="s">
        <v>577</v>
      </c>
      <c r="D161" s="243"/>
      <c r="E161" s="242"/>
      <c r="F161" s="242"/>
      <c r="M161" s="242"/>
      <c r="S161" s="244"/>
      <c r="T161" s="274" t="s">
        <v>578</v>
      </c>
    </row>
    <row r="162" spans="1:20">
      <c r="A162" s="242"/>
      <c r="B162" s="243"/>
      <c r="D162" s="243"/>
      <c r="E162" s="242"/>
      <c r="F162" s="242"/>
      <c r="M162" s="242"/>
      <c r="S162" s="244"/>
      <c r="T162" s="274" t="s">
        <v>579</v>
      </c>
    </row>
    <row r="163" spans="1:20">
      <c r="A163" s="242"/>
      <c r="B163" s="243"/>
      <c r="D163" s="243"/>
      <c r="E163" s="242"/>
      <c r="F163" s="242"/>
      <c r="M163" s="242"/>
      <c r="S163" s="244"/>
      <c r="T163" s="243" t="s">
        <v>580</v>
      </c>
    </row>
    <row r="164" spans="1:20">
      <c r="A164" s="242"/>
      <c r="B164" s="243"/>
      <c r="D164" s="243"/>
      <c r="E164" s="242"/>
      <c r="F164" s="242"/>
      <c r="M164" s="242"/>
      <c r="S164" s="244"/>
      <c r="T164" s="243" t="s">
        <v>581</v>
      </c>
    </row>
    <row r="165" spans="1:20">
      <c r="A165" s="242"/>
      <c r="B165" s="243"/>
      <c r="D165" s="243"/>
      <c r="E165" s="242"/>
      <c r="F165" s="242"/>
      <c r="M165" s="242"/>
      <c r="S165" s="244"/>
      <c r="T165" s="243" t="s">
        <v>582</v>
      </c>
    </row>
    <row r="166" spans="1:20">
      <c r="A166" s="242"/>
      <c r="B166" s="243"/>
      <c r="D166" s="243"/>
      <c r="E166" s="242"/>
      <c r="F166" s="242"/>
      <c r="M166" s="242"/>
      <c r="S166" s="244"/>
      <c r="T166" s="243"/>
    </row>
    <row r="167" spans="1:20">
      <c r="A167" s="242"/>
      <c r="B167" s="243"/>
      <c r="D167" s="243"/>
      <c r="E167" s="242"/>
      <c r="F167" s="242"/>
      <c r="M167" s="242"/>
      <c r="S167" s="244"/>
      <c r="T167" s="243"/>
    </row>
    <row r="168" spans="1:20">
      <c r="A168" s="242"/>
      <c r="B168" s="243"/>
      <c r="D168" s="243"/>
      <c r="E168" s="242"/>
      <c r="F168" s="242"/>
      <c r="M168" s="242"/>
      <c r="S168" s="244"/>
      <c r="T168" s="243"/>
    </row>
    <row r="169" spans="1:20">
      <c r="A169" s="242"/>
      <c r="B169" s="243"/>
      <c r="D169" s="243"/>
      <c r="E169" s="242"/>
      <c r="F169" s="242"/>
      <c r="M169" s="242"/>
      <c r="S169" s="244"/>
      <c r="T169" s="243"/>
    </row>
    <row r="170" spans="1:20">
      <c r="A170" s="242"/>
      <c r="B170" s="243"/>
      <c r="D170" s="243"/>
      <c r="E170" s="242"/>
      <c r="F170" s="242"/>
      <c r="M170" s="242" t="s">
        <v>583</v>
      </c>
      <c r="S170" s="244"/>
      <c r="T170" s="243"/>
    </row>
    <row r="171" spans="1:20">
      <c r="A171" s="242"/>
      <c r="B171" s="243"/>
      <c r="D171" s="243"/>
      <c r="E171" s="242"/>
      <c r="F171" s="242"/>
      <c r="M171" s="242"/>
      <c r="S171" s="244"/>
      <c r="T171" s="243"/>
    </row>
    <row r="172" spans="1:20">
      <c r="A172" s="242"/>
      <c r="B172" s="243"/>
      <c r="D172" s="243"/>
      <c r="E172" s="242"/>
      <c r="F172" s="242"/>
      <c r="M172" s="242"/>
      <c r="S172" s="244"/>
      <c r="T172" s="243"/>
    </row>
    <row r="173" spans="1:20">
      <c r="A173" s="242"/>
      <c r="B173" s="243"/>
      <c r="D173" s="243"/>
      <c r="E173" s="242"/>
      <c r="F173" s="242"/>
      <c r="M173" s="242"/>
      <c r="S173" s="244"/>
      <c r="T173" s="243"/>
    </row>
    <row r="174" spans="1:20">
      <c r="A174" s="242"/>
      <c r="B174" s="243"/>
      <c r="D174" s="243"/>
      <c r="E174" s="242"/>
      <c r="F174" s="242"/>
      <c r="M174" s="242"/>
      <c r="S174" s="244"/>
      <c r="T174" s="243"/>
    </row>
    <row r="175" spans="1:20">
      <c r="A175" s="242"/>
      <c r="B175" s="243"/>
      <c r="D175" s="243"/>
      <c r="E175" s="242"/>
      <c r="F175" s="242"/>
      <c r="M175" s="242"/>
      <c r="S175" s="244"/>
      <c r="T175" s="243"/>
    </row>
    <row r="176" spans="1:20">
      <c r="A176" s="242"/>
      <c r="B176" s="243"/>
      <c r="D176" s="243"/>
      <c r="E176" s="242"/>
      <c r="F176" s="242"/>
      <c r="M176" s="242"/>
      <c r="S176" s="244"/>
      <c r="T176" s="243"/>
    </row>
    <row r="177" spans="1:20">
      <c r="A177" s="242"/>
      <c r="B177" s="243"/>
      <c r="D177" s="243"/>
      <c r="E177" s="242"/>
      <c r="F177" s="242"/>
      <c r="M177" s="242"/>
      <c r="S177" s="244"/>
      <c r="T177" s="243"/>
    </row>
    <row r="178" spans="1:20">
      <c r="A178" s="242"/>
      <c r="B178" s="243"/>
      <c r="D178" s="243"/>
      <c r="E178" s="242"/>
      <c r="F178" s="242"/>
      <c r="M178" s="242"/>
      <c r="S178" s="244"/>
      <c r="T178" s="243"/>
    </row>
    <row r="179" spans="1:20">
      <c r="A179" s="242"/>
      <c r="B179" s="243"/>
      <c r="D179" s="243"/>
      <c r="E179" s="242"/>
      <c r="F179" s="242"/>
      <c r="M179" s="242"/>
      <c r="S179" s="244"/>
      <c r="T179" s="243"/>
    </row>
    <row r="180" spans="1:20">
      <c r="A180" s="242"/>
      <c r="B180" s="243"/>
      <c r="D180" s="243"/>
      <c r="E180" s="242"/>
      <c r="F180" s="242"/>
      <c r="M180" s="242"/>
      <c r="S180" s="244"/>
      <c r="T180" s="243"/>
    </row>
    <row r="181" spans="1:20">
      <c r="A181" s="245"/>
      <c r="B181" s="247"/>
      <c r="C181" s="246"/>
      <c r="D181" s="247"/>
      <c r="E181" s="245"/>
      <c r="F181" s="245"/>
      <c r="G181" s="246"/>
      <c r="H181" s="246"/>
      <c r="I181" s="246"/>
      <c r="J181" s="246"/>
      <c r="K181" s="246"/>
      <c r="L181" s="246"/>
      <c r="M181" s="245"/>
      <c r="N181" s="246"/>
      <c r="O181" s="246"/>
      <c r="P181" s="246"/>
      <c r="Q181" s="246"/>
      <c r="R181" s="246"/>
      <c r="S181" s="248"/>
      <c r="T181" s="247"/>
    </row>
    <row r="182" spans="1:20">
      <c r="A182" s="249">
        <v>13</v>
      </c>
      <c r="B182" s="251" t="s">
        <v>564</v>
      </c>
      <c r="C182" s="250" t="s">
        <v>584</v>
      </c>
      <c r="D182" s="261" t="s">
        <v>512</v>
      </c>
      <c r="E182" s="23" t="s">
        <v>438</v>
      </c>
      <c r="F182" s="249"/>
      <c r="G182" s="250"/>
      <c r="H182" s="250"/>
      <c r="I182" s="250"/>
      <c r="J182" s="250"/>
      <c r="K182" s="250"/>
      <c r="L182" s="250"/>
      <c r="M182" s="249"/>
      <c r="N182" s="250"/>
      <c r="O182" s="250"/>
      <c r="P182" s="250"/>
      <c r="Q182" s="250"/>
      <c r="R182" s="250"/>
      <c r="S182" s="252"/>
      <c r="T182" s="244"/>
    </row>
    <row r="183" spans="1:20">
      <c r="A183" s="242"/>
      <c r="B183" s="243"/>
      <c r="C183" s="23" t="s">
        <v>585</v>
      </c>
      <c r="D183" s="243"/>
      <c r="E183" s="242"/>
      <c r="F183" s="242"/>
      <c r="M183" s="242"/>
      <c r="S183" s="244"/>
      <c r="T183" s="244"/>
    </row>
    <row r="184" spans="1:20">
      <c r="A184" s="242"/>
      <c r="B184" s="243"/>
      <c r="C184" s="23" t="s">
        <v>586</v>
      </c>
      <c r="D184" s="243"/>
      <c r="E184" s="242"/>
      <c r="F184" s="242"/>
      <c r="M184" s="242"/>
      <c r="S184" s="244"/>
      <c r="T184" s="244"/>
    </row>
    <row r="185" spans="1:20">
      <c r="A185" s="242"/>
      <c r="B185" s="243"/>
      <c r="D185" s="243"/>
      <c r="E185" s="242"/>
      <c r="F185" s="242" t="s">
        <v>587</v>
      </c>
      <c r="M185" s="242" t="s">
        <v>588</v>
      </c>
      <c r="S185" s="244"/>
      <c r="T185" s="244"/>
    </row>
    <row r="186" spans="1:20">
      <c r="A186" s="242"/>
      <c r="B186" s="243"/>
      <c r="D186" s="243"/>
      <c r="E186" s="242"/>
      <c r="F186" s="242" t="s">
        <v>589</v>
      </c>
      <c r="M186" s="242"/>
      <c r="S186" s="244"/>
      <c r="T186" s="244"/>
    </row>
    <row r="187" spans="1:20">
      <c r="A187" s="242"/>
      <c r="B187" s="243"/>
      <c r="D187" s="243"/>
      <c r="E187" s="242"/>
      <c r="F187" s="242"/>
      <c r="M187" s="242"/>
      <c r="S187" s="244"/>
      <c r="T187" s="244"/>
    </row>
    <row r="188" spans="1:20">
      <c r="A188" s="242"/>
      <c r="B188" s="243"/>
      <c r="D188" s="243"/>
      <c r="E188" s="242"/>
      <c r="F188" s="242"/>
      <c r="M188" s="242"/>
      <c r="S188" s="244"/>
      <c r="T188" s="244"/>
    </row>
    <row r="189" spans="1:20">
      <c r="A189" s="242"/>
      <c r="B189" s="243"/>
      <c r="D189" s="243"/>
      <c r="E189" s="242"/>
      <c r="F189" s="242"/>
      <c r="M189" s="242"/>
      <c r="S189" s="244"/>
      <c r="T189" s="244"/>
    </row>
    <row r="190" spans="1:20">
      <c r="A190" s="242"/>
      <c r="B190" s="243"/>
      <c r="D190" s="243"/>
      <c r="E190" s="242"/>
      <c r="F190" s="242"/>
      <c r="M190" s="242"/>
      <c r="S190" s="244"/>
      <c r="T190" s="244"/>
    </row>
    <row r="191" spans="1:20">
      <c r="A191" s="242"/>
      <c r="B191" s="243"/>
      <c r="D191" s="243"/>
      <c r="E191" s="242"/>
      <c r="F191" s="242"/>
      <c r="M191" s="242"/>
      <c r="S191" s="244"/>
      <c r="T191" s="244"/>
    </row>
    <row r="192" spans="1:20">
      <c r="A192" s="245"/>
      <c r="B192" s="247"/>
      <c r="C192" s="246"/>
      <c r="D192" s="247"/>
      <c r="E192" s="245"/>
      <c r="F192" s="245"/>
      <c r="G192" s="246"/>
      <c r="H192" s="246"/>
      <c r="I192" s="246"/>
      <c r="J192" s="246"/>
      <c r="K192" s="246"/>
      <c r="L192" s="246"/>
      <c r="M192" s="245"/>
      <c r="N192" s="246"/>
      <c r="O192" s="246"/>
      <c r="P192" s="246"/>
      <c r="Q192" s="246"/>
      <c r="R192" s="246"/>
      <c r="S192" s="248"/>
      <c r="T192" s="244"/>
    </row>
    <row r="193" spans="1:20">
      <c r="A193" s="249">
        <v>14</v>
      </c>
      <c r="B193" s="251" t="s">
        <v>564</v>
      </c>
      <c r="C193" s="250" t="s">
        <v>590</v>
      </c>
      <c r="D193" s="261" t="s">
        <v>512</v>
      </c>
      <c r="E193" s="23" t="s">
        <v>438</v>
      </c>
      <c r="F193" s="249"/>
      <c r="G193" s="250"/>
      <c r="H193" s="250"/>
      <c r="I193" s="250"/>
      <c r="J193" s="250"/>
      <c r="K193" s="250"/>
      <c r="L193" s="250"/>
      <c r="M193" s="249"/>
      <c r="N193" s="250"/>
      <c r="O193" s="250"/>
      <c r="P193" s="250"/>
      <c r="Q193" s="250"/>
      <c r="R193" s="250"/>
      <c r="S193" s="252"/>
      <c r="T193" s="275" t="s">
        <v>591</v>
      </c>
    </row>
    <row r="194" spans="1:20">
      <c r="A194" s="242"/>
      <c r="B194" s="243"/>
      <c r="C194" s="23" t="s">
        <v>592</v>
      </c>
      <c r="D194" s="243"/>
      <c r="E194" s="242"/>
      <c r="F194" s="242"/>
      <c r="M194" s="242"/>
      <c r="S194" s="244"/>
      <c r="T194" s="276" t="s">
        <v>593</v>
      </c>
    </row>
    <row r="195" spans="1:20">
      <c r="A195" s="242"/>
      <c r="B195" s="243"/>
      <c r="C195" s="23" t="s">
        <v>586</v>
      </c>
      <c r="D195" s="243"/>
      <c r="E195" s="242"/>
      <c r="F195" s="242"/>
      <c r="M195" s="242"/>
      <c r="S195" s="244"/>
      <c r="T195" s="276" t="s">
        <v>594</v>
      </c>
    </row>
    <row r="196" spans="1:20">
      <c r="A196" s="242"/>
      <c r="B196" s="243"/>
      <c r="D196" s="243"/>
      <c r="E196" s="242"/>
      <c r="F196" s="242"/>
      <c r="M196" s="242"/>
      <c r="S196" s="244"/>
      <c r="T196" s="243" t="s">
        <v>595</v>
      </c>
    </row>
    <row r="197" spans="1:20">
      <c r="A197" s="242"/>
      <c r="B197" s="243"/>
      <c r="D197" s="243"/>
      <c r="E197" s="242"/>
      <c r="F197" s="242"/>
      <c r="M197" s="242"/>
      <c r="S197" s="244"/>
      <c r="T197" s="276"/>
    </row>
    <row r="198" spans="1:20">
      <c r="A198" s="242"/>
      <c r="B198" s="243"/>
      <c r="D198" s="243"/>
      <c r="E198" s="242"/>
      <c r="F198" s="242"/>
      <c r="M198" s="242"/>
      <c r="S198" s="244"/>
      <c r="T198" s="276"/>
    </row>
    <row r="199" spans="1:20">
      <c r="A199" s="242"/>
      <c r="B199" s="243"/>
      <c r="D199" s="243"/>
      <c r="E199" s="242"/>
      <c r="F199" s="242"/>
      <c r="M199" s="242"/>
      <c r="S199" s="244"/>
      <c r="T199" s="276"/>
    </row>
    <row r="200" spans="1:20">
      <c r="A200" s="242"/>
      <c r="B200" s="243"/>
      <c r="D200" s="243"/>
      <c r="E200" s="242"/>
      <c r="F200" s="242"/>
      <c r="M200" s="242"/>
      <c r="S200" s="244"/>
      <c r="T200" s="276"/>
    </row>
    <row r="201" spans="1:20">
      <c r="A201" s="242"/>
      <c r="B201" s="243"/>
      <c r="D201" s="243"/>
      <c r="E201" s="242"/>
      <c r="F201" s="242"/>
      <c r="M201" s="242"/>
      <c r="S201" s="244"/>
      <c r="T201" s="276"/>
    </row>
    <row r="202" spans="1:20">
      <c r="A202" s="242"/>
      <c r="B202" s="243"/>
      <c r="D202" s="243"/>
      <c r="E202" s="242"/>
      <c r="F202" s="242"/>
      <c r="M202" s="242"/>
      <c r="S202" s="244"/>
      <c r="T202" s="243"/>
    </row>
    <row r="203" spans="1:20">
      <c r="A203" s="245"/>
      <c r="B203" s="247"/>
      <c r="C203" s="246"/>
      <c r="D203" s="247"/>
      <c r="E203" s="245"/>
      <c r="F203" s="245"/>
      <c r="G203" s="246"/>
      <c r="H203" s="246"/>
      <c r="I203" s="246"/>
      <c r="J203" s="246"/>
      <c r="K203" s="246"/>
      <c r="L203" s="246"/>
      <c r="M203" s="245"/>
      <c r="N203" s="246"/>
      <c r="O203" s="246"/>
      <c r="P203" s="246"/>
      <c r="Q203" s="246"/>
      <c r="R203" s="246"/>
      <c r="S203" s="248"/>
      <c r="T203" s="247"/>
    </row>
    <row r="204" spans="1:20">
      <c r="A204" s="249">
        <v>15</v>
      </c>
      <c r="B204" s="251" t="s">
        <v>564</v>
      </c>
      <c r="C204" s="250" t="s">
        <v>596</v>
      </c>
      <c r="D204" s="261" t="s">
        <v>512</v>
      </c>
      <c r="E204" s="23" t="s">
        <v>438</v>
      </c>
      <c r="F204" s="249"/>
      <c r="G204" s="250"/>
      <c r="H204" s="250"/>
      <c r="I204" s="250"/>
      <c r="J204" s="250"/>
      <c r="K204" s="250"/>
      <c r="L204" s="250"/>
      <c r="M204" s="249" t="s">
        <v>597</v>
      </c>
      <c r="N204" s="250"/>
      <c r="O204" s="250"/>
      <c r="P204" s="250"/>
      <c r="Q204" s="250"/>
      <c r="R204" s="250"/>
      <c r="S204" s="252"/>
      <c r="T204" s="244"/>
    </row>
    <row r="205" spans="1:20">
      <c r="A205" s="242"/>
      <c r="B205" s="243"/>
      <c r="C205" s="23" t="s">
        <v>598</v>
      </c>
      <c r="E205" s="242"/>
      <c r="F205" s="242"/>
      <c r="M205" s="242"/>
      <c r="S205" s="244"/>
      <c r="T205" s="244"/>
    </row>
    <row r="206" spans="1:20">
      <c r="A206" s="242"/>
      <c r="B206" s="243"/>
      <c r="D206" s="243"/>
      <c r="E206" s="242"/>
      <c r="F206" s="242"/>
      <c r="M206" s="242"/>
      <c r="S206" s="244"/>
      <c r="T206" s="244"/>
    </row>
    <row r="207" spans="1:20">
      <c r="A207" s="245"/>
      <c r="B207" s="247"/>
      <c r="C207" s="246"/>
      <c r="D207" s="247"/>
      <c r="E207" s="245"/>
      <c r="F207" s="245"/>
      <c r="G207" s="246"/>
      <c r="H207" s="246"/>
      <c r="I207" s="246"/>
      <c r="J207" s="246"/>
      <c r="K207" s="246"/>
      <c r="L207" s="246"/>
      <c r="M207" s="245"/>
      <c r="N207" s="246"/>
      <c r="O207" s="246"/>
      <c r="P207" s="246"/>
      <c r="Q207" s="246"/>
      <c r="R207" s="246"/>
      <c r="S207" s="248"/>
      <c r="T207" s="244"/>
    </row>
    <row r="208" spans="1:20">
      <c r="A208" s="249">
        <v>16</v>
      </c>
      <c r="B208" s="251" t="s">
        <v>564</v>
      </c>
      <c r="C208" s="250" t="s">
        <v>599</v>
      </c>
      <c r="D208" s="261" t="s">
        <v>512</v>
      </c>
      <c r="E208" s="23" t="s">
        <v>438</v>
      </c>
      <c r="F208" s="249"/>
      <c r="G208" s="250"/>
      <c r="H208" s="250"/>
      <c r="I208" s="250"/>
      <c r="J208" s="250"/>
      <c r="K208" s="250"/>
      <c r="L208" s="250"/>
      <c r="M208" s="249"/>
      <c r="N208" s="250"/>
      <c r="O208" s="250"/>
      <c r="P208" s="250"/>
      <c r="Q208" s="250"/>
      <c r="R208" s="250"/>
      <c r="S208" s="252"/>
      <c r="T208" s="251"/>
    </row>
    <row r="209" spans="1:20">
      <c r="A209" s="242"/>
      <c r="B209" s="243"/>
      <c r="C209" s="23" t="s">
        <v>571</v>
      </c>
      <c r="D209" s="243"/>
      <c r="E209" s="242"/>
      <c r="F209" s="242"/>
      <c r="M209" s="242"/>
      <c r="S209" s="244"/>
      <c r="T209" s="243"/>
    </row>
    <row r="210" spans="1:20">
      <c r="A210" s="242"/>
      <c r="B210" s="243"/>
      <c r="D210" s="243"/>
      <c r="E210" s="242"/>
      <c r="F210" s="242"/>
      <c r="M210" s="242" t="s">
        <v>600</v>
      </c>
      <c r="S210" s="244"/>
      <c r="T210" s="243"/>
    </row>
    <row r="211" spans="1:20">
      <c r="A211" s="242"/>
      <c r="B211" s="243"/>
      <c r="D211" s="243"/>
      <c r="E211" s="242"/>
      <c r="F211" s="242"/>
      <c r="M211" s="242"/>
      <c r="S211" s="244"/>
      <c r="T211" s="243"/>
    </row>
    <row r="212" spans="1:20">
      <c r="A212" s="245"/>
      <c r="B212" s="247"/>
      <c r="C212" s="246"/>
      <c r="D212" s="247"/>
      <c r="E212" s="245"/>
      <c r="F212" s="245"/>
      <c r="G212" s="246"/>
      <c r="H212" s="246"/>
      <c r="I212" s="246"/>
      <c r="J212" s="246"/>
      <c r="K212" s="246"/>
      <c r="L212" s="246"/>
      <c r="M212" s="245"/>
      <c r="N212" s="246"/>
      <c r="O212" s="246"/>
      <c r="P212" s="246"/>
      <c r="Q212" s="246"/>
      <c r="R212" s="246"/>
      <c r="S212" s="248"/>
      <c r="T212" s="247"/>
    </row>
    <row r="213" spans="1:20">
      <c r="A213" s="249">
        <v>17</v>
      </c>
      <c r="B213" s="251" t="s">
        <v>601</v>
      </c>
      <c r="C213" s="250" t="s">
        <v>602</v>
      </c>
      <c r="D213" s="261" t="s">
        <v>512</v>
      </c>
      <c r="E213" s="290" t="s">
        <v>451</v>
      </c>
      <c r="F213" s="278" t="s">
        <v>603</v>
      </c>
      <c r="G213" s="250"/>
      <c r="H213" s="250"/>
      <c r="I213" s="250"/>
      <c r="J213" s="250"/>
      <c r="K213" s="250"/>
      <c r="L213" s="250"/>
      <c r="M213" s="249" t="s">
        <v>604</v>
      </c>
      <c r="N213" s="250"/>
      <c r="O213" s="250"/>
      <c r="P213" s="250"/>
      <c r="Q213" s="250"/>
      <c r="R213" s="250"/>
      <c r="S213" s="252"/>
      <c r="T213" s="286" t="s">
        <v>591</v>
      </c>
    </row>
    <row r="214" spans="1:20">
      <c r="A214" s="242"/>
      <c r="B214" s="243"/>
      <c r="C214" s="23" t="s">
        <v>605</v>
      </c>
      <c r="D214" s="243"/>
      <c r="E214" s="242"/>
      <c r="F214" s="278" t="s">
        <v>606</v>
      </c>
      <c r="M214" s="278" t="s">
        <v>414</v>
      </c>
      <c r="S214" s="244"/>
      <c r="T214" s="286" t="s">
        <v>607</v>
      </c>
    </row>
    <row r="215" spans="1:20">
      <c r="A215" s="242"/>
      <c r="B215" s="243"/>
      <c r="D215" s="243"/>
      <c r="E215" s="242"/>
      <c r="F215" s="278" t="s">
        <v>608</v>
      </c>
      <c r="M215" s="242" t="s">
        <v>609</v>
      </c>
      <c r="S215" s="244"/>
      <c r="T215" s="286" t="s">
        <v>610</v>
      </c>
    </row>
    <row r="216" spans="1:20">
      <c r="A216" s="242"/>
      <c r="B216" s="243"/>
      <c r="D216" s="243"/>
      <c r="E216" s="242"/>
      <c r="F216" s="278" t="s">
        <v>1180</v>
      </c>
      <c r="M216" s="242" t="s">
        <v>611</v>
      </c>
      <c r="S216" s="244"/>
      <c r="T216" s="286" t="s">
        <v>612</v>
      </c>
    </row>
    <row r="217" spans="1:20">
      <c r="A217" s="242"/>
      <c r="B217" s="243"/>
      <c r="D217" s="243"/>
      <c r="E217" s="242"/>
      <c r="F217" s="278" t="s">
        <v>613</v>
      </c>
      <c r="M217" s="242" t="s">
        <v>614</v>
      </c>
      <c r="S217" s="244"/>
      <c r="T217" s="286" t="s">
        <v>615</v>
      </c>
    </row>
    <row r="218" spans="1:20">
      <c r="A218" s="242"/>
      <c r="B218" s="243"/>
      <c r="D218" s="243"/>
      <c r="E218" s="242"/>
      <c r="F218" s="242" t="s">
        <v>616</v>
      </c>
      <c r="M218" s="242" t="s">
        <v>617</v>
      </c>
      <c r="S218" s="244"/>
      <c r="T218" s="286" t="s">
        <v>618</v>
      </c>
    </row>
    <row r="219" spans="1:20">
      <c r="A219" s="242"/>
      <c r="B219" s="243"/>
      <c r="C219" s="289" t="s">
        <v>619</v>
      </c>
      <c r="D219" s="243"/>
      <c r="E219" s="242"/>
      <c r="F219" s="242" t="s">
        <v>620</v>
      </c>
      <c r="M219" s="242" t="s">
        <v>621</v>
      </c>
      <c r="S219" s="244"/>
      <c r="T219" s="286" t="s">
        <v>622</v>
      </c>
    </row>
    <row r="220" spans="1:20">
      <c r="A220" s="242"/>
      <c r="B220" s="243"/>
      <c r="C220" s="289" t="s">
        <v>623</v>
      </c>
      <c r="D220" s="243"/>
      <c r="E220" s="242"/>
      <c r="F220" s="242"/>
      <c r="M220" s="242" t="s">
        <v>624</v>
      </c>
      <c r="S220" s="244"/>
      <c r="T220" s="244"/>
    </row>
    <row r="221" spans="1:20">
      <c r="A221" s="242"/>
      <c r="B221" s="243"/>
      <c r="C221" s="289" t="s">
        <v>625</v>
      </c>
      <c r="D221" s="243"/>
      <c r="E221" s="242"/>
      <c r="F221" s="242" t="s">
        <v>1183</v>
      </c>
      <c r="M221" s="242"/>
      <c r="S221" s="244"/>
      <c r="T221" s="244"/>
    </row>
    <row r="222" spans="1:20">
      <c r="A222" s="242"/>
      <c r="B222" s="243"/>
      <c r="C222" s="289" t="s">
        <v>626</v>
      </c>
      <c r="D222" s="243"/>
      <c r="E222" s="242"/>
      <c r="F222" s="242" t="s">
        <v>1179</v>
      </c>
      <c r="M222" s="242"/>
      <c r="S222" s="244"/>
      <c r="T222" s="244"/>
    </row>
    <row r="223" spans="1:20">
      <c r="A223" s="242"/>
      <c r="B223" s="243"/>
      <c r="D223" s="243"/>
      <c r="E223" s="242"/>
      <c r="F223" s="242"/>
      <c r="M223" s="242" t="s">
        <v>627</v>
      </c>
      <c r="S223" s="244"/>
      <c r="T223" s="244"/>
    </row>
    <row r="224" spans="1:20">
      <c r="A224" s="242"/>
      <c r="B224" s="243"/>
      <c r="C224" s="289" t="s">
        <v>628</v>
      </c>
      <c r="D224" s="243"/>
      <c r="E224" s="242"/>
      <c r="F224" s="242" t="s">
        <v>1184</v>
      </c>
      <c r="M224" s="242" t="s">
        <v>1203</v>
      </c>
      <c r="S224" s="244"/>
      <c r="T224" s="244"/>
    </row>
    <row r="225" spans="1:26">
      <c r="A225" s="242"/>
      <c r="B225" s="243"/>
      <c r="D225" s="243"/>
      <c r="E225" s="242"/>
      <c r="F225" s="242" t="s">
        <v>1181</v>
      </c>
      <c r="M225" s="242" t="s">
        <v>1204</v>
      </c>
      <c r="S225" s="244"/>
      <c r="T225" s="244"/>
    </row>
    <row r="226" spans="1:26">
      <c r="A226" s="242"/>
      <c r="B226" s="243"/>
      <c r="D226" s="243"/>
      <c r="E226" s="242"/>
      <c r="F226" s="242" t="s">
        <v>1187</v>
      </c>
      <c r="M226" s="292" t="s">
        <v>1205</v>
      </c>
      <c r="S226" s="244"/>
      <c r="T226" s="244"/>
    </row>
    <row r="227" spans="1:26">
      <c r="A227" s="242"/>
      <c r="B227" s="243"/>
      <c r="C227" s="23" t="s">
        <v>457</v>
      </c>
      <c r="D227" s="243"/>
      <c r="E227" s="242"/>
      <c r="F227" s="242" t="s">
        <v>1185</v>
      </c>
      <c r="M227" s="292" t="s">
        <v>1206</v>
      </c>
      <c r="S227" s="244"/>
      <c r="T227" s="244"/>
    </row>
    <row r="228" spans="1:26">
      <c r="A228" s="242"/>
      <c r="B228" s="243"/>
      <c r="C228" s="23" t="s">
        <v>629</v>
      </c>
      <c r="D228" s="243"/>
      <c r="E228" s="242"/>
      <c r="F228" s="242"/>
      <c r="M228" s="292" t="s">
        <v>1207</v>
      </c>
      <c r="S228" s="244"/>
      <c r="T228" s="244"/>
    </row>
    <row r="229" spans="1:26">
      <c r="A229" s="242"/>
      <c r="B229" s="243"/>
      <c r="C229" s="23" t="s">
        <v>630</v>
      </c>
      <c r="D229" s="243"/>
      <c r="E229" s="242"/>
      <c r="F229" s="242" t="s">
        <v>1186</v>
      </c>
      <c r="M229" s="242" t="s">
        <v>1214</v>
      </c>
      <c r="S229" s="244"/>
      <c r="T229" s="244"/>
    </row>
    <row r="230" spans="1:26">
      <c r="A230" s="242"/>
      <c r="B230" s="243"/>
      <c r="D230" s="243"/>
      <c r="E230" s="242"/>
      <c r="F230" s="242" t="s">
        <v>916</v>
      </c>
      <c r="M230" s="278" t="s">
        <v>1208</v>
      </c>
      <c r="S230" s="244"/>
      <c r="T230" s="244"/>
    </row>
    <row r="231" spans="1:26">
      <c r="A231" s="242"/>
      <c r="B231" s="243"/>
      <c r="D231" s="243"/>
      <c r="E231" s="242"/>
      <c r="F231" s="242" t="s">
        <v>962</v>
      </c>
      <c r="M231" s="242"/>
      <c r="S231" s="244"/>
      <c r="T231" s="244"/>
    </row>
    <row r="232" spans="1:26">
      <c r="A232" s="242"/>
      <c r="B232" s="243"/>
      <c r="D232" s="243"/>
      <c r="E232" s="242"/>
      <c r="F232" s="242" t="s">
        <v>1022</v>
      </c>
      <c r="M232" s="242"/>
      <c r="S232" s="244"/>
      <c r="T232" s="244"/>
    </row>
    <row r="233" spans="1:26">
      <c r="A233" s="242"/>
      <c r="B233" s="243"/>
      <c r="D233" s="243"/>
      <c r="E233" s="242"/>
      <c r="F233" s="242" t="s">
        <v>258</v>
      </c>
      <c r="M233" s="242"/>
      <c r="S233" s="244"/>
      <c r="T233" s="244"/>
    </row>
    <row r="234" spans="1:26">
      <c r="A234" s="242"/>
      <c r="B234" s="243"/>
      <c r="D234" s="243"/>
      <c r="E234" s="242"/>
      <c r="F234" s="242"/>
      <c r="M234" s="242"/>
      <c r="S234" s="244"/>
      <c r="T234" s="244"/>
    </row>
    <row r="235" spans="1:26">
      <c r="A235" s="242"/>
      <c r="B235" s="243"/>
      <c r="D235" s="243"/>
      <c r="E235" s="242"/>
      <c r="F235" s="242" t="s">
        <v>1188</v>
      </c>
      <c r="M235" s="242"/>
      <c r="S235" s="244"/>
      <c r="T235" s="244"/>
    </row>
    <row r="236" spans="1:26">
      <c r="A236" s="242"/>
      <c r="B236" s="243"/>
      <c r="D236" s="243"/>
      <c r="E236" s="242"/>
      <c r="F236" s="242"/>
      <c r="M236" s="242"/>
      <c r="S236" s="244"/>
      <c r="T236" s="244"/>
    </row>
    <row r="237" spans="1:26">
      <c r="A237" s="242"/>
      <c r="B237" s="243"/>
      <c r="D237" s="243"/>
      <c r="E237" s="242"/>
      <c r="F237" s="242"/>
      <c r="M237" s="242"/>
      <c r="S237" s="244"/>
      <c r="T237" s="244"/>
    </row>
    <row r="238" spans="1:26">
      <c r="A238" s="242"/>
      <c r="B238" s="243"/>
      <c r="D238" s="243"/>
      <c r="E238" s="242"/>
      <c r="F238" s="242"/>
      <c r="M238" s="242"/>
      <c r="S238" s="244"/>
      <c r="T238" s="244"/>
      <c r="U238" s="23" t="s">
        <v>1216</v>
      </c>
    </row>
    <row r="239" spans="1:26">
      <c r="A239" s="242"/>
      <c r="B239" s="243"/>
      <c r="D239" s="243"/>
      <c r="E239" s="242"/>
      <c r="F239" s="242"/>
      <c r="M239" s="242"/>
      <c r="S239" s="244"/>
      <c r="T239" s="244"/>
      <c r="U239" s="23" t="s">
        <v>121</v>
      </c>
      <c r="V239" s="294" t="s">
        <v>1178</v>
      </c>
      <c r="X239" s="294"/>
    </row>
    <row r="240" spans="1:26">
      <c r="A240" s="242"/>
      <c r="B240" s="243"/>
      <c r="D240" s="243"/>
      <c r="E240" s="242"/>
      <c r="F240" s="242"/>
      <c r="M240" s="242"/>
      <c r="S240" s="244"/>
      <c r="T240" s="244"/>
      <c r="U240" s="23" t="s">
        <v>300</v>
      </c>
      <c r="V240" s="294" t="s">
        <v>402</v>
      </c>
      <c r="X240" s="294"/>
      <c r="Z240" s="294" t="s">
        <v>1190</v>
      </c>
    </row>
    <row r="241" spans="1:26">
      <c r="A241" s="242"/>
      <c r="B241" s="243"/>
      <c r="D241" s="243"/>
      <c r="E241" s="242"/>
      <c r="F241" s="242"/>
      <c r="M241" s="295"/>
      <c r="S241" s="244"/>
      <c r="T241" s="244"/>
      <c r="U241" s="23" t="s">
        <v>1209</v>
      </c>
      <c r="V241" s="294" t="s">
        <v>928</v>
      </c>
      <c r="X241" s="294"/>
      <c r="Z241" s="294" t="s">
        <v>1191</v>
      </c>
    </row>
    <row r="242" spans="1:26">
      <c r="A242" s="242"/>
      <c r="B242" s="243"/>
      <c r="D242" s="243"/>
      <c r="E242" s="242"/>
      <c r="F242" s="242"/>
      <c r="M242" s="242"/>
      <c r="S242" s="244"/>
      <c r="T242" s="244"/>
      <c r="U242" s="23" t="s">
        <v>300</v>
      </c>
      <c r="V242" s="294" t="s">
        <v>1174</v>
      </c>
      <c r="X242" s="294"/>
      <c r="Z242" s="294" t="s">
        <v>1192</v>
      </c>
    </row>
    <row r="243" spans="1:26">
      <c r="A243" s="242"/>
      <c r="B243" s="243"/>
      <c r="D243" s="243"/>
      <c r="E243" s="242"/>
      <c r="F243" s="242"/>
      <c r="M243" s="242" t="s">
        <v>1215</v>
      </c>
      <c r="S243" s="244"/>
      <c r="T243" s="244"/>
      <c r="U243" s="23" t="s">
        <v>300</v>
      </c>
      <c r="V243" s="294" t="s">
        <v>1175</v>
      </c>
      <c r="X243" s="294"/>
      <c r="Z243" s="294" t="s">
        <v>1193</v>
      </c>
    </row>
    <row r="244" spans="1:26">
      <c r="A244" s="242"/>
      <c r="B244" s="243"/>
      <c r="D244" s="243"/>
      <c r="E244" s="242"/>
      <c r="F244" s="242"/>
      <c r="M244" s="242" t="s">
        <v>1183</v>
      </c>
      <c r="S244" s="244"/>
      <c r="T244" s="244"/>
      <c r="U244" s="23" t="s">
        <v>964</v>
      </c>
      <c r="V244" s="294" t="s">
        <v>998</v>
      </c>
      <c r="X244" s="294"/>
      <c r="Z244" s="294" t="s">
        <v>1194</v>
      </c>
    </row>
    <row r="245" spans="1:26">
      <c r="A245" s="242"/>
      <c r="B245" s="243"/>
      <c r="D245" s="243"/>
      <c r="E245" s="242"/>
      <c r="F245" s="242"/>
      <c r="M245" s="242" t="s">
        <v>1179</v>
      </c>
      <c r="S245" s="244"/>
      <c r="T245" s="244"/>
      <c r="U245" s="23" t="s">
        <v>300</v>
      </c>
      <c r="V245" s="294" t="s">
        <v>1176</v>
      </c>
      <c r="X245" s="294"/>
      <c r="Z245" s="294" t="s">
        <v>1195</v>
      </c>
    </row>
    <row r="246" spans="1:26">
      <c r="A246" s="242"/>
      <c r="B246" s="243"/>
      <c r="D246" s="243"/>
      <c r="E246" s="242"/>
      <c r="F246" s="242"/>
      <c r="M246" s="293" t="s">
        <v>1178</v>
      </c>
      <c r="S246" s="244"/>
      <c r="T246" s="244"/>
      <c r="U246" s="23" t="s">
        <v>964</v>
      </c>
      <c r="V246" s="294" t="s">
        <v>1038</v>
      </c>
      <c r="X246" s="294"/>
      <c r="Z246" s="294" t="s">
        <v>1196</v>
      </c>
    </row>
    <row r="247" spans="1:26">
      <c r="A247" s="242"/>
      <c r="B247" s="243"/>
      <c r="D247" s="243"/>
      <c r="E247" s="242"/>
      <c r="F247" s="242"/>
      <c r="M247" s="242"/>
      <c r="S247" s="244"/>
      <c r="T247" s="244"/>
      <c r="U247" s="23" t="s">
        <v>1210</v>
      </c>
      <c r="V247" s="294" t="s">
        <v>1052</v>
      </c>
      <c r="X247" s="294"/>
      <c r="Z247" s="294" t="s">
        <v>1197</v>
      </c>
    </row>
    <row r="248" spans="1:26">
      <c r="A248" s="242"/>
      <c r="B248" s="243"/>
      <c r="D248" s="243"/>
      <c r="E248" s="242"/>
      <c r="F248" s="242"/>
      <c r="M248" s="242" t="s">
        <v>1184</v>
      </c>
      <c r="S248" s="244"/>
      <c r="T248" s="244"/>
      <c r="U248" s="23" t="s">
        <v>964</v>
      </c>
      <c r="V248" s="294" t="s">
        <v>1064</v>
      </c>
      <c r="X248" s="294"/>
      <c r="Z248" s="294" t="s">
        <v>1198</v>
      </c>
    </row>
    <row r="249" spans="1:26">
      <c r="A249" s="242"/>
      <c r="B249" s="243"/>
      <c r="D249" s="243"/>
      <c r="E249" s="242"/>
      <c r="F249" s="242"/>
      <c r="M249" s="242" t="s">
        <v>1189</v>
      </c>
      <c r="S249" s="244"/>
      <c r="T249" s="244"/>
      <c r="U249" s="23" t="s">
        <v>1211</v>
      </c>
      <c r="V249" s="294" t="s">
        <v>1078</v>
      </c>
      <c r="X249" s="294"/>
      <c r="Z249" s="294" t="s">
        <v>1199</v>
      </c>
    </row>
    <row r="250" spans="1:26">
      <c r="A250" s="242"/>
      <c r="B250" s="243"/>
      <c r="D250" s="243"/>
      <c r="E250" s="242"/>
      <c r="F250" s="242"/>
      <c r="M250" s="242" t="s">
        <v>1182</v>
      </c>
      <c r="S250" s="244"/>
      <c r="T250" s="244"/>
      <c r="U250" s="23" t="s">
        <v>964</v>
      </c>
      <c r="V250" s="294" t="s">
        <v>1177</v>
      </c>
      <c r="X250" s="294"/>
      <c r="Z250" s="294" t="s">
        <v>1200</v>
      </c>
    </row>
    <row r="251" spans="1:26">
      <c r="A251" s="242"/>
      <c r="B251" s="243"/>
      <c r="D251" s="243"/>
      <c r="E251" s="242"/>
      <c r="F251" s="242"/>
      <c r="M251" s="293" t="s">
        <v>258</v>
      </c>
      <c r="S251" s="244"/>
      <c r="T251" s="244"/>
      <c r="U251" s="23" t="s">
        <v>964</v>
      </c>
      <c r="V251" s="294" t="s">
        <v>1100</v>
      </c>
      <c r="X251" s="294"/>
      <c r="Z251" s="294" t="s">
        <v>1201</v>
      </c>
    </row>
    <row r="252" spans="1:26">
      <c r="A252" s="242"/>
      <c r="B252" s="243"/>
      <c r="D252" s="243"/>
      <c r="E252" s="242"/>
      <c r="F252" s="242"/>
      <c r="M252" s="293" t="s">
        <v>1213</v>
      </c>
      <c r="S252" s="244"/>
      <c r="T252" s="244"/>
      <c r="U252" s="23" t="s">
        <v>856</v>
      </c>
      <c r="V252" s="294" t="s">
        <v>258</v>
      </c>
      <c r="X252" s="294"/>
      <c r="Z252" s="294" t="s">
        <v>1202</v>
      </c>
    </row>
    <row r="253" spans="1:26">
      <c r="A253" s="242"/>
      <c r="B253" s="243"/>
      <c r="D253" s="243"/>
      <c r="E253" s="242"/>
      <c r="F253" s="242"/>
      <c r="M253" s="242" t="s">
        <v>1185</v>
      </c>
      <c r="S253" s="244"/>
      <c r="T253" s="244"/>
      <c r="V253" s="294"/>
      <c r="W253" s="294"/>
      <c r="X253" s="294"/>
    </row>
    <row r="254" spans="1:26">
      <c r="A254" s="242"/>
      <c r="B254" s="243"/>
      <c r="D254" s="243"/>
      <c r="E254" s="242"/>
      <c r="F254" s="242"/>
      <c r="M254" s="242"/>
      <c r="N254" s="246"/>
      <c r="S254" s="244"/>
      <c r="T254" s="244"/>
      <c r="U254" s="23" t="s">
        <v>856</v>
      </c>
      <c r="V254" s="23" t="s">
        <v>1212</v>
      </c>
    </row>
    <row r="255" spans="1:26">
      <c r="A255" s="242"/>
      <c r="B255" s="243"/>
      <c r="D255" s="243"/>
      <c r="E255" s="242"/>
      <c r="F255" s="242"/>
      <c r="M255" s="242" t="s">
        <v>1186</v>
      </c>
      <c r="S255" s="244"/>
      <c r="T255" s="244"/>
      <c r="U255" s="23" t="s">
        <v>856</v>
      </c>
      <c r="V255" s="23" t="s">
        <v>1213</v>
      </c>
    </row>
    <row r="256" spans="1:26">
      <c r="A256" s="242"/>
      <c r="B256" s="243"/>
      <c r="D256" s="243"/>
      <c r="E256" s="242"/>
      <c r="F256" s="242"/>
      <c r="M256" s="242" t="s">
        <v>916</v>
      </c>
      <c r="S256" s="244"/>
      <c r="T256" s="244"/>
    </row>
    <row r="257" spans="1:20">
      <c r="A257" s="242"/>
      <c r="B257" s="243"/>
      <c r="D257" s="243"/>
      <c r="E257" s="242"/>
      <c r="F257" s="242"/>
      <c r="M257" s="242" t="s">
        <v>962</v>
      </c>
      <c r="S257" s="244"/>
      <c r="T257" s="244"/>
    </row>
    <row r="258" spans="1:20">
      <c r="A258" s="242"/>
      <c r="B258" s="243"/>
      <c r="D258" s="243"/>
      <c r="E258" s="242"/>
      <c r="F258" s="242"/>
      <c r="M258" s="242" t="s">
        <v>1022</v>
      </c>
      <c r="S258" s="244"/>
      <c r="T258" s="244"/>
    </row>
    <row r="259" spans="1:20">
      <c r="A259" s="242"/>
      <c r="B259" s="243"/>
      <c r="D259" s="243"/>
      <c r="E259" s="242"/>
      <c r="F259" s="242"/>
      <c r="M259" s="242"/>
      <c r="S259" s="244"/>
      <c r="T259" s="244"/>
    </row>
    <row r="260" spans="1:20">
      <c r="A260" s="242"/>
      <c r="B260" s="243"/>
      <c r="D260" s="243"/>
      <c r="E260" s="242"/>
      <c r="F260" s="242"/>
      <c r="M260" s="242" t="s">
        <v>1188</v>
      </c>
      <c r="S260" s="244"/>
      <c r="T260" s="244"/>
    </row>
    <row r="261" spans="1:20">
      <c r="A261" s="242"/>
      <c r="B261" s="243"/>
      <c r="D261" s="243"/>
      <c r="E261" s="242"/>
      <c r="F261" s="242"/>
      <c r="M261" s="295"/>
      <c r="S261" s="244"/>
      <c r="T261" s="244"/>
    </row>
    <row r="262" spans="1:20">
      <c r="A262" s="242"/>
      <c r="B262" s="243"/>
      <c r="D262" s="243"/>
      <c r="E262" s="242"/>
      <c r="F262" s="242"/>
      <c r="M262" s="295"/>
      <c r="S262" s="244"/>
      <c r="T262" s="244"/>
    </row>
    <row r="263" spans="1:20">
      <c r="A263" s="245"/>
      <c r="B263" s="247"/>
      <c r="C263" s="246"/>
      <c r="D263" s="247"/>
      <c r="E263" s="245"/>
      <c r="F263" s="245"/>
      <c r="G263" s="246"/>
      <c r="H263" s="246"/>
      <c r="I263" s="246"/>
      <c r="J263" s="246"/>
      <c r="K263" s="246"/>
      <c r="L263" s="246"/>
      <c r="M263" s="295"/>
      <c r="N263" s="246"/>
      <c r="O263" s="246"/>
      <c r="P263" s="246"/>
      <c r="Q263" s="246"/>
      <c r="R263" s="246"/>
      <c r="S263" s="248"/>
      <c r="T263" s="244"/>
    </row>
    <row r="264" spans="1:20">
      <c r="A264" s="249">
        <v>18</v>
      </c>
      <c r="B264" s="251" t="s">
        <v>573</v>
      </c>
      <c r="C264" s="250" t="s">
        <v>631</v>
      </c>
      <c r="D264" s="261" t="s">
        <v>512</v>
      </c>
      <c r="E264" s="23" t="s">
        <v>438</v>
      </c>
      <c r="F264" s="278" t="s">
        <v>603</v>
      </c>
      <c r="G264" s="250"/>
      <c r="H264" s="250"/>
      <c r="I264" s="250"/>
      <c r="J264" s="250"/>
      <c r="K264" s="250"/>
      <c r="L264" s="250"/>
      <c r="M264" s="249"/>
      <c r="N264" s="250"/>
      <c r="O264" s="250"/>
      <c r="P264" s="250"/>
      <c r="Q264" s="250"/>
      <c r="R264" s="250"/>
      <c r="S264" s="252"/>
      <c r="T264" s="285" t="s">
        <v>632</v>
      </c>
    </row>
    <row r="265" spans="1:20">
      <c r="A265" s="242"/>
      <c r="B265" s="243"/>
      <c r="C265" s="23" t="s">
        <v>633</v>
      </c>
      <c r="D265" s="243"/>
      <c r="E265" s="242"/>
      <c r="F265" s="278" t="s">
        <v>634</v>
      </c>
      <c r="M265" s="242"/>
      <c r="S265" s="244"/>
      <c r="T265" s="287" t="s">
        <v>635</v>
      </c>
    </row>
    <row r="266" spans="1:20">
      <c r="A266" s="242"/>
      <c r="B266" s="243"/>
      <c r="D266" s="243"/>
      <c r="E266" s="242"/>
      <c r="F266" s="242" t="s">
        <v>636</v>
      </c>
      <c r="M266" s="242" t="s">
        <v>637</v>
      </c>
      <c r="S266" s="244"/>
      <c r="T266" s="243" t="s">
        <v>638</v>
      </c>
    </row>
    <row r="267" spans="1:20">
      <c r="A267" s="242"/>
      <c r="B267" s="243"/>
      <c r="C267" s="23" t="s">
        <v>639</v>
      </c>
      <c r="D267" s="243"/>
      <c r="E267" s="242"/>
      <c r="F267" s="242" t="s">
        <v>640</v>
      </c>
      <c r="M267" s="242" t="s">
        <v>641</v>
      </c>
      <c r="S267" s="244"/>
      <c r="T267" s="243"/>
    </row>
    <row r="268" spans="1:20" ht="30">
      <c r="A268" s="242"/>
      <c r="B268" s="243"/>
      <c r="C268" s="288" t="s">
        <v>637</v>
      </c>
      <c r="D268" s="243"/>
      <c r="E268" s="242"/>
      <c r="F268" s="242" t="s">
        <v>642</v>
      </c>
      <c r="M268" s="242"/>
      <c r="N268" s="23" t="s">
        <v>643</v>
      </c>
      <c r="S268" s="244"/>
      <c r="T268" s="243"/>
    </row>
    <row r="269" spans="1:20">
      <c r="A269" s="242"/>
      <c r="B269" s="243"/>
      <c r="C269" s="288" t="s">
        <v>641</v>
      </c>
      <c r="D269" s="243"/>
      <c r="E269" s="242"/>
      <c r="F269" s="242" t="s">
        <v>620</v>
      </c>
      <c r="M269" s="242"/>
      <c r="N269" s="23" t="s">
        <v>644</v>
      </c>
      <c r="S269" s="244"/>
      <c r="T269" s="243"/>
    </row>
    <row r="270" spans="1:20">
      <c r="A270" s="242"/>
      <c r="B270" s="243"/>
      <c r="C270" s="242" t="s">
        <v>645</v>
      </c>
      <c r="D270" s="243"/>
      <c r="E270" s="242"/>
      <c r="F270" s="242"/>
      <c r="M270" s="242"/>
      <c r="N270" s="23" t="s">
        <v>646</v>
      </c>
      <c r="S270" s="244"/>
      <c r="T270" s="243"/>
    </row>
    <row r="271" spans="1:20">
      <c r="A271" s="242"/>
      <c r="B271" s="243"/>
      <c r="D271" s="243"/>
      <c r="E271" s="242"/>
      <c r="F271" s="242"/>
      <c r="M271" s="242"/>
      <c r="N271" s="23" t="s">
        <v>647</v>
      </c>
      <c r="S271" s="244"/>
      <c r="T271" s="243"/>
    </row>
    <row r="272" spans="1:20">
      <c r="A272" s="242"/>
      <c r="B272" s="243"/>
      <c r="D272" s="243"/>
      <c r="E272" s="242"/>
      <c r="F272" s="242"/>
      <c r="M272" s="242" t="s">
        <v>648</v>
      </c>
      <c r="S272" s="244"/>
      <c r="T272" s="243"/>
    </row>
    <row r="273" spans="1:20">
      <c r="A273" s="242"/>
      <c r="B273" s="243"/>
      <c r="D273" s="243"/>
      <c r="E273" s="242"/>
      <c r="F273" s="242"/>
      <c r="M273" s="242"/>
      <c r="S273" s="244"/>
      <c r="T273" s="243"/>
    </row>
    <row r="274" spans="1:20">
      <c r="A274" s="242"/>
      <c r="B274" s="243"/>
      <c r="D274" s="243"/>
      <c r="E274" s="242"/>
      <c r="F274" s="242"/>
      <c r="M274" s="242" t="s">
        <v>649</v>
      </c>
      <c r="S274" s="244"/>
      <c r="T274" s="243"/>
    </row>
    <row r="275" spans="1:20">
      <c r="A275" s="242"/>
      <c r="B275" s="243"/>
      <c r="D275" s="243"/>
      <c r="E275" s="242"/>
      <c r="F275" s="242"/>
      <c r="M275" s="242"/>
      <c r="S275" s="244"/>
      <c r="T275" s="243"/>
    </row>
    <row r="276" spans="1:20">
      <c r="A276" s="242"/>
      <c r="B276" s="243"/>
      <c r="D276" s="243"/>
      <c r="E276" s="242"/>
      <c r="F276" s="242"/>
      <c r="M276" s="242" t="s">
        <v>650</v>
      </c>
      <c r="S276" s="244"/>
      <c r="T276" s="243"/>
    </row>
    <row r="277" spans="1:20">
      <c r="A277" s="242"/>
      <c r="B277" s="243"/>
      <c r="D277" s="243"/>
      <c r="E277" s="242"/>
      <c r="F277" s="242"/>
      <c r="M277" s="242" t="s">
        <v>651</v>
      </c>
      <c r="S277" s="244"/>
      <c r="T277" s="243"/>
    </row>
    <row r="278" spans="1:20">
      <c r="A278" s="242"/>
      <c r="B278" s="243"/>
      <c r="D278" s="243"/>
      <c r="E278" s="242"/>
      <c r="F278" s="242"/>
      <c r="M278" s="242"/>
      <c r="S278" s="244"/>
      <c r="T278" s="243"/>
    </row>
    <row r="279" spans="1:20">
      <c r="A279" s="242"/>
      <c r="B279" s="243"/>
      <c r="D279" s="243"/>
      <c r="E279" s="242"/>
      <c r="F279" s="242"/>
      <c r="M279" s="242"/>
      <c r="S279" s="244"/>
      <c r="T279" s="243"/>
    </row>
    <row r="280" spans="1:20">
      <c r="A280" s="242"/>
      <c r="B280" s="243"/>
      <c r="D280" s="243"/>
      <c r="E280" s="242"/>
      <c r="F280" s="242"/>
      <c r="M280" s="242"/>
      <c r="S280" s="244"/>
      <c r="T280" s="243"/>
    </row>
    <row r="281" spans="1:20">
      <c r="A281" s="242"/>
      <c r="B281" s="243"/>
      <c r="D281" s="243"/>
      <c r="E281" s="242"/>
      <c r="F281" s="242"/>
      <c r="M281" s="242"/>
      <c r="S281" s="244"/>
      <c r="T281" s="243"/>
    </row>
    <row r="282" spans="1:20">
      <c r="A282" s="242"/>
      <c r="B282" s="243"/>
      <c r="D282" s="243"/>
      <c r="E282" s="242"/>
      <c r="F282" s="242"/>
      <c r="M282" s="242"/>
      <c r="S282" s="244"/>
      <c r="T282" s="243"/>
    </row>
    <row r="283" spans="1:20">
      <c r="A283" s="242"/>
      <c r="B283" s="243"/>
      <c r="D283" s="243"/>
      <c r="E283" s="242"/>
      <c r="F283" s="242"/>
      <c r="M283" s="242"/>
      <c r="S283" s="244"/>
      <c r="T283" s="243"/>
    </row>
    <row r="284" spans="1:20">
      <c r="A284" s="242"/>
      <c r="B284" s="243"/>
      <c r="D284" s="243"/>
      <c r="E284" s="242"/>
      <c r="F284" s="242"/>
      <c r="M284" s="242"/>
      <c r="S284" s="244"/>
      <c r="T284" s="243"/>
    </row>
    <row r="285" spans="1:20">
      <c r="A285" s="242"/>
      <c r="B285" s="243"/>
      <c r="D285" s="243"/>
      <c r="E285" s="242"/>
      <c r="F285" s="242"/>
      <c r="M285" s="242"/>
      <c r="S285" s="244"/>
      <c r="T285" s="243"/>
    </row>
    <row r="286" spans="1:20">
      <c r="A286" s="242"/>
      <c r="B286" s="243"/>
      <c r="D286" s="243"/>
      <c r="E286" s="242"/>
      <c r="F286" s="242"/>
      <c r="M286" s="242"/>
      <c r="S286" s="244"/>
      <c r="T286" s="243"/>
    </row>
    <row r="287" spans="1:20">
      <c r="A287" s="242"/>
      <c r="B287" s="243"/>
      <c r="D287" s="243"/>
      <c r="E287" s="242"/>
      <c r="F287" s="242"/>
      <c r="M287" s="242"/>
      <c r="S287" s="244"/>
      <c r="T287" s="243"/>
    </row>
    <row r="288" spans="1:20">
      <c r="A288" s="242"/>
      <c r="B288" s="243"/>
      <c r="D288" s="243"/>
      <c r="E288" s="242"/>
      <c r="F288" s="242"/>
      <c r="M288" s="242"/>
      <c r="S288" s="244"/>
      <c r="T288" s="243"/>
    </row>
    <row r="289" spans="1:20">
      <c r="A289" s="242"/>
      <c r="B289" s="243"/>
      <c r="D289" s="243"/>
      <c r="E289" s="242"/>
      <c r="F289" s="242"/>
      <c r="M289" s="242"/>
      <c r="S289" s="244"/>
      <c r="T289" s="243"/>
    </row>
    <row r="290" spans="1:20">
      <c r="A290" s="242"/>
      <c r="B290" s="243"/>
      <c r="D290" s="243"/>
      <c r="E290" s="242"/>
      <c r="F290" s="242"/>
      <c r="M290" s="242"/>
      <c r="S290" s="244"/>
      <c r="T290" s="243"/>
    </row>
    <row r="291" spans="1:20">
      <c r="A291" s="242"/>
      <c r="B291" s="243"/>
      <c r="D291" s="243"/>
      <c r="E291" s="242"/>
      <c r="F291" s="242"/>
      <c r="M291" s="242"/>
      <c r="S291" s="244"/>
      <c r="T291" s="243"/>
    </row>
    <row r="292" spans="1:20">
      <c r="A292" s="242"/>
      <c r="B292" s="243"/>
      <c r="D292" s="243"/>
      <c r="E292" s="242"/>
      <c r="F292" s="242"/>
      <c r="M292" s="242"/>
      <c r="S292" s="244"/>
      <c r="T292" s="243"/>
    </row>
    <row r="293" spans="1:20">
      <c r="A293" s="242"/>
      <c r="B293" s="243"/>
      <c r="D293" s="243"/>
      <c r="E293" s="242"/>
      <c r="F293" s="242"/>
      <c r="M293" s="278" t="s">
        <v>652</v>
      </c>
      <c r="S293" s="244"/>
      <c r="T293" s="243"/>
    </row>
    <row r="294" spans="1:20">
      <c r="A294" s="242"/>
      <c r="B294" s="243"/>
      <c r="D294" s="243"/>
      <c r="E294" s="242"/>
      <c r="F294" s="242"/>
      <c r="M294" s="278" t="s">
        <v>653</v>
      </c>
      <c r="S294" s="244"/>
      <c r="T294" s="243"/>
    </row>
    <row r="295" spans="1:20">
      <c r="A295" s="242"/>
      <c r="B295" s="243"/>
      <c r="D295" s="243"/>
      <c r="E295" s="242"/>
      <c r="F295" s="242"/>
      <c r="M295" s="242"/>
      <c r="S295" s="244"/>
      <c r="T295" s="243"/>
    </row>
    <row r="296" spans="1:20">
      <c r="A296" s="242"/>
      <c r="B296" s="243"/>
      <c r="D296" s="243"/>
      <c r="E296" s="242"/>
      <c r="F296" s="242"/>
      <c r="M296" s="242"/>
      <c r="S296" s="244"/>
      <c r="T296" s="243"/>
    </row>
    <row r="297" spans="1:20">
      <c r="A297" s="242"/>
      <c r="B297" s="243"/>
      <c r="D297" s="243"/>
      <c r="E297" s="242"/>
      <c r="F297" s="242"/>
      <c r="M297" s="242"/>
      <c r="S297" s="244"/>
      <c r="T297" s="243"/>
    </row>
    <row r="298" spans="1:20">
      <c r="A298" s="245"/>
      <c r="B298" s="247"/>
      <c r="C298" s="246"/>
      <c r="D298" s="247"/>
      <c r="E298" s="245"/>
      <c r="F298" s="245"/>
      <c r="G298" s="246"/>
      <c r="H298" s="246"/>
      <c r="I298" s="246"/>
      <c r="J298" s="246"/>
      <c r="K298" s="246"/>
      <c r="L298" s="246"/>
      <c r="M298" s="245"/>
      <c r="N298" s="246"/>
      <c r="O298" s="246"/>
      <c r="P298" s="246"/>
      <c r="Q298" s="246"/>
      <c r="R298" s="246"/>
      <c r="S298" s="248"/>
      <c r="T298" s="247"/>
    </row>
    <row r="299" spans="1:20">
      <c r="A299" s="249">
        <v>19</v>
      </c>
      <c r="B299" s="251" t="s">
        <v>564</v>
      </c>
      <c r="C299" s="250" t="s">
        <v>654</v>
      </c>
      <c r="D299" s="261" t="s">
        <v>512</v>
      </c>
      <c r="E299" s="23" t="s">
        <v>438</v>
      </c>
      <c r="F299" s="249"/>
      <c r="G299" s="250"/>
      <c r="H299" s="250"/>
      <c r="I299" s="250"/>
      <c r="J299" s="250"/>
      <c r="K299" s="250"/>
      <c r="L299" s="250"/>
      <c r="M299" s="249" t="s">
        <v>655</v>
      </c>
      <c r="N299" s="250"/>
      <c r="O299" s="250"/>
      <c r="P299" s="250"/>
      <c r="Q299" s="250"/>
      <c r="R299" s="250"/>
      <c r="S299" s="252"/>
      <c r="T299" s="244"/>
    </row>
    <row r="300" spans="1:20">
      <c r="A300" s="242"/>
      <c r="B300" s="243" t="s">
        <v>656</v>
      </c>
      <c r="C300" s="23" t="s">
        <v>657</v>
      </c>
      <c r="D300" s="243"/>
      <c r="E300" s="242"/>
      <c r="F300" s="242"/>
      <c r="M300" s="242" t="s">
        <v>658</v>
      </c>
      <c r="S300" s="244"/>
      <c r="T300" s="244"/>
    </row>
    <row r="301" spans="1:20">
      <c r="A301" s="242"/>
      <c r="B301" s="243"/>
      <c r="C301" s="23" t="s">
        <v>659</v>
      </c>
      <c r="D301" s="243"/>
      <c r="E301" s="242"/>
      <c r="F301" s="242"/>
      <c r="M301" s="242"/>
      <c r="S301" s="244"/>
      <c r="T301" s="244"/>
    </row>
    <row r="302" spans="1:20">
      <c r="A302" s="242"/>
      <c r="B302" s="243"/>
      <c r="C302" s="23" t="s">
        <v>660</v>
      </c>
      <c r="D302" s="243"/>
      <c r="E302" s="242"/>
      <c r="F302" s="242"/>
      <c r="M302" s="242"/>
      <c r="S302" s="244"/>
      <c r="T302" s="244"/>
    </row>
    <row r="303" spans="1:20">
      <c r="A303" s="242"/>
      <c r="B303" s="243"/>
      <c r="C303" s="23" t="s">
        <v>661</v>
      </c>
      <c r="D303" s="243"/>
      <c r="E303" s="242"/>
      <c r="F303" s="242"/>
      <c r="M303" s="242"/>
      <c r="S303" s="244"/>
      <c r="T303" s="244"/>
    </row>
    <row r="304" spans="1:20">
      <c r="A304" s="242"/>
      <c r="B304" s="243"/>
      <c r="D304" s="243"/>
      <c r="E304" s="242"/>
      <c r="F304" s="242"/>
      <c r="M304" s="242"/>
      <c r="S304" s="244"/>
      <c r="T304" s="244"/>
    </row>
    <row r="305" spans="1:20">
      <c r="A305" s="242"/>
      <c r="B305" s="243"/>
      <c r="D305" s="243"/>
      <c r="E305" s="242"/>
      <c r="F305" s="242"/>
      <c r="M305" s="242"/>
      <c r="S305" s="244"/>
      <c r="T305" s="244"/>
    </row>
    <row r="306" spans="1:20">
      <c r="A306" s="242"/>
      <c r="B306" s="243"/>
      <c r="D306" s="243"/>
      <c r="E306" s="242"/>
      <c r="F306" s="242"/>
      <c r="M306" s="242"/>
      <c r="S306" s="244"/>
      <c r="T306" s="244"/>
    </row>
    <row r="307" spans="1:20">
      <c r="A307" s="242"/>
      <c r="B307" s="243"/>
      <c r="D307" s="243"/>
      <c r="E307" s="242"/>
      <c r="F307" s="242"/>
      <c r="M307" s="242"/>
      <c r="S307" s="244"/>
      <c r="T307" s="244"/>
    </row>
    <row r="308" spans="1:20">
      <c r="A308" s="242"/>
      <c r="B308" s="243"/>
      <c r="D308" s="243"/>
      <c r="E308" s="242"/>
      <c r="F308" s="242"/>
      <c r="M308" s="242"/>
      <c r="S308" s="244"/>
      <c r="T308" s="244"/>
    </row>
    <row r="309" spans="1:20">
      <c r="A309" s="242"/>
      <c r="B309" s="243"/>
      <c r="D309" s="243"/>
      <c r="E309" s="242"/>
      <c r="F309" s="242"/>
      <c r="M309" s="242"/>
      <c r="S309" s="244"/>
      <c r="T309" s="244"/>
    </row>
    <row r="310" spans="1:20">
      <c r="A310" s="242"/>
      <c r="B310" s="243"/>
      <c r="D310" s="243"/>
      <c r="E310" s="242"/>
      <c r="F310" s="242"/>
      <c r="M310" s="242"/>
      <c r="S310" s="244"/>
      <c r="T310" s="244"/>
    </row>
    <row r="311" spans="1:20">
      <c r="A311" s="242"/>
      <c r="B311" s="243"/>
      <c r="D311" s="243"/>
      <c r="E311" s="242"/>
      <c r="F311" s="242"/>
      <c r="M311" s="242"/>
      <c r="S311" s="244"/>
      <c r="T311" s="244"/>
    </row>
    <row r="312" spans="1:20">
      <c r="A312" s="242"/>
      <c r="B312" s="243"/>
      <c r="D312" s="243"/>
      <c r="E312" s="242"/>
      <c r="F312" s="242"/>
      <c r="M312" s="242"/>
      <c r="S312" s="244"/>
      <c r="T312" s="244"/>
    </row>
    <row r="313" spans="1:20">
      <c r="A313" s="242"/>
      <c r="B313" s="243"/>
      <c r="D313" s="243"/>
      <c r="E313" s="242"/>
      <c r="F313" s="242"/>
      <c r="M313" s="242" t="s">
        <v>662</v>
      </c>
      <c r="S313" s="244"/>
      <c r="T313" s="244"/>
    </row>
    <row r="314" spans="1:20">
      <c r="A314" s="242"/>
      <c r="B314" s="243"/>
      <c r="D314" s="243"/>
      <c r="E314" s="242"/>
      <c r="F314" s="242"/>
      <c r="M314" s="242"/>
      <c r="S314" s="244"/>
      <c r="T314" s="244"/>
    </row>
    <row r="315" spans="1:20">
      <c r="A315" s="242"/>
      <c r="B315" s="243"/>
      <c r="D315" s="243"/>
      <c r="E315" s="242"/>
      <c r="F315" s="242"/>
      <c r="M315" s="242"/>
      <c r="S315" s="244"/>
      <c r="T315" s="244"/>
    </row>
    <row r="316" spans="1:20">
      <c r="A316" s="242"/>
      <c r="B316" s="243"/>
      <c r="D316" s="243"/>
      <c r="E316" s="242"/>
      <c r="F316" s="242"/>
      <c r="M316" s="242" t="s">
        <v>663</v>
      </c>
      <c r="S316" s="244"/>
      <c r="T316" s="244"/>
    </row>
    <row r="317" spans="1:20">
      <c r="A317" s="242"/>
      <c r="B317" s="243"/>
      <c r="D317" s="243"/>
      <c r="E317" s="242"/>
      <c r="F317" s="242"/>
      <c r="M317" s="242"/>
      <c r="S317" s="244"/>
      <c r="T317" s="244"/>
    </row>
    <row r="318" spans="1:20">
      <c r="A318" s="242"/>
      <c r="B318" s="243"/>
      <c r="D318" s="243"/>
      <c r="E318" s="242"/>
      <c r="F318" s="242"/>
      <c r="M318" s="242"/>
      <c r="S318" s="244"/>
      <c r="T318" s="244"/>
    </row>
    <row r="319" spans="1:20">
      <c r="A319" s="242"/>
      <c r="B319" s="243"/>
      <c r="D319" s="243"/>
      <c r="E319" s="242"/>
      <c r="F319" s="242"/>
      <c r="M319" s="242"/>
      <c r="S319" s="244"/>
      <c r="T319" s="244"/>
    </row>
    <row r="320" spans="1:20">
      <c r="A320" s="242"/>
      <c r="B320" s="243"/>
      <c r="D320" s="243"/>
      <c r="E320" s="242"/>
      <c r="F320" s="242"/>
      <c r="M320" s="242"/>
      <c r="S320" s="244"/>
      <c r="T320" s="244"/>
    </row>
    <row r="321" spans="1:20">
      <c r="A321" s="242"/>
      <c r="B321" s="243"/>
      <c r="D321" s="243"/>
      <c r="E321" s="242"/>
      <c r="F321" s="242"/>
      <c r="M321" s="242"/>
      <c r="S321" s="244"/>
      <c r="T321" s="244"/>
    </row>
    <row r="322" spans="1:20">
      <c r="A322" s="242"/>
      <c r="B322" s="243"/>
      <c r="D322" s="243"/>
      <c r="E322" s="242"/>
      <c r="F322" s="242"/>
      <c r="M322" s="242"/>
      <c r="S322" s="244"/>
      <c r="T322" s="244"/>
    </row>
    <row r="323" spans="1:20">
      <c r="A323" s="242"/>
      <c r="B323" s="243"/>
      <c r="D323" s="243"/>
      <c r="E323" s="242"/>
      <c r="F323" s="242"/>
      <c r="M323" s="242"/>
      <c r="S323" s="244"/>
      <c r="T323" s="244"/>
    </row>
    <row r="324" spans="1:20">
      <c r="A324" s="245"/>
      <c r="B324" s="247"/>
      <c r="C324" s="246"/>
      <c r="D324" s="247"/>
      <c r="E324" s="245"/>
      <c r="F324" s="245"/>
      <c r="G324" s="246"/>
      <c r="H324" s="246"/>
      <c r="I324" s="246"/>
      <c r="J324" s="246"/>
      <c r="K324" s="246"/>
      <c r="L324" s="246"/>
      <c r="M324" s="245"/>
      <c r="N324" s="246"/>
      <c r="O324" s="246"/>
      <c r="P324" s="246"/>
      <c r="Q324" s="246"/>
      <c r="R324" s="246"/>
      <c r="S324" s="248"/>
      <c r="T324" s="248"/>
    </row>
    <row r="325" spans="1:20">
      <c r="A325" s="23">
        <v>20</v>
      </c>
      <c r="B325" s="251" t="s">
        <v>664</v>
      </c>
      <c r="C325" s="23" t="s">
        <v>231</v>
      </c>
      <c r="D325" s="261" t="s">
        <v>512</v>
      </c>
      <c r="E325" s="23" t="s">
        <v>451</v>
      </c>
      <c r="F325" s="249" t="s">
        <v>665</v>
      </c>
      <c r="G325" s="250"/>
      <c r="H325" s="250"/>
      <c r="I325" s="250"/>
      <c r="J325" s="250"/>
      <c r="K325" s="250"/>
      <c r="L325" s="252"/>
      <c r="M325" s="23" t="s">
        <v>666</v>
      </c>
      <c r="T325" s="251"/>
    </row>
    <row r="326" spans="1:20">
      <c r="B326" s="283" t="s">
        <v>667</v>
      </c>
      <c r="C326" s="58"/>
      <c r="D326" s="243"/>
      <c r="F326" s="242" t="s">
        <v>668</v>
      </c>
      <c r="L326" s="244"/>
      <c r="M326" s="23" t="s">
        <v>668</v>
      </c>
      <c r="T326" s="243"/>
    </row>
    <row r="327" spans="1:20" ht="60">
      <c r="B327" s="283" t="s">
        <v>669</v>
      </c>
      <c r="D327" s="243"/>
      <c r="F327" s="242" t="s">
        <v>670</v>
      </c>
      <c r="L327" s="244"/>
      <c r="M327" s="272" t="s">
        <v>671</v>
      </c>
      <c r="T327" s="243"/>
    </row>
    <row r="328" spans="1:20">
      <c r="B328" s="243"/>
      <c r="D328" s="243"/>
      <c r="F328" s="242"/>
      <c r="L328" s="244"/>
      <c r="T328" s="243"/>
    </row>
    <row r="329" spans="1:20">
      <c r="A329" s="249">
        <v>21</v>
      </c>
      <c r="B329" s="251" t="s">
        <v>664</v>
      </c>
      <c r="C329" s="250" t="s">
        <v>231</v>
      </c>
      <c r="D329" s="261" t="s">
        <v>512</v>
      </c>
      <c r="E329" s="250" t="s">
        <v>451</v>
      </c>
      <c r="F329" s="249" t="s">
        <v>665</v>
      </c>
      <c r="G329" s="250"/>
      <c r="H329" s="250"/>
      <c r="I329" s="250"/>
      <c r="J329" s="250"/>
      <c r="K329" s="250"/>
      <c r="L329" s="252"/>
      <c r="M329" s="250" t="s">
        <v>666</v>
      </c>
      <c r="N329" s="250"/>
      <c r="O329" s="250"/>
      <c r="P329" s="250"/>
      <c r="Q329" s="250"/>
      <c r="R329" s="250"/>
      <c r="S329" s="250"/>
      <c r="T329" s="251"/>
    </row>
    <row r="330" spans="1:20">
      <c r="A330" s="242"/>
      <c r="B330" s="283" t="s">
        <v>667</v>
      </c>
      <c r="C330" s="58"/>
      <c r="D330" s="243"/>
      <c r="F330" s="242" t="s">
        <v>672</v>
      </c>
      <c r="L330" s="244"/>
      <c r="M330" s="23" t="s">
        <v>672</v>
      </c>
      <c r="T330" s="243"/>
    </row>
    <row r="331" spans="1:20" ht="60">
      <c r="A331" s="242"/>
      <c r="B331" s="283" t="s">
        <v>669</v>
      </c>
      <c r="D331" s="243"/>
      <c r="F331" s="278" t="s">
        <v>673</v>
      </c>
      <c r="L331" s="244"/>
      <c r="M331" s="272" t="s">
        <v>674</v>
      </c>
      <c r="T331" s="243"/>
    </row>
    <row r="332" spans="1:20">
      <c r="A332" s="245"/>
      <c r="B332" s="247"/>
      <c r="C332" s="246"/>
      <c r="D332" s="247"/>
      <c r="E332" s="246"/>
      <c r="F332" s="245"/>
      <c r="G332" s="246"/>
      <c r="H332" s="246"/>
      <c r="I332" s="246"/>
      <c r="J332" s="246"/>
      <c r="K332" s="246"/>
      <c r="L332" s="248"/>
      <c r="M332" s="246"/>
      <c r="N332" s="246"/>
      <c r="O332" s="246"/>
      <c r="P332" s="246"/>
      <c r="Q332" s="246"/>
      <c r="R332" s="246"/>
      <c r="S332" s="246"/>
      <c r="T332" s="247"/>
    </row>
    <row r="333" spans="1:20">
      <c r="A333" s="249">
        <v>22</v>
      </c>
      <c r="B333" s="251" t="s">
        <v>664</v>
      </c>
      <c r="C333" s="250" t="s">
        <v>231</v>
      </c>
      <c r="D333" s="261" t="s">
        <v>512</v>
      </c>
      <c r="E333" s="250" t="s">
        <v>451</v>
      </c>
      <c r="F333" s="249" t="s">
        <v>665</v>
      </c>
      <c r="G333" s="250"/>
      <c r="H333" s="250"/>
      <c r="I333" s="250"/>
      <c r="J333" s="250"/>
      <c r="K333" s="250"/>
      <c r="L333" s="252"/>
      <c r="M333" s="250" t="s">
        <v>666</v>
      </c>
      <c r="N333" s="250"/>
      <c r="O333" s="250"/>
      <c r="P333" s="250"/>
      <c r="Q333" s="250"/>
      <c r="R333" s="250"/>
      <c r="S333" s="250"/>
      <c r="T333" s="251"/>
    </row>
    <row r="334" spans="1:20">
      <c r="A334" s="242"/>
      <c r="B334" s="283" t="s">
        <v>675</v>
      </c>
      <c r="C334" s="58"/>
      <c r="D334" s="243"/>
      <c r="F334" s="242" t="s">
        <v>676</v>
      </c>
      <c r="G334" s="23" t="s">
        <v>677</v>
      </c>
      <c r="L334" s="244"/>
      <c r="T334" s="243"/>
    </row>
    <row r="335" spans="1:20" ht="60">
      <c r="A335" s="242"/>
      <c r="B335" s="283" t="s">
        <v>669</v>
      </c>
      <c r="D335" s="243"/>
      <c r="F335" s="278" t="s">
        <v>678</v>
      </c>
      <c r="G335" s="23" t="s">
        <v>679</v>
      </c>
      <c r="L335" s="244"/>
      <c r="T335" s="243"/>
    </row>
    <row r="336" spans="1:20">
      <c r="A336" s="245"/>
      <c r="B336" s="247"/>
      <c r="C336" s="246"/>
      <c r="D336" s="247"/>
      <c r="E336" s="246"/>
      <c r="F336" s="245"/>
      <c r="G336" s="246"/>
      <c r="H336" s="246"/>
      <c r="I336" s="246"/>
      <c r="J336" s="246"/>
      <c r="K336" s="246"/>
      <c r="L336" s="248"/>
      <c r="M336" s="246"/>
      <c r="N336" s="246"/>
      <c r="O336" s="246"/>
      <c r="P336" s="246"/>
      <c r="Q336" s="246"/>
      <c r="R336" s="246"/>
      <c r="S336" s="246"/>
      <c r="T336" s="247"/>
    </row>
    <row r="337" spans="1:20">
      <c r="A337" s="242">
        <v>23</v>
      </c>
      <c r="B337" s="243" t="s">
        <v>664</v>
      </c>
      <c r="C337" s="23" t="s">
        <v>231</v>
      </c>
      <c r="D337" s="260" t="s">
        <v>512</v>
      </c>
      <c r="E337" s="23" t="s">
        <v>451</v>
      </c>
      <c r="F337" s="242" t="s">
        <v>665</v>
      </c>
      <c r="L337" s="244"/>
      <c r="M337" s="23" t="s">
        <v>680</v>
      </c>
      <c r="T337" s="243"/>
    </row>
    <row r="338" spans="1:20">
      <c r="A338" s="242"/>
      <c r="B338" s="283" t="s">
        <v>675</v>
      </c>
      <c r="C338" s="58"/>
      <c r="D338" s="243"/>
      <c r="F338" s="242" t="s">
        <v>676</v>
      </c>
      <c r="G338" s="23" t="s">
        <v>681</v>
      </c>
      <c r="L338" s="244"/>
      <c r="T338" s="243"/>
    </row>
    <row r="339" spans="1:20" ht="60">
      <c r="A339" s="242"/>
      <c r="B339" s="283" t="s">
        <v>669</v>
      </c>
      <c r="D339" s="243"/>
      <c r="F339" s="278" t="s">
        <v>678</v>
      </c>
      <c r="G339" s="23" t="s">
        <v>682</v>
      </c>
      <c r="L339" s="244"/>
      <c r="T339" s="243"/>
    </row>
    <row r="340" spans="1:20">
      <c r="A340" s="242"/>
      <c r="B340" s="243"/>
      <c r="D340" s="243"/>
      <c r="F340" s="242"/>
      <c r="L340" s="244"/>
      <c r="M340" s="246"/>
      <c r="T340" s="243"/>
    </row>
    <row r="341" spans="1:20">
      <c r="A341" s="249">
        <v>24</v>
      </c>
      <c r="B341" s="251" t="s">
        <v>664</v>
      </c>
      <c r="C341" s="250" t="s">
        <v>231</v>
      </c>
      <c r="D341" s="261" t="s">
        <v>512</v>
      </c>
      <c r="E341" s="250" t="s">
        <v>451</v>
      </c>
      <c r="F341" s="249" t="s">
        <v>665</v>
      </c>
      <c r="G341" s="250"/>
      <c r="H341" s="250"/>
      <c r="I341" s="250"/>
      <c r="J341" s="250"/>
      <c r="K341" s="250"/>
      <c r="L341" s="252"/>
      <c r="M341" s="250" t="s">
        <v>666</v>
      </c>
      <c r="N341" s="250"/>
      <c r="O341" s="250"/>
      <c r="P341" s="250"/>
      <c r="Q341" s="250"/>
      <c r="R341" s="250"/>
      <c r="S341" s="250"/>
      <c r="T341" s="251"/>
    </row>
    <row r="342" spans="1:20">
      <c r="A342" s="242"/>
      <c r="B342" s="283" t="s">
        <v>675</v>
      </c>
      <c r="C342" s="58"/>
      <c r="D342" s="243"/>
      <c r="F342" s="242" t="s">
        <v>676</v>
      </c>
      <c r="G342" s="23" t="s">
        <v>683</v>
      </c>
      <c r="L342" s="244"/>
      <c r="T342" s="243"/>
    </row>
    <row r="343" spans="1:20" ht="60">
      <c r="A343" s="242"/>
      <c r="B343" s="283" t="s">
        <v>669</v>
      </c>
      <c r="D343" s="243"/>
      <c r="F343" s="278" t="s">
        <v>678</v>
      </c>
      <c r="G343" s="23" t="s">
        <v>679</v>
      </c>
      <c r="L343" s="244"/>
      <c r="T343" s="243"/>
    </row>
    <row r="344" spans="1:20">
      <c r="A344" s="245"/>
      <c r="B344" s="247"/>
      <c r="C344" s="246"/>
      <c r="D344" s="247"/>
      <c r="E344" s="246"/>
      <c r="F344" s="245"/>
      <c r="G344" s="246"/>
      <c r="H344" s="246"/>
      <c r="I344" s="246"/>
      <c r="J344" s="246"/>
      <c r="K344" s="246"/>
      <c r="L344" s="248"/>
      <c r="M344" s="246"/>
      <c r="N344" s="246"/>
      <c r="O344" s="246"/>
      <c r="P344" s="246"/>
      <c r="Q344" s="246"/>
      <c r="R344" s="246"/>
      <c r="S344" s="246"/>
      <c r="T344" s="247"/>
    </row>
    <row r="345" spans="1:20">
      <c r="A345" s="242">
        <v>25</v>
      </c>
      <c r="B345" s="243" t="s">
        <v>664</v>
      </c>
      <c r="C345" s="23" t="s">
        <v>231</v>
      </c>
      <c r="D345" s="260" t="s">
        <v>512</v>
      </c>
      <c r="E345" s="23" t="s">
        <v>451</v>
      </c>
      <c r="F345" s="242" t="s">
        <v>665</v>
      </c>
      <c r="L345" s="244"/>
      <c r="M345" s="23" t="s">
        <v>680</v>
      </c>
      <c r="T345" s="243"/>
    </row>
    <row r="346" spans="1:20">
      <c r="A346" s="242"/>
      <c r="B346" s="243"/>
      <c r="D346" s="260"/>
      <c r="F346" s="242"/>
      <c r="L346" s="244"/>
      <c r="T346" s="243"/>
    </row>
    <row r="347" spans="1:20">
      <c r="A347" s="242"/>
      <c r="B347" s="283" t="s">
        <v>675</v>
      </c>
      <c r="C347" s="58"/>
      <c r="D347" s="243"/>
      <c r="F347" s="242" t="s">
        <v>676</v>
      </c>
      <c r="G347" s="23" t="s">
        <v>684</v>
      </c>
      <c r="L347" s="244"/>
      <c r="T347" s="243"/>
    </row>
    <row r="348" spans="1:20" ht="60">
      <c r="A348" s="245"/>
      <c r="B348" s="284" t="s">
        <v>669</v>
      </c>
      <c r="C348" s="246"/>
      <c r="D348" s="247"/>
      <c r="E348" s="246"/>
      <c r="F348" s="282" t="s">
        <v>678</v>
      </c>
      <c r="G348" s="246" t="s">
        <v>682</v>
      </c>
      <c r="H348" s="246"/>
      <c r="I348" s="246"/>
      <c r="J348" s="246"/>
      <c r="K348" s="246"/>
      <c r="L348" s="248"/>
      <c r="M348" s="246"/>
      <c r="N348" s="246"/>
      <c r="O348" s="246"/>
      <c r="P348" s="246"/>
      <c r="Q348" s="246"/>
      <c r="R348" s="246"/>
      <c r="S348" s="246"/>
      <c r="T348" s="247"/>
    </row>
    <row r="350" spans="1:20">
      <c r="E350" s="23" t="s">
        <v>685</v>
      </c>
      <c r="F350" s="272"/>
    </row>
    <row r="351" spans="1:20">
      <c r="E351" s="23" t="s">
        <v>686</v>
      </c>
    </row>
    <row r="352" spans="1:20">
      <c r="E352" s="23" t="s">
        <v>687</v>
      </c>
    </row>
    <row r="353" spans="3:6">
      <c r="E353" s="23" t="s">
        <v>451</v>
      </c>
      <c r="F353" s="23" t="s">
        <v>688</v>
      </c>
    </row>
    <row r="354" spans="3:6">
      <c r="E354" s="23" t="s">
        <v>689</v>
      </c>
      <c r="F354" s="23" t="s">
        <v>690</v>
      </c>
    </row>
    <row r="357" spans="3:6">
      <c r="C357" s="277"/>
    </row>
    <row r="360" spans="3:6">
      <c r="C360" s="272"/>
    </row>
    <row r="361" spans="3:6">
      <c r="C361" s="272"/>
    </row>
    <row r="367" spans="3:6">
      <c r="C367" s="272"/>
    </row>
  </sheetData>
  <phoneticPr fontId="3"/>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39997558519241921"/>
    <pageSetUpPr fitToPage="1"/>
  </sheetPr>
  <dimension ref="A1:BD67"/>
  <sheetViews>
    <sheetView workbookViewId="0"/>
  </sheetViews>
  <sheetFormatPr defaultColWidth="3.54296875" defaultRowHeight="18" customHeight="1"/>
  <cols>
    <col min="1" max="6" width="3.54296875" style="23"/>
    <col min="7" max="7" width="3.54296875" style="23" customWidth="1"/>
    <col min="8"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737" t="s">
        <v>155</v>
      </c>
      <c r="C4" s="737"/>
      <c r="D4" s="737"/>
      <c r="E4" s="737"/>
      <c r="F4" s="737"/>
      <c r="G4" s="737"/>
      <c r="H4" s="737"/>
      <c r="I4" s="737"/>
      <c r="J4" s="737"/>
      <c r="K4" s="21" t="s">
        <v>156</v>
      </c>
      <c r="L4" s="738" t="s">
        <v>157</v>
      </c>
      <c r="M4" s="738"/>
      <c r="N4" s="738"/>
      <c r="O4" s="738"/>
      <c r="P4" s="738"/>
      <c r="Q4" s="739" t="s">
        <v>398</v>
      </c>
      <c r="R4" s="739"/>
      <c r="S4" s="739"/>
      <c r="T4" s="739"/>
      <c r="U4" s="739"/>
      <c r="V4" s="739"/>
      <c r="W4" s="739"/>
      <c r="X4" s="739"/>
      <c r="Y4" s="739"/>
      <c r="Z4" s="739"/>
      <c r="AA4" s="739"/>
      <c r="AB4" s="739"/>
      <c r="AC4" s="739"/>
      <c r="AD4" s="739"/>
      <c r="AE4" s="739"/>
      <c r="AF4" s="739"/>
      <c r="AG4" s="739"/>
      <c r="AH4" s="739"/>
      <c r="AI4" s="739"/>
      <c r="AJ4" s="739"/>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12"/>
      <c r="U6" s="7"/>
      <c r="V6" s="7"/>
      <c r="W6" s="7"/>
      <c r="X6" s="7"/>
      <c r="Y6" s="7"/>
      <c r="Z6" s="7"/>
      <c r="AA6" s="7"/>
      <c r="AB6" s="7"/>
      <c r="AC6" s="7"/>
      <c r="AD6" s="7"/>
      <c r="AE6" s="7"/>
      <c r="AF6" s="7"/>
      <c r="AG6" s="7"/>
      <c r="AH6" s="7"/>
      <c r="AI6" s="7"/>
      <c r="AJ6" s="7"/>
      <c r="AK6" s="8" t="e">
        <f>#REF!</f>
        <v>#REF!</v>
      </c>
      <c r="AL6" s="2"/>
      <c r="AM6" s="2"/>
      <c r="AN6" s="2"/>
      <c r="BD6" s="13"/>
    </row>
    <row r="7" spans="1:56" ht="12.75" customHeight="1">
      <c r="A7" s="49"/>
      <c r="B7" s="44" t="s">
        <v>323</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324</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399</v>
      </c>
      <c r="C9" s="1032" t="s">
        <v>400</v>
      </c>
      <c r="D9" s="1032"/>
      <c r="E9" s="1032"/>
      <c r="F9" s="1032"/>
      <c r="G9" s="1032"/>
      <c r="H9" s="1032"/>
      <c r="I9" s="1032"/>
      <c r="J9" s="1032"/>
      <c r="K9" s="1032"/>
      <c r="L9" s="1032"/>
      <c r="M9" s="1032"/>
      <c r="N9" s="1032"/>
      <c r="O9" s="1032"/>
      <c r="P9" s="1032"/>
      <c r="Q9" s="1032"/>
      <c r="R9" s="1032"/>
      <c r="S9" s="1032"/>
      <c r="T9" s="1032"/>
      <c r="U9" s="1032"/>
      <c r="V9" s="1032"/>
      <c r="W9" s="1032"/>
      <c r="X9" s="1032"/>
      <c r="Y9" s="1032"/>
      <c r="Z9" s="1032"/>
      <c r="AA9" s="1032"/>
      <c r="AB9" s="1032"/>
      <c r="AC9" s="1032"/>
      <c r="AD9" s="1032"/>
      <c r="AE9" s="1032"/>
      <c r="AF9" s="1032"/>
      <c r="AG9" s="1032"/>
      <c r="AH9" s="1032"/>
      <c r="AI9" s="1032"/>
      <c r="AJ9" s="1032"/>
      <c r="AK9" s="1033"/>
      <c r="AL9" s="49"/>
    </row>
    <row r="10" spans="1:56" ht="18" customHeight="1">
      <c r="A10" s="49"/>
      <c r="B10" s="1034" t="s">
        <v>326</v>
      </c>
      <c r="C10" s="1035"/>
      <c r="D10" s="1035"/>
      <c r="E10" s="1035"/>
      <c r="F10" s="1035"/>
      <c r="G10" s="1035"/>
      <c r="H10" s="1035"/>
      <c r="I10" s="1035"/>
      <c r="J10" s="1036"/>
      <c r="K10" s="1037">
        <v>1</v>
      </c>
      <c r="L10" s="1035"/>
      <c r="M10" s="1035"/>
      <c r="N10" s="1035"/>
      <c r="O10" s="1035"/>
      <c r="P10" s="1035"/>
      <c r="Q10" s="1035"/>
      <c r="R10" s="1035"/>
      <c r="S10" s="1036"/>
      <c r="T10" s="1037">
        <v>2</v>
      </c>
      <c r="U10" s="1035"/>
      <c r="V10" s="1035"/>
      <c r="W10" s="1035"/>
      <c r="X10" s="1035"/>
      <c r="Y10" s="1035"/>
      <c r="Z10" s="1035"/>
      <c r="AA10" s="1035"/>
      <c r="AB10" s="1036"/>
      <c r="AC10" s="1037">
        <v>3</v>
      </c>
      <c r="AD10" s="1035"/>
      <c r="AE10" s="1035"/>
      <c r="AF10" s="1035"/>
      <c r="AG10" s="1035"/>
      <c r="AH10" s="1035"/>
      <c r="AI10" s="1035"/>
      <c r="AJ10" s="1035"/>
      <c r="AK10" s="1038"/>
      <c r="AL10" s="49"/>
    </row>
    <row r="11" spans="1:56" ht="19.399999999999999" customHeight="1">
      <c r="A11" s="49"/>
      <c r="B11" s="1094" t="s">
        <v>327</v>
      </c>
      <c r="C11" s="1095"/>
      <c r="D11" s="1096"/>
      <c r="E11" s="1048" t="s">
        <v>328</v>
      </c>
      <c r="F11" s="1049"/>
      <c r="G11" s="1049"/>
      <c r="H11" s="1049"/>
      <c r="I11" s="1049"/>
      <c r="J11" s="1050"/>
      <c r="K11" s="1051"/>
      <c r="L11" s="1029"/>
      <c r="M11" s="1029"/>
      <c r="N11" s="1029"/>
      <c r="O11" s="1029"/>
      <c r="P11" s="1029"/>
      <c r="Q11" s="1029"/>
      <c r="R11" s="1029"/>
      <c r="S11" s="1030"/>
      <c r="T11" s="1051"/>
      <c r="U11" s="1029"/>
      <c r="V11" s="1029"/>
      <c r="W11" s="1029"/>
      <c r="X11" s="1029"/>
      <c r="Y11" s="1029"/>
      <c r="Z11" s="1029"/>
      <c r="AA11" s="1029"/>
      <c r="AB11" s="1030"/>
      <c r="AC11" s="1051"/>
      <c r="AD11" s="1029"/>
      <c r="AE11" s="1029"/>
      <c r="AF11" s="1029"/>
      <c r="AG11" s="1029"/>
      <c r="AH11" s="1029"/>
      <c r="AI11" s="1029"/>
      <c r="AJ11" s="1029"/>
      <c r="AK11" s="1198"/>
      <c r="AL11" s="49"/>
      <c r="AM11" s="49"/>
    </row>
    <row r="12" spans="1:56" ht="18" customHeight="1">
      <c r="A12" s="49"/>
      <c r="B12" s="1097"/>
      <c r="C12" s="1098"/>
      <c r="D12" s="1099"/>
      <c r="E12" s="1048" t="s">
        <v>329</v>
      </c>
      <c r="F12" s="1049"/>
      <c r="G12" s="1049"/>
      <c r="H12" s="1049"/>
      <c r="I12" s="1049"/>
      <c r="J12" s="1050"/>
      <c r="K12" s="1052" t="s">
        <v>286</v>
      </c>
      <c r="L12" s="1029"/>
      <c r="M12" s="1029"/>
      <c r="N12" s="1029"/>
      <c r="O12" s="1029"/>
      <c r="P12" s="1029"/>
      <c r="Q12" s="1029"/>
      <c r="R12" s="1029"/>
      <c r="S12" s="1030"/>
      <c r="T12" s="1052" t="s">
        <v>286</v>
      </c>
      <c r="U12" s="1029"/>
      <c r="V12" s="1029"/>
      <c r="W12" s="1029"/>
      <c r="X12" s="1029"/>
      <c r="Y12" s="1029"/>
      <c r="Z12" s="1029"/>
      <c r="AA12" s="1029"/>
      <c r="AB12" s="1030"/>
      <c r="AC12" s="1052" t="s">
        <v>286</v>
      </c>
      <c r="AD12" s="1029"/>
      <c r="AE12" s="1029"/>
      <c r="AF12" s="1029"/>
      <c r="AG12" s="1029"/>
      <c r="AH12" s="1029"/>
      <c r="AI12" s="1029"/>
      <c r="AJ12" s="1029"/>
      <c r="AK12" s="1198"/>
    </row>
    <row r="13" spans="1:56" ht="19.399999999999999" customHeight="1">
      <c r="A13" s="49"/>
      <c r="B13" s="1097"/>
      <c r="C13" s="1098"/>
      <c r="D13" s="1099"/>
      <c r="E13" s="1048" t="s">
        <v>401</v>
      </c>
      <c r="F13" s="1049"/>
      <c r="G13" s="1049"/>
      <c r="H13" s="1049"/>
      <c r="I13" s="1049"/>
      <c r="J13" s="1050"/>
      <c r="K13" s="1051" t="s">
        <v>708</v>
      </c>
      <c r="L13" s="1029"/>
      <c r="M13" s="1029"/>
      <c r="N13" s="1029"/>
      <c r="O13" s="1029"/>
      <c r="P13" s="1029"/>
      <c r="Q13" s="1029"/>
      <c r="R13" s="1029"/>
      <c r="S13" s="1030"/>
      <c r="T13" s="1051" t="s">
        <v>708</v>
      </c>
      <c r="U13" s="1029"/>
      <c r="V13" s="1029"/>
      <c r="W13" s="1029"/>
      <c r="X13" s="1029"/>
      <c r="Y13" s="1029"/>
      <c r="Z13" s="1029"/>
      <c r="AA13" s="1029"/>
      <c r="AB13" s="1030"/>
      <c r="AC13" s="1051" t="s">
        <v>708</v>
      </c>
      <c r="AD13" s="1029"/>
      <c r="AE13" s="1029"/>
      <c r="AF13" s="1029"/>
      <c r="AG13" s="1029"/>
      <c r="AH13" s="1029"/>
      <c r="AI13" s="1029"/>
      <c r="AJ13" s="1029"/>
      <c r="AK13" s="1198"/>
    </row>
    <row r="14" spans="1:56" ht="15" customHeight="1">
      <c r="A14" s="49"/>
      <c r="B14" s="1097"/>
      <c r="C14" s="1098"/>
      <c r="D14" s="1099"/>
      <c r="E14" s="1056" t="s">
        <v>336</v>
      </c>
      <c r="F14" s="1057"/>
      <c r="G14" s="1057"/>
      <c r="H14" s="1057"/>
      <c r="I14" s="1057"/>
      <c r="J14" s="1058"/>
      <c r="K14" s="1068"/>
      <c r="L14" s="1069"/>
      <c r="M14" s="1069"/>
      <c r="N14" s="1069"/>
      <c r="O14" s="1069"/>
      <c r="P14" s="1069"/>
      <c r="Q14" s="1069"/>
      <c r="R14" s="1069"/>
      <c r="S14" s="1070"/>
      <c r="T14" s="1068"/>
      <c r="U14" s="1069"/>
      <c r="V14" s="1069"/>
      <c r="W14" s="1069"/>
      <c r="X14" s="1069"/>
      <c r="Y14" s="1069"/>
      <c r="Z14" s="1069"/>
      <c r="AA14" s="1069"/>
      <c r="AB14" s="1070"/>
      <c r="AC14" s="1068"/>
      <c r="AD14" s="1069"/>
      <c r="AE14" s="1069"/>
      <c r="AF14" s="1069"/>
      <c r="AG14" s="1069"/>
      <c r="AH14" s="1069"/>
      <c r="AI14" s="1069"/>
      <c r="AJ14" s="1069"/>
      <c r="AK14" s="1199"/>
    </row>
    <row r="15" spans="1:56" ht="15" customHeight="1">
      <c r="A15" s="49"/>
      <c r="B15" s="1097"/>
      <c r="C15" s="1098"/>
      <c r="D15" s="1099"/>
      <c r="E15" s="1059"/>
      <c r="F15" s="1060"/>
      <c r="G15" s="1060"/>
      <c r="H15" s="1060"/>
      <c r="I15" s="1060"/>
      <c r="J15" s="1061"/>
      <c r="K15" s="1071"/>
      <c r="L15" s="1072"/>
      <c r="M15" s="1072"/>
      <c r="N15" s="1072"/>
      <c r="O15" s="1072"/>
      <c r="P15" s="1072"/>
      <c r="Q15" s="1072"/>
      <c r="R15" s="1072"/>
      <c r="S15" s="1073"/>
      <c r="T15" s="1071"/>
      <c r="U15" s="1072"/>
      <c r="V15" s="1072"/>
      <c r="W15" s="1072"/>
      <c r="X15" s="1072"/>
      <c r="Y15" s="1072"/>
      <c r="Z15" s="1072"/>
      <c r="AA15" s="1072"/>
      <c r="AB15" s="1073"/>
      <c r="AC15" s="1071"/>
      <c r="AD15" s="1072"/>
      <c r="AE15" s="1072"/>
      <c r="AF15" s="1072"/>
      <c r="AG15" s="1072"/>
      <c r="AH15" s="1072"/>
      <c r="AI15" s="1072"/>
      <c r="AJ15" s="1072"/>
      <c r="AK15" s="1201"/>
    </row>
    <row r="16" spans="1:56" ht="18.75" customHeight="1">
      <c r="A16" s="49"/>
      <c r="B16" s="1097"/>
      <c r="C16" s="1098"/>
      <c r="D16" s="1099"/>
      <c r="E16" s="1056" t="s">
        <v>192</v>
      </c>
      <c r="F16" s="1057"/>
      <c r="G16" s="1057"/>
      <c r="H16" s="1057"/>
      <c r="I16" s="1057"/>
      <c r="J16" s="1058"/>
      <c r="K16" s="1068"/>
      <c r="L16" s="1069"/>
      <c r="M16" s="1069"/>
      <c r="N16" s="1069"/>
      <c r="O16" s="1069"/>
      <c r="P16" s="1069"/>
      <c r="Q16" s="1069"/>
      <c r="R16" s="1069"/>
      <c r="S16" s="1070"/>
      <c r="T16" s="1068"/>
      <c r="U16" s="1069"/>
      <c r="V16" s="1069"/>
      <c r="W16" s="1069"/>
      <c r="X16" s="1069"/>
      <c r="Y16" s="1069"/>
      <c r="Z16" s="1069"/>
      <c r="AA16" s="1069"/>
      <c r="AB16" s="1070"/>
      <c r="AC16" s="1068"/>
      <c r="AD16" s="1069"/>
      <c r="AE16" s="1069"/>
      <c r="AF16" s="1069"/>
      <c r="AG16" s="1069"/>
      <c r="AH16" s="1069"/>
      <c r="AI16" s="1069"/>
      <c r="AJ16" s="1069"/>
      <c r="AK16" s="1199"/>
    </row>
    <row r="17" spans="1:39" ht="18.75" customHeight="1">
      <c r="A17" s="49"/>
      <c r="B17" s="1039" t="s">
        <v>337</v>
      </c>
      <c r="C17" s="1040"/>
      <c r="D17" s="1041"/>
      <c r="E17" s="1087" t="s">
        <v>338</v>
      </c>
      <c r="F17" s="1088"/>
      <c r="G17" s="1088"/>
      <c r="H17" s="1088"/>
      <c r="I17" s="1088"/>
      <c r="J17" s="1140"/>
      <c r="K17" s="1077"/>
      <c r="L17" s="1078"/>
      <c r="M17" s="1078"/>
      <c r="N17" s="1078"/>
      <c r="O17" s="1078"/>
      <c r="P17" s="1078"/>
      <c r="Q17" s="1078"/>
      <c r="R17" s="1078"/>
      <c r="S17" s="1079"/>
      <c r="T17" s="1077"/>
      <c r="U17" s="1078"/>
      <c r="V17" s="1078"/>
      <c r="W17" s="1078"/>
      <c r="X17" s="1078"/>
      <c r="Y17" s="1078"/>
      <c r="Z17" s="1078"/>
      <c r="AA17" s="1078"/>
      <c r="AB17" s="1079"/>
      <c r="AC17" s="1077"/>
      <c r="AD17" s="1078"/>
      <c r="AE17" s="1078"/>
      <c r="AF17" s="1078"/>
      <c r="AG17" s="1078"/>
      <c r="AH17" s="1078"/>
      <c r="AI17" s="1078"/>
      <c r="AJ17" s="1078"/>
      <c r="AK17" s="1203"/>
      <c r="AL17" s="49"/>
      <c r="AM17" s="49"/>
    </row>
    <row r="18" spans="1:39" ht="18.75" customHeight="1">
      <c r="A18" s="49"/>
      <c r="B18" s="1094" t="s">
        <v>351</v>
      </c>
      <c r="C18" s="1095"/>
      <c r="D18" s="1096"/>
      <c r="E18" s="1048" t="s">
        <v>352</v>
      </c>
      <c r="F18" s="1049"/>
      <c r="G18" s="1049"/>
      <c r="H18" s="1049"/>
      <c r="I18" s="1049"/>
      <c r="J18" s="1050"/>
      <c r="K18" s="1051"/>
      <c r="L18" s="1029"/>
      <c r="M18" s="1029"/>
      <c r="N18" s="1029"/>
      <c r="O18" s="1029"/>
      <c r="P18" s="1029"/>
      <c r="Q18" s="1029"/>
      <c r="R18" s="1029"/>
      <c r="S18" s="1030"/>
      <c r="T18" s="1051"/>
      <c r="U18" s="1029"/>
      <c r="V18" s="1029"/>
      <c r="W18" s="1029"/>
      <c r="X18" s="1029"/>
      <c r="Y18" s="1029"/>
      <c r="Z18" s="1029"/>
      <c r="AA18" s="1029"/>
      <c r="AB18" s="1030"/>
      <c r="AC18" s="1051"/>
      <c r="AD18" s="1029"/>
      <c r="AE18" s="1029"/>
      <c r="AF18" s="1029"/>
      <c r="AG18" s="1029"/>
      <c r="AH18" s="1029"/>
      <c r="AI18" s="1029"/>
      <c r="AJ18" s="1029"/>
      <c r="AK18" s="1198"/>
    </row>
    <row r="19" spans="1:39" ht="18.75" customHeight="1">
      <c r="A19" s="49"/>
      <c r="B19" s="1097"/>
      <c r="C19" s="1098"/>
      <c r="D19" s="1099"/>
      <c r="E19" s="1048" t="s">
        <v>403</v>
      </c>
      <c r="F19" s="1049"/>
      <c r="G19" s="1049"/>
      <c r="H19" s="1049"/>
      <c r="I19" s="1049"/>
      <c r="J19" s="1050"/>
      <c r="K19" s="1051"/>
      <c r="L19" s="1029"/>
      <c r="M19" s="1029"/>
      <c r="N19" s="1029"/>
      <c r="O19" s="1029"/>
      <c r="P19" s="1029"/>
      <c r="Q19" s="1029"/>
      <c r="R19" s="1029"/>
      <c r="S19" s="1030"/>
      <c r="T19" s="1051"/>
      <c r="U19" s="1029"/>
      <c r="V19" s="1029"/>
      <c r="W19" s="1029"/>
      <c r="X19" s="1029"/>
      <c r="Y19" s="1029"/>
      <c r="Z19" s="1029"/>
      <c r="AA19" s="1029"/>
      <c r="AB19" s="1030"/>
      <c r="AC19" s="1051"/>
      <c r="AD19" s="1029"/>
      <c r="AE19" s="1029"/>
      <c r="AF19" s="1029"/>
      <c r="AG19" s="1029"/>
      <c r="AH19" s="1029"/>
      <c r="AI19" s="1029"/>
      <c r="AJ19" s="1029"/>
      <c r="AK19" s="1198"/>
    </row>
    <row r="20" spans="1:39" ht="18.75" customHeight="1">
      <c r="A20" s="49"/>
      <c r="B20" s="1097"/>
      <c r="C20" s="1098"/>
      <c r="D20" s="1099"/>
      <c r="E20" s="1048" t="s">
        <v>388</v>
      </c>
      <c r="F20" s="1049"/>
      <c r="G20" s="1049"/>
      <c r="H20" s="1049"/>
      <c r="I20" s="1049"/>
      <c r="J20" s="1050"/>
      <c r="K20" s="1051"/>
      <c r="L20" s="1029"/>
      <c r="M20" s="1029"/>
      <c r="N20" s="1029"/>
      <c r="O20" s="1029"/>
      <c r="P20" s="1029"/>
      <c r="Q20" s="1029"/>
      <c r="R20" s="1029"/>
      <c r="S20" s="1030"/>
      <c r="T20" s="1051"/>
      <c r="U20" s="1029"/>
      <c r="V20" s="1029"/>
      <c r="W20" s="1029"/>
      <c r="X20" s="1029"/>
      <c r="Y20" s="1029"/>
      <c r="Z20" s="1029"/>
      <c r="AA20" s="1029"/>
      <c r="AB20" s="1030"/>
      <c r="AC20" s="1051"/>
      <c r="AD20" s="1029"/>
      <c r="AE20" s="1029"/>
      <c r="AF20" s="1029"/>
      <c r="AG20" s="1029"/>
      <c r="AH20" s="1029"/>
      <c r="AI20" s="1029"/>
      <c r="AJ20" s="1029"/>
      <c r="AK20" s="1198"/>
    </row>
    <row r="21" spans="1:39" ht="18.75" customHeight="1">
      <c r="A21" s="49"/>
      <c r="B21" s="1097"/>
      <c r="C21" s="1098"/>
      <c r="D21" s="1099"/>
      <c r="E21" s="1048" t="s">
        <v>355</v>
      </c>
      <c r="F21" s="1049"/>
      <c r="G21" s="1049"/>
      <c r="H21" s="1049"/>
      <c r="I21" s="1049"/>
      <c r="J21" s="1050"/>
      <c r="K21" s="1051"/>
      <c r="L21" s="1029"/>
      <c r="M21" s="1029"/>
      <c r="N21" s="1029"/>
      <c r="O21" s="1029"/>
      <c r="P21" s="1029"/>
      <c r="Q21" s="1029"/>
      <c r="R21" s="1029"/>
      <c r="S21" s="1030"/>
      <c r="T21" s="1051"/>
      <c r="U21" s="1029"/>
      <c r="V21" s="1029"/>
      <c r="W21" s="1029"/>
      <c r="X21" s="1029"/>
      <c r="Y21" s="1029"/>
      <c r="Z21" s="1029"/>
      <c r="AA21" s="1029"/>
      <c r="AB21" s="1030"/>
      <c r="AC21" s="1051"/>
      <c r="AD21" s="1029"/>
      <c r="AE21" s="1029"/>
      <c r="AF21" s="1029"/>
      <c r="AG21" s="1029"/>
      <c r="AH21" s="1029"/>
      <c r="AI21" s="1029"/>
      <c r="AJ21" s="1029"/>
      <c r="AK21" s="1198"/>
    </row>
    <row r="22" spans="1:39" ht="18.75" customHeight="1">
      <c r="A22" s="49"/>
      <c r="B22" s="1097"/>
      <c r="C22" s="1098"/>
      <c r="D22" s="1099"/>
      <c r="E22" s="1048" t="s">
        <v>357</v>
      </c>
      <c r="F22" s="1049"/>
      <c r="G22" s="1049"/>
      <c r="H22" s="1049"/>
      <c r="I22" s="1049"/>
      <c r="J22" s="1050"/>
      <c r="K22" s="1051"/>
      <c r="L22" s="1029"/>
      <c r="M22" s="1029"/>
      <c r="N22" s="1029"/>
      <c r="O22" s="1029"/>
      <c r="P22" s="1029"/>
      <c r="Q22" s="1029"/>
      <c r="R22" s="1029"/>
      <c r="S22" s="1030"/>
      <c r="T22" s="1051"/>
      <c r="U22" s="1029"/>
      <c r="V22" s="1029"/>
      <c r="W22" s="1029"/>
      <c r="X22" s="1029"/>
      <c r="Y22" s="1029"/>
      <c r="Z22" s="1029"/>
      <c r="AA22" s="1029"/>
      <c r="AB22" s="1030"/>
      <c r="AC22" s="1051"/>
      <c r="AD22" s="1029"/>
      <c r="AE22" s="1029"/>
      <c r="AF22" s="1029"/>
      <c r="AG22" s="1029"/>
      <c r="AH22" s="1029"/>
      <c r="AI22" s="1029"/>
      <c r="AJ22" s="1029"/>
      <c r="AK22" s="1198"/>
    </row>
    <row r="23" spans="1:39" ht="18.75" customHeight="1">
      <c r="A23" s="49"/>
      <c r="B23" s="1146" t="s">
        <v>406</v>
      </c>
      <c r="C23" s="1147"/>
      <c r="D23" s="1148"/>
      <c r="E23" s="1048" t="s">
        <v>407</v>
      </c>
      <c r="F23" s="1049"/>
      <c r="G23" s="1049"/>
      <c r="H23" s="1049"/>
      <c r="I23" s="1049"/>
      <c r="J23" s="1049"/>
      <c r="K23" s="1051" t="s">
        <v>288</v>
      </c>
      <c r="L23" s="1029"/>
      <c r="M23" s="1029"/>
      <c r="N23" s="1029"/>
      <c r="O23" s="1029"/>
      <c r="P23" s="1029"/>
      <c r="Q23" s="1029"/>
      <c r="R23" s="1029"/>
      <c r="S23" s="1030"/>
      <c r="T23" s="1051" t="s">
        <v>288</v>
      </c>
      <c r="U23" s="1029"/>
      <c r="V23" s="1029"/>
      <c r="W23" s="1029"/>
      <c r="X23" s="1029"/>
      <c r="Y23" s="1029"/>
      <c r="Z23" s="1029"/>
      <c r="AA23" s="1029"/>
      <c r="AB23" s="1030"/>
      <c r="AC23" s="1051" t="s">
        <v>288</v>
      </c>
      <c r="AD23" s="1029"/>
      <c r="AE23" s="1029"/>
      <c r="AF23" s="1029"/>
      <c r="AG23" s="1029"/>
      <c r="AH23" s="1029"/>
      <c r="AI23" s="1029"/>
      <c r="AJ23" s="1029"/>
      <c r="AK23" s="1198"/>
    </row>
    <row r="24" spans="1:39" ht="18.75" customHeight="1">
      <c r="A24" s="49"/>
      <c r="B24" s="1146"/>
      <c r="C24" s="1147"/>
      <c r="D24" s="1148"/>
      <c r="E24" s="1048" t="s">
        <v>408</v>
      </c>
      <c r="F24" s="1049"/>
      <c r="G24" s="1049"/>
      <c r="H24" s="1049"/>
      <c r="I24" s="1049"/>
      <c r="J24" s="1049"/>
      <c r="K24" s="1051"/>
      <c r="L24" s="1029"/>
      <c r="M24" s="1029"/>
      <c r="N24" s="1029"/>
      <c r="O24" s="1029"/>
      <c r="P24" s="1029"/>
      <c r="Q24" s="1029"/>
      <c r="R24" s="1029"/>
      <c r="S24" s="1030"/>
      <c r="T24" s="1051"/>
      <c r="U24" s="1029"/>
      <c r="V24" s="1029"/>
      <c r="W24" s="1029"/>
      <c r="X24" s="1029"/>
      <c r="Y24" s="1029"/>
      <c r="Z24" s="1029"/>
      <c r="AA24" s="1029"/>
      <c r="AB24" s="1030"/>
      <c r="AC24" s="1051"/>
      <c r="AD24" s="1029"/>
      <c r="AE24" s="1029"/>
      <c r="AF24" s="1029"/>
      <c r="AG24" s="1029"/>
      <c r="AH24" s="1029"/>
      <c r="AI24" s="1029"/>
      <c r="AJ24" s="1029"/>
      <c r="AK24" s="1198"/>
    </row>
    <row r="25" spans="1:39" ht="18.75" customHeight="1">
      <c r="A25" s="49"/>
      <c r="B25" s="1146"/>
      <c r="C25" s="1147"/>
      <c r="D25" s="1148"/>
      <c r="E25" s="1086" t="s">
        <v>409</v>
      </c>
      <c r="F25" s="1049"/>
      <c r="G25" s="1049"/>
      <c r="H25" s="1049"/>
      <c r="I25" s="1049"/>
      <c r="J25" s="1050"/>
      <c r="K25" s="1051"/>
      <c r="L25" s="1029"/>
      <c r="M25" s="1029"/>
      <c r="N25" s="1029"/>
      <c r="O25" s="1029"/>
      <c r="P25" s="1029"/>
      <c r="Q25" s="1029"/>
      <c r="R25" s="1029"/>
      <c r="S25" s="1030"/>
      <c r="T25" s="1051"/>
      <c r="U25" s="1029"/>
      <c r="V25" s="1029"/>
      <c r="W25" s="1029"/>
      <c r="X25" s="1029"/>
      <c r="Y25" s="1029"/>
      <c r="Z25" s="1029"/>
      <c r="AA25" s="1029"/>
      <c r="AB25" s="1030"/>
      <c r="AC25" s="1051"/>
      <c r="AD25" s="1029"/>
      <c r="AE25" s="1029"/>
      <c r="AF25" s="1029"/>
      <c r="AG25" s="1029"/>
      <c r="AH25" s="1029"/>
      <c r="AI25" s="1029"/>
      <c r="AJ25" s="1029"/>
      <c r="AK25" s="1198"/>
    </row>
    <row r="26" spans="1:39" ht="18.75" customHeight="1">
      <c r="A26" s="49"/>
      <c r="B26" s="1146"/>
      <c r="C26" s="1147"/>
      <c r="D26" s="1148"/>
      <c r="E26" s="62"/>
      <c r="F26" s="1074" t="s">
        <v>410</v>
      </c>
      <c r="G26" s="1141"/>
      <c r="H26" s="1141"/>
      <c r="I26" s="1141"/>
      <c r="J26" s="1142"/>
      <c r="K26" s="1051"/>
      <c r="L26" s="1029"/>
      <c r="M26" s="1029"/>
      <c r="N26" s="1029"/>
      <c r="O26" s="1029"/>
      <c r="P26" s="1029"/>
      <c r="Q26" s="1029"/>
      <c r="R26" s="1029"/>
      <c r="S26" s="1030"/>
      <c r="T26" s="1051"/>
      <c r="U26" s="1029"/>
      <c r="V26" s="1029"/>
      <c r="W26" s="1029"/>
      <c r="X26" s="1029"/>
      <c r="Y26" s="1029"/>
      <c r="Z26" s="1029"/>
      <c r="AA26" s="1029"/>
      <c r="AB26" s="1030"/>
      <c r="AC26" s="1051"/>
      <c r="AD26" s="1029"/>
      <c r="AE26" s="1029"/>
      <c r="AF26" s="1029"/>
      <c r="AG26" s="1029"/>
      <c r="AH26" s="1029"/>
      <c r="AI26" s="1029"/>
      <c r="AJ26" s="1029"/>
      <c r="AK26" s="1198"/>
    </row>
    <row r="27" spans="1:39" ht="18.75" customHeight="1">
      <c r="A27" s="49"/>
      <c r="B27" s="1146" t="s">
        <v>411</v>
      </c>
      <c r="C27" s="1147"/>
      <c r="D27" s="1148"/>
      <c r="E27" s="1048" t="s">
        <v>383</v>
      </c>
      <c r="F27" s="1049"/>
      <c r="G27" s="1049"/>
      <c r="H27" s="1049"/>
      <c r="I27" s="1049"/>
      <c r="J27" s="1049"/>
      <c r="K27" s="1051" t="s">
        <v>412</v>
      </c>
      <c r="L27" s="1029"/>
      <c r="M27" s="1029"/>
      <c r="N27" s="1029"/>
      <c r="O27" s="1029"/>
      <c r="P27" s="1029"/>
      <c r="Q27" s="1029"/>
      <c r="R27" s="1029"/>
      <c r="S27" s="1030"/>
      <c r="T27" s="1051" t="s">
        <v>412</v>
      </c>
      <c r="U27" s="1029"/>
      <c r="V27" s="1029"/>
      <c r="W27" s="1029"/>
      <c r="X27" s="1029"/>
      <c r="Y27" s="1029"/>
      <c r="Z27" s="1029"/>
      <c r="AA27" s="1029"/>
      <c r="AB27" s="1030"/>
      <c r="AC27" s="1051" t="s">
        <v>412</v>
      </c>
      <c r="AD27" s="1029"/>
      <c r="AE27" s="1029"/>
      <c r="AF27" s="1029"/>
      <c r="AG27" s="1029"/>
      <c r="AH27" s="1029"/>
      <c r="AI27" s="1029"/>
      <c r="AJ27" s="1029"/>
      <c r="AK27" s="1198"/>
    </row>
    <row r="28" spans="1:39" ht="18.75" customHeight="1">
      <c r="A28" s="49"/>
      <c r="B28" s="1146"/>
      <c r="C28" s="1147"/>
      <c r="D28" s="1148"/>
      <c r="E28" s="1048" t="s">
        <v>413</v>
      </c>
      <c r="F28" s="1049"/>
      <c r="G28" s="1049"/>
      <c r="H28" s="1049"/>
      <c r="I28" s="1049"/>
      <c r="J28" s="1049"/>
      <c r="K28" s="1051" t="s">
        <v>709</v>
      </c>
      <c r="L28" s="1029"/>
      <c r="M28" s="1029"/>
      <c r="N28" s="1029"/>
      <c r="O28" s="1029"/>
      <c r="P28" s="1029"/>
      <c r="Q28" s="1029"/>
      <c r="R28" s="1029"/>
      <c r="S28" s="1030"/>
      <c r="T28" s="1051" t="s">
        <v>709</v>
      </c>
      <c r="U28" s="1029"/>
      <c r="V28" s="1029"/>
      <c r="W28" s="1029"/>
      <c r="X28" s="1029"/>
      <c r="Y28" s="1029"/>
      <c r="Z28" s="1029"/>
      <c r="AA28" s="1029"/>
      <c r="AB28" s="1030"/>
      <c r="AC28" s="1051" t="s">
        <v>709</v>
      </c>
      <c r="AD28" s="1029"/>
      <c r="AE28" s="1029"/>
      <c r="AF28" s="1029"/>
      <c r="AG28" s="1029"/>
      <c r="AH28" s="1029"/>
      <c r="AI28" s="1029"/>
      <c r="AJ28" s="1029"/>
      <c r="AK28" s="1198"/>
    </row>
    <row r="29" spans="1:39" ht="18.75" customHeight="1">
      <c r="A29" s="49"/>
      <c r="B29" s="1146"/>
      <c r="C29" s="1147"/>
      <c r="D29" s="1148"/>
      <c r="E29" s="1048" t="s">
        <v>415</v>
      </c>
      <c r="F29" s="1049"/>
      <c r="G29" s="1049"/>
      <c r="H29" s="1049"/>
      <c r="I29" s="1049"/>
      <c r="J29" s="1049"/>
      <c r="K29" s="1051"/>
      <c r="L29" s="1029"/>
      <c r="M29" s="1029"/>
      <c r="N29" s="1029"/>
      <c r="O29" s="1029"/>
      <c r="P29" s="1029"/>
      <c r="Q29" s="1029"/>
      <c r="R29" s="1029"/>
      <c r="S29" s="1030"/>
      <c r="T29" s="1051"/>
      <c r="U29" s="1029"/>
      <c r="V29" s="1029"/>
      <c r="W29" s="1029"/>
      <c r="X29" s="1029"/>
      <c r="Y29" s="1029"/>
      <c r="Z29" s="1029"/>
      <c r="AA29" s="1029"/>
      <c r="AB29" s="1030"/>
      <c r="AC29" s="1051"/>
      <c r="AD29" s="1029"/>
      <c r="AE29" s="1029"/>
      <c r="AF29" s="1029"/>
      <c r="AG29" s="1029"/>
      <c r="AH29" s="1029"/>
      <c r="AI29" s="1029"/>
      <c r="AJ29" s="1029"/>
      <c r="AK29" s="1198"/>
    </row>
    <row r="30" spans="1:39" ht="18.75" customHeight="1">
      <c r="A30" s="49"/>
      <c r="B30" s="1146"/>
      <c r="C30" s="1147"/>
      <c r="D30" s="1148"/>
      <c r="E30" s="1048" t="s">
        <v>416</v>
      </c>
      <c r="F30" s="1049"/>
      <c r="G30" s="1049"/>
      <c r="H30" s="1049"/>
      <c r="I30" s="1049"/>
      <c r="J30" s="1049"/>
      <c r="K30" s="1051"/>
      <c r="L30" s="1029"/>
      <c r="M30" s="1029"/>
      <c r="N30" s="1029"/>
      <c r="O30" s="1029"/>
      <c r="P30" s="1029"/>
      <c r="Q30" s="1029"/>
      <c r="R30" s="1029"/>
      <c r="S30" s="1030"/>
      <c r="T30" s="1051"/>
      <c r="U30" s="1029"/>
      <c r="V30" s="1029"/>
      <c r="W30" s="1029"/>
      <c r="X30" s="1029"/>
      <c r="Y30" s="1029"/>
      <c r="Z30" s="1029"/>
      <c r="AA30" s="1029"/>
      <c r="AB30" s="1030"/>
      <c r="AC30" s="1051"/>
      <c r="AD30" s="1029"/>
      <c r="AE30" s="1029"/>
      <c r="AF30" s="1029"/>
      <c r="AG30" s="1029"/>
      <c r="AH30" s="1029"/>
      <c r="AI30" s="1029"/>
      <c r="AJ30" s="1029"/>
      <c r="AK30" s="1198"/>
    </row>
    <row r="31" spans="1:39" ht="18.75" customHeight="1">
      <c r="A31" s="49"/>
      <c r="B31" s="1146"/>
      <c r="C31" s="1147"/>
      <c r="D31" s="1148"/>
      <c r="E31" s="1149" t="s">
        <v>417</v>
      </c>
      <c r="F31" s="1075"/>
      <c r="G31" s="1075"/>
      <c r="H31" s="1075"/>
      <c r="I31" s="1075"/>
      <c r="J31" s="1076"/>
      <c r="K31" s="1051"/>
      <c r="L31" s="1029"/>
      <c r="M31" s="1029"/>
      <c r="N31" s="1029"/>
      <c r="O31" s="1029"/>
      <c r="P31" s="1029"/>
      <c r="Q31" s="1029"/>
      <c r="R31" s="1029"/>
      <c r="S31" s="1030"/>
      <c r="T31" s="1051"/>
      <c r="U31" s="1029"/>
      <c r="V31" s="1029"/>
      <c r="W31" s="1029"/>
      <c r="X31" s="1029"/>
      <c r="Y31" s="1029"/>
      <c r="Z31" s="1029"/>
      <c r="AA31" s="1029"/>
      <c r="AB31" s="1030"/>
      <c r="AC31" s="1051"/>
      <c r="AD31" s="1029"/>
      <c r="AE31" s="1029"/>
      <c r="AF31" s="1029"/>
      <c r="AG31" s="1029"/>
      <c r="AH31" s="1029"/>
      <c r="AI31" s="1029"/>
      <c r="AJ31" s="1029"/>
      <c r="AK31" s="1198"/>
    </row>
    <row r="32" spans="1:39" ht="18.75" customHeight="1">
      <c r="A32" s="49"/>
      <c r="B32" s="1146"/>
      <c r="C32" s="1147"/>
      <c r="D32" s="1148"/>
      <c r="E32" s="1074" t="s">
        <v>418</v>
      </c>
      <c r="F32" s="1075"/>
      <c r="G32" s="1075"/>
      <c r="H32" s="1075"/>
      <c r="I32" s="1075"/>
      <c r="J32" s="1076"/>
      <c r="K32" s="1051"/>
      <c r="L32" s="1029"/>
      <c r="M32" s="1029"/>
      <c r="N32" s="1029"/>
      <c r="O32" s="1029"/>
      <c r="P32" s="1029"/>
      <c r="Q32" s="1029"/>
      <c r="R32" s="1029"/>
      <c r="S32" s="1030"/>
      <c r="T32" s="1051"/>
      <c r="U32" s="1029"/>
      <c r="V32" s="1029"/>
      <c r="W32" s="1029"/>
      <c r="X32" s="1029"/>
      <c r="Y32" s="1029"/>
      <c r="Z32" s="1029"/>
      <c r="AA32" s="1029"/>
      <c r="AB32" s="1030"/>
      <c r="AC32" s="1051"/>
      <c r="AD32" s="1029"/>
      <c r="AE32" s="1029"/>
      <c r="AF32" s="1029"/>
      <c r="AG32" s="1029"/>
      <c r="AH32" s="1029"/>
      <c r="AI32" s="1029"/>
      <c r="AJ32" s="1029"/>
      <c r="AK32" s="1198"/>
    </row>
    <row r="33" spans="1:37" ht="18.75" customHeight="1">
      <c r="A33" s="49"/>
      <c r="B33" s="1146"/>
      <c r="C33" s="1147"/>
      <c r="D33" s="1148"/>
      <c r="E33" s="1074" t="s">
        <v>419</v>
      </c>
      <c r="F33" s="1075"/>
      <c r="G33" s="1075"/>
      <c r="H33" s="1075"/>
      <c r="I33" s="1075"/>
      <c r="J33" s="1076"/>
      <c r="K33" s="1051"/>
      <c r="L33" s="1029"/>
      <c r="M33" s="1029"/>
      <c r="N33" s="1029"/>
      <c r="O33" s="1029"/>
      <c r="P33" s="1029"/>
      <c r="Q33" s="1029"/>
      <c r="R33" s="1029"/>
      <c r="S33" s="1030"/>
      <c r="T33" s="1051"/>
      <c r="U33" s="1029"/>
      <c r="V33" s="1029"/>
      <c r="W33" s="1029"/>
      <c r="X33" s="1029"/>
      <c r="Y33" s="1029"/>
      <c r="Z33" s="1029"/>
      <c r="AA33" s="1029"/>
      <c r="AB33" s="1030"/>
      <c r="AC33" s="1051"/>
      <c r="AD33" s="1029"/>
      <c r="AE33" s="1029"/>
      <c r="AF33" s="1029"/>
      <c r="AG33" s="1029"/>
      <c r="AH33" s="1029"/>
      <c r="AI33" s="1029"/>
      <c r="AJ33" s="1029"/>
      <c r="AK33" s="1198"/>
    </row>
    <row r="34" spans="1:37" ht="18.75" customHeight="1">
      <c r="A34" s="49"/>
      <c r="B34" s="1146"/>
      <c r="C34" s="1147"/>
      <c r="D34" s="1148"/>
      <c r="E34" s="1074" t="s">
        <v>420</v>
      </c>
      <c r="F34" s="1075"/>
      <c r="G34" s="1075"/>
      <c r="H34" s="1075"/>
      <c r="I34" s="1075"/>
      <c r="J34" s="1076"/>
      <c r="K34" s="1077"/>
      <c r="L34" s="1078"/>
      <c r="M34" s="1078"/>
      <c r="N34" s="1078"/>
      <c r="O34" s="1078"/>
      <c r="P34" s="1078"/>
      <c r="Q34" s="1078"/>
      <c r="R34" s="1078"/>
      <c r="S34" s="1079"/>
      <c r="T34" s="1077"/>
      <c r="U34" s="1078"/>
      <c r="V34" s="1078"/>
      <c r="W34" s="1078"/>
      <c r="X34" s="1078"/>
      <c r="Y34" s="1078"/>
      <c r="Z34" s="1078"/>
      <c r="AA34" s="1078"/>
      <c r="AB34" s="1079"/>
      <c r="AC34" s="1077"/>
      <c r="AD34" s="1078"/>
      <c r="AE34" s="1078"/>
      <c r="AF34" s="1078"/>
      <c r="AG34" s="1078"/>
      <c r="AH34" s="1078"/>
      <c r="AI34" s="1078"/>
      <c r="AJ34" s="1078"/>
      <c r="AK34" s="1203"/>
    </row>
    <row r="35" spans="1:37" ht="18.75" customHeight="1">
      <c r="A35" s="49"/>
      <c r="B35" s="1146"/>
      <c r="C35" s="1147"/>
      <c r="D35" s="1148"/>
      <c r="E35" s="1086" t="s">
        <v>421</v>
      </c>
      <c r="F35" s="1049"/>
      <c r="G35" s="1049"/>
      <c r="H35" s="1049"/>
      <c r="I35" s="1049"/>
      <c r="J35" s="1049"/>
      <c r="K35" s="1051"/>
      <c r="L35" s="1029"/>
      <c r="M35" s="1029"/>
      <c r="N35" s="1029"/>
      <c r="O35" s="1029"/>
      <c r="P35" s="1029"/>
      <c r="Q35" s="1029"/>
      <c r="R35" s="1029"/>
      <c r="S35" s="1030"/>
      <c r="T35" s="1051"/>
      <c r="U35" s="1029"/>
      <c r="V35" s="1029"/>
      <c r="W35" s="1029"/>
      <c r="X35" s="1029"/>
      <c r="Y35" s="1029"/>
      <c r="Z35" s="1029"/>
      <c r="AA35" s="1029"/>
      <c r="AB35" s="1030"/>
      <c r="AC35" s="1051"/>
      <c r="AD35" s="1029"/>
      <c r="AE35" s="1029"/>
      <c r="AF35" s="1029"/>
      <c r="AG35" s="1029"/>
      <c r="AH35" s="1029"/>
      <c r="AI35" s="1029"/>
      <c r="AJ35" s="1029"/>
      <c r="AK35" s="1198"/>
    </row>
    <row r="36" spans="1:37" ht="18.75" customHeight="1">
      <c r="A36" s="49"/>
      <c r="B36" s="1146"/>
      <c r="C36" s="1147"/>
      <c r="D36" s="1148"/>
      <c r="E36" s="64"/>
      <c r="F36" s="1049" t="s">
        <v>386</v>
      </c>
      <c r="G36" s="1049"/>
      <c r="H36" s="1049"/>
      <c r="I36" s="1049"/>
      <c r="J36" s="1050"/>
      <c r="K36" s="1051"/>
      <c r="L36" s="1029"/>
      <c r="M36" s="1029"/>
      <c r="N36" s="1029"/>
      <c r="O36" s="1029"/>
      <c r="P36" s="1029"/>
      <c r="Q36" s="1029"/>
      <c r="R36" s="1029"/>
      <c r="S36" s="1030"/>
      <c r="T36" s="1051"/>
      <c r="U36" s="1029"/>
      <c r="V36" s="1029"/>
      <c r="W36" s="1029"/>
      <c r="X36" s="1029"/>
      <c r="Y36" s="1029"/>
      <c r="Z36" s="1029"/>
      <c r="AA36" s="1029"/>
      <c r="AB36" s="1030"/>
      <c r="AC36" s="1051"/>
      <c r="AD36" s="1029"/>
      <c r="AE36" s="1029"/>
      <c r="AF36" s="1029"/>
      <c r="AG36" s="1029"/>
      <c r="AH36" s="1029"/>
      <c r="AI36" s="1029"/>
      <c r="AJ36" s="1029"/>
      <c r="AK36" s="1198"/>
    </row>
    <row r="37" spans="1:37" ht="18.75" customHeight="1">
      <c r="A37" s="49"/>
      <c r="B37" s="1146"/>
      <c r="C37" s="1147"/>
      <c r="D37" s="1148"/>
      <c r="E37" s="64"/>
      <c r="F37" s="1049" t="s">
        <v>387</v>
      </c>
      <c r="G37" s="1049"/>
      <c r="H37" s="1049"/>
      <c r="I37" s="1049"/>
      <c r="J37" s="1050"/>
      <c r="K37" s="1051"/>
      <c r="L37" s="1029"/>
      <c r="M37" s="1029"/>
      <c r="N37" s="1029"/>
      <c r="O37" s="1029"/>
      <c r="P37" s="1029"/>
      <c r="Q37" s="1029"/>
      <c r="R37" s="1029"/>
      <c r="S37" s="1030"/>
      <c r="T37" s="1051"/>
      <c r="U37" s="1029"/>
      <c r="V37" s="1029"/>
      <c r="W37" s="1029"/>
      <c r="X37" s="1029"/>
      <c r="Y37" s="1029"/>
      <c r="Z37" s="1029"/>
      <c r="AA37" s="1029"/>
      <c r="AB37" s="1030"/>
      <c r="AC37" s="1051"/>
      <c r="AD37" s="1029"/>
      <c r="AE37" s="1029"/>
      <c r="AF37" s="1029"/>
      <c r="AG37" s="1029"/>
      <c r="AH37" s="1029"/>
      <c r="AI37" s="1029"/>
      <c r="AJ37" s="1029"/>
      <c r="AK37" s="1198"/>
    </row>
    <row r="38" spans="1:37" ht="18.75" customHeight="1">
      <c r="A38" s="49"/>
      <c r="B38" s="1146"/>
      <c r="C38" s="1147"/>
      <c r="D38" s="1148"/>
      <c r="E38" s="64"/>
      <c r="F38" s="1049" t="s">
        <v>423</v>
      </c>
      <c r="G38" s="1049"/>
      <c r="H38" s="1049"/>
      <c r="I38" s="1049"/>
      <c r="J38" s="1050"/>
      <c r="K38" s="1051"/>
      <c r="L38" s="1029"/>
      <c r="M38" s="1029"/>
      <c r="N38" s="1029"/>
      <c r="O38" s="1029"/>
      <c r="P38" s="1029"/>
      <c r="Q38" s="1029"/>
      <c r="R38" s="1029"/>
      <c r="S38" s="1030"/>
      <c r="T38" s="1051"/>
      <c r="U38" s="1029"/>
      <c r="V38" s="1029"/>
      <c r="W38" s="1029"/>
      <c r="X38" s="1029"/>
      <c r="Y38" s="1029"/>
      <c r="Z38" s="1029"/>
      <c r="AA38" s="1029"/>
      <c r="AB38" s="1030"/>
      <c r="AC38" s="1051"/>
      <c r="AD38" s="1029"/>
      <c r="AE38" s="1029"/>
      <c r="AF38" s="1029"/>
      <c r="AG38" s="1029"/>
      <c r="AH38" s="1029"/>
      <c r="AI38" s="1029"/>
      <c r="AJ38" s="1029"/>
      <c r="AK38" s="1198"/>
    </row>
    <row r="39" spans="1:37" ht="18.75" customHeight="1">
      <c r="A39" s="49"/>
      <c r="B39" s="1146"/>
      <c r="C39" s="1147"/>
      <c r="D39" s="1148"/>
      <c r="E39" s="64"/>
      <c r="F39" s="1049" t="s">
        <v>389</v>
      </c>
      <c r="G39" s="1049"/>
      <c r="H39" s="1049"/>
      <c r="I39" s="1049"/>
      <c r="J39" s="1050"/>
      <c r="K39" s="1051"/>
      <c r="L39" s="1029"/>
      <c r="M39" s="1029"/>
      <c r="N39" s="1029"/>
      <c r="O39" s="1029"/>
      <c r="P39" s="1029"/>
      <c r="Q39" s="1029"/>
      <c r="R39" s="1029"/>
      <c r="S39" s="1030"/>
      <c r="T39" s="1051"/>
      <c r="U39" s="1029"/>
      <c r="V39" s="1029"/>
      <c r="W39" s="1029"/>
      <c r="X39" s="1029"/>
      <c r="Y39" s="1029"/>
      <c r="Z39" s="1029"/>
      <c r="AA39" s="1029"/>
      <c r="AB39" s="1030"/>
      <c r="AC39" s="1051"/>
      <c r="AD39" s="1029"/>
      <c r="AE39" s="1029"/>
      <c r="AF39" s="1029"/>
      <c r="AG39" s="1029"/>
      <c r="AH39" s="1029"/>
      <c r="AI39" s="1029"/>
      <c r="AJ39" s="1029"/>
      <c r="AK39" s="1198"/>
    </row>
    <row r="40" spans="1:37" ht="18.75" customHeight="1">
      <c r="A40" s="49"/>
      <c r="B40" s="1146"/>
      <c r="C40" s="1147"/>
      <c r="D40" s="1148"/>
      <c r="E40" s="64"/>
      <c r="F40" s="1049" t="s">
        <v>390</v>
      </c>
      <c r="G40" s="1049"/>
      <c r="H40" s="1049"/>
      <c r="I40" s="1049"/>
      <c r="J40" s="1050"/>
      <c r="K40" s="1051"/>
      <c r="L40" s="1029"/>
      <c r="M40" s="1029"/>
      <c r="N40" s="1029"/>
      <c r="O40" s="1029"/>
      <c r="P40" s="1029"/>
      <c r="Q40" s="1029"/>
      <c r="R40" s="1029"/>
      <c r="S40" s="1030"/>
      <c r="T40" s="1051"/>
      <c r="U40" s="1029"/>
      <c r="V40" s="1029"/>
      <c r="W40" s="1029"/>
      <c r="X40" s="1029"/>
      <c r="Y40" s="1029"/>
      <c r="Z40" s="1029"/>
      <c r="AA40" s="1029"/>
      <c r="AB40" s="1030"/>
      <c r="AC40" s="1051"/>
      <c r="AD40" s="1029"/>
      <c r="AE40" s="1029"/>
      <c r="AF40" s="1029"/>
      <c r="AG40" s="1029"/>
      <c r="AH40" s="1029"/>
      <c r="AI40" s="1029"/>
      <c r="AJ40" s="1029"/>
      <c r="AK40" s="1198"/>
    </row>
    <row r="41" spans="1:37" ht="18.75" customHeight="1">
      <c r="A41" s="49"/>
      <c r="B41" s="1146"/>
      <c r="C41" s="1147"/>
      <c r="D41" s="1148"/>
      <c r="E41" s="64"/>
      <c r="F41" s="1049" t="s">
        <v>424</v>
      </c>
      <c r="G41" s="1049"/>
      <c r="H41" s="1049"/>
      <c r="I41" s="1049"/>
      <c r="J41" s="1050"/>
      <c r="K41" s="1051"/>
      <c r="L41" s="1029"/>
      <c r="M41" s="1029"/>
      <c r="N41" s="1029"/>
      <c r="O41" s="1029"/>
      <c r="P41" s="1029"/>
      <c r="Q41" s="1029"/>
      <c r="R41" s="1029"/>
      <c r="S41" s="1030"/>
      <c r="T41" s="1051"/>
      <c r="U41" s="1029"/>
      <c r="V41" s="1029"/>
      <c r="W41" s="1029"/>
      <c r="X41" s="1029"/>
      <c r="Y41" s="1029"/>
      <c r="Z41" s="1029"/>
      <c r="AA41" s="1029"/>
      <c r="AB41" s="1030"/>
      <c r="AC41" s="1051"/>
      <c r="AD41" s="1029"/>
      <c r="AE41" s="1029"/>
      <c r="AF41" s="1029"/>
      <c r="AG41" s="1029"/>
      <c r="AH41" s="1029"/>
      <c r="AI41" s="1029"/>
      <c r="AJ41" s="1029"/>
      <c r="AK41" s="1198"/>
    </row>
    <row r="42" spans="1:37" ht="18.75" customHeight="1">
      <c r="A42" s="49"/>
      <c r="B42" s="1146"/>
      <c r="C42" s="1147"/>
      <c r="D42" s="1148"/>
      <c r="E42" s="64"/>
      <c r="F42" s="1159" t="s">
        <v>425</v>
      </c>
      <c r="G42" s="1160"/>
      <c r="H42" s="1160"/>
      <c r="I42" s="1160"/>
      <c r="J42" s="1161"/>
      <c r="K42" s="701"/>
      <c r="L42" s="702"/>
      <c r="M42" s="702"/>
      <c r="N42" s="702"/>
      <c r="O42" s="702"/>
      <c r="P42" s="702"/>
      <c r="Q42" s="702"/>
      <c r="R42" s="702"/>
      <c r="S42" s="703"/>
      <c r="T42" s="701"/>
      <c r="U42" s="702"/>
      <c r="V42" s="702"/>
      <c r="W42" s="702"/>
      <c r="X42" s="702"/>
      <c r="Y42" s="702"/>
      <c r="Z42" s="702"/>
      <c r="AA42" s="702"/>
      <c r="AB42" s="703"/>
      <c r="AC42" s="701"/>
      <c r="AD42" s="702"/>
      <c r="AE42" s="702"/>
      <c r="AF42" s="702"/>
      <c r="AG42" s="702"/>
      <c r="AH42" s="702"/>
      <c r="AI42" s="702"/>
      <c r="AJ42" s="702"/>
      <c r="AK42" s="1202"/>
    </row>
    <row r="43" spans="1:37" ht="18.75" customHeight="1">
      <c r="A43" s="49"/>
      <c r="B43" s="1146"/>
      <c r="C43" s="1147"/>
      <c r="D43" s="1148"/>
      <c r="E43" s="64"/>
      <c r="F43" s="1152" t="s">
        <v>391</v>
      </c>
      <c r="G43" s="1153"/>
      <c r="H43" s="1153"/>
      <c r="I43" s="1153"/>
      <c r="J43" s="1154"/>
      <c r="K43" s="1071"/>
      <c r="L43" s="1072"/>
      <c r="M43" s="1072"/>
      <c r="N43" s="1072"/>
      <c r="O43" s="1072"/>
      <c r="P43" s="1072"/>
      <c r="Q43" s="1072"/>
      <c r="R43" s="1072"/>
      <c r="S43" s="1073"/>
      <c r="T43" s="1071"/>
      <c r="U43" s="1072"/>
      <c r="V43" s="1072"/>
      <c r="W43" s="1072"/>
      <c r="X43" s="1072"/>
      <c r="Y43" s="1072"/>
      <c r="Z43" s="1072"/>
      <c r="AA43" s="1072"/>
      <c r="AB43" s="1073"/>
      <c r="AC43" s="1071"/>
      <c r="AD43" s="1072"/>
      <c r="AE43" s="1072"/>
      <c r="AF43" s="1072"/>
      <c r="AG43" s="1072"/>
      <c r="AH43" s="1072"/>
      <c r="AI43" s="1072"/>
      <c r="AJ43" s="1072"/>
      <c r="AK43" s="1201"/>
    </row>
    <row r="44" spans="1:37" ht="18.75" customHeight="1">
      <c r="A44" s="49"/>
      <c r="B44" s="1146"/>
      <c r="C44" s="1147"/>
      <c r="D44" s="1148"/>
      <c r="E44" s="64"/>
      <c r="F44" s="1104" t="s">
        <v>374</v>
      </c>
      <c r="G44" s="1104"/>
      <c r="H44" s="1104"/>
      <c r="I44" s="1104"/>
      <c r="J44" s="1105"/>
      <c r="K44" s="1068"/>
      <c r="L44" s="1069"/>
      <c r="M44" s="1069"/>
      <c r="N44" s="1069"/>
      <c r="O44" s="1069"/>
      <c r="P44" s="1069"/>
      <c r="Q44" s="1069"/>
      <c r="R44" s="1069"/>
      <c r="S44" s="1070"/>
      <c r="T44" s="1068"/>
      <c r="U44" s="1069"/>
      <c r="V44" s="1069"/>
      <c r="W44" s="1069"/>
      <c r="X44" s="1069"/>
      <c r="Y44" s="1069"/>
      <c r="Z44" s="1069"/>
      <c r="AA44" s="1069"/>
      <c r="AB44" s="1070"/>
      <c r="AC44" s="1068"/>
      <c r="AD44" s="1069"/>
      <c r="AE44" s="1069"/>
      <c r="AF44" s="1069"/>
      <c r="AG44" s="1069"/>
      <c r="AH44" s="1069"/>
      <c r="AI44" s="1069"/>
      <c r="AJ44" s="1069"/>
      <c r="AK44" s="1199"/>
    </row>
    <row r="45" spans="1:37" ht="18.75" customHeight="1">
      <c r="A45" s="49"/>
      <c r="B45" s="1097" t="s">
        <v>385</v>
      </c>
      <c r="C45" s="1098"/>
      <c r="D45" s="1099"/>
      <c r="E45" s="1048" t="s">
        <v>386</v>
      </c>
      <c r="F45" s="1049"/>
      <c r="G45" s="1049"/>
      <c r="H45" s="1049"/>
      <c r="I45" s="1049"/>
      <c r="J45" s="1050"/>
      <c r="K45" s="1051"/>
      <c r="L45" s="1029"/>
      <c r="M45" s="1029"/>
      <c r="N45" s="1029"/>
      <c r="O45" s="1029"/>
      <c r="P45" s="1029"/>
      <c r="Q45" s="1029"/>
      <c r="R45" s="1029"/>
      <c r="S45" s="1030"/>
      <c r="T45" s="1051"/>
      <c r="U45" s="1029"/>
      <c r="V45" s="1029"/>
      <c r="W45" s="1029"/>
      <c r="X45" s="1029"/>
      <c r="Y45" s="1029"/>
      <c r="Z45" s="1029"/>
      <c r="AA45" s="1029"/>
      <c r="AB45" s="1030"/>
      <c r="AC45" s="1051"/>
      <c r="AD45" s="1029"/>
      <c r="AE45" s="1029"/>
      <c r="AF45" s="1029"/>
      <c r="AG45" s="1029"/>
      <c r="AH45" s="1029"/>
      <c r="AI45" s="1029"/>
      <c r="AJ45" s="1029"/>
      <c r="AK45" s="1198"/>
    </row>
    <row r="46" spans="1:37" ht="18.75" customHeight="1">
      <c r="A46" s="49"/>
      <c r="B46" s="1097"/>
      <c r="C46" s="1098"/>
      <c r="D46" s="1099"/>
      <c r="E46" s="1048" t="s">
        <v>387</v>
      </c>
      <c r="F46" s="1049"/>
      <c r="G46" s="1049"/>
      <c r="H46" s="1049"/>
      <c r="I46" s="1049"/>
      <c r="J46" s="1050"/>
      <c r="K46" s="1051"/>
      <c r="L46" s="1029"/>
      <c r="M46" s="1029"/>
      <c r="N46" s="1029"/>
      <c r="O46" s="1029"/>
      <c r="P46" s="1029"/>
      <c r="Q46" s="1029"/>
      <c r="R46" s="1029"/>
      <c r="S46" s="1030"/>
      <c r="T46" s="1051"/>
      <c r="U46" s="1029"/>
      <c r="V46" s="1029"/>
      <c r="W46" s="1029"/>
      <c r="X46" s="1029"/>
      <c r="Y46" s="1029"/>
      <c r="Z46" s="1029"/>
      <c r="AA46" s="1029"/>
      <c r="AB46" s="1030"/>
      <c r="AC46" s="1051"/>
      <c r="AD46" s="1029"/>
      <c r="AE46" s="1029"/>
      <c r="AF46" s="1029"/>
      <c r="AG46" s="1029"/>
      <c r="AH46" s="1029"/>
      <c r="AI46" s="1029"/>
      <c r="AJ46" s="1029"/>
      <c r="AK46" s="1198"/>
    </row>
    <row r="47" spans="1:37" ht="18.75" customHeight="1">
      <c r="A47" s="49"/>
      <c r="B47" s="1097"/>
      <c r="C47" s="1098"/>
      <c r="D47" s="1099"/>
      <c r="E47" s="1048" t="s">
        <v>388</v>
      </c>
      <c r="F47" s="1049"/>
      <c r="G47" s="1049"/>
      <c r="H47" s="1049"/>
      <c r="I47" s="1049"/>
      <c r="J47" s="1050"/>
      <c r="K47" s="1051"/>
      <c r="L47" s="1029"/>
      <c r="M47" s="1029"/>
      <c r="N47" s="1029"/>
      <c r="O47" s="1029"/>
      <c r="P47" s="1029"/>
      <c r="Q47" s="1029"/>
      <c r="R47" s="1029"/>
      <c r="S47" s="1030"/>
      <c r="T47" s="1051"/>
      <c r="U47" s="1029"/>
      <c r="V47" s="1029"/>
      <c r="W47" s="1029"/>
      <c r="X47" s="1029"/>
      <c r="Y47" s="1029"/>
      <c r="Z47" s="1029"/>
      <c r="AA47" s="1029"/>
      <c r="AB47" s="1030"/>
      <c r="AC47" s="1051"/>
      <c r="AD47" s="1029"/>
      <c r="AE47" s="1029"/>
      <c r="AF47" s="1029"/>
      <c r="AG47" s="1029"/>
      <c r="AH47" s="1029"/>
      <c r="AI47" s="1029"/>
      <c r="AJ47" s="1029"/>
      <c r="AK47" s="1198"/>
    </row>
    <row r="48" spans="1:37" ht="18.75" customHeight="1">
      <c r="A48" s="49"/>
      <c r="B48" s="1097"/>
      <c r="C48" s="1098"/>
      <c r="D48" s="1099"/>
      <c r="E48" s="1048" t="s">
        <v>389</v>
      </c>
      <c r="F48" s="1049"/>
      <c r="G48" s="1049"/>
      <c r="H48" s="1049"/>
      <c r="I48" s="1049"/>
      <c r="J48" s="1050"/>
      <c r="K48" s="1051"/>
      <c r="L48" s="1029"/>
      <c r="M48" s="1029"/>
      <c r="N48" s="1029"/>
      <c r="O48" s="1029"/>
      <c r="P48" s="1029"/>
      <c r="Q48" s="1029"/>
      <c r="R48" s="1029"/>
      <c r="S48" s="1030"/>
      <c r="T48" s="1051"/>
      <c r="U48" s="1029"/>
      <c r="V48" s="1029"/>
      <c r="W48" s="1029"/>
      <c r="X48" s="1029"/>
      <c r="Y48" s="1029"/>
      <c r="Z48" s="1029"/>
      <c r="AA48" s="1029"/>
      <c r="AB48" s="1030"/>
      <c r="AC48" s="1051"/>
      <c r="AD48" s="1029"/>
      <c r="AE48" s="1029"/>
      <c r="AF48" s="1029"/>
      <c r="AG48" s="1029"/>
      <c r="AH48" s="1029"/>
      <c r="AI48" s="1029"/>
      <c r="AJ48" s="1029"/>
      <c r="AK48" s="1198"/>
    </row>
    <row r="49" spans="1:38" ht="18.75" customHeight="1">
      <c r="A49" s="49"/>
      <c r="B49" s="1097"/>
      <c r="C49" s="1098"/>
      <c r="D49" s="1099"/>
      <c r="E49" s="1048" t="s">
        <v>390</v>
      </c>
      <c r="F49" s="1049"/>
      <c r="G49" s="1049"/>
      <c r="H49" s="1049"/>
      <c r="I49" s="1049"/>
      <c r="J49" s="1050"/>
      <c r="K49" s="1051"/>
      <c r="L49" s="1029"/>
      <c r="M49" s="1029"/>
      <c r="N49" s="1029"/>
      <c r="O49" s="1029"/>
      <c r="P49" s="1029"/>
      <c r="Q49" s="1029"/>
      <c r="R49" s="1029"/>
      <c r="S49" s="1030"/>
      <c r="T49" s="1051"/>
      <c r="U49" s="1029"/>
      <c r="V49" s="1029"/>
      <c r="W49" s="1029"/>
      <c r="X49" s="1029"/>
      <c r="Y49" s="1029"/>
      <c r="Z49" s="1029"/>
      <c r="AA49" s="1029"/>
      <c r="AB49" s="1030"/>
      <c r="AC49" s="1051"/>
      <c r="AD49" s="1029"/>
      <c r="AE49" s="1029"/>
      <c r="AF49" s="1029"/>
      <c r="AG49" s="1029"/>
      <c r="AH49" s="1029"/>
      <c r="AI49" s="1029"/>
      <c r="AJ49" s="1029"/>
      <c r="AK49" s="1198"/>
    </row>
    <row r="50" spans="1:38" ht="18.75" customHeight="1">
      <c r="A50" s="49"/>
      <c r="B50" s="1097"/>
      <c r="C50" s="1098"/>
      <c r="D50" s="1099"/>
      <c r="E50" s="1048" t="s">
        <v>391</v>
      </c>
      <c r="F50" s="1049"/>
      <c r="G50" s="1049"/>
      <c r="H50" s="1049"/>
      <c r="I50" s="1049"/>
      <c r="J50" s="1050"/>
      <c r="K50" s="1051"/>
      <c r="L50" s="1029"/>
      <c r="M50" s="1029"/>
      <c r="N50" s="1029"/>
      <c r="O50" s="1029"/>
      <c r="P50" s="1029"/>
      <c r="Q50" s="1029"/>
      <c r="R50" s="1029"/>
      <c r="S50" s="1030"/>
      <c r="T50" s="1051"/>
      <c r="U50" s="1029"/>
      <c r="V50" s="1029"/>
      <c r="W50" s="1029"/>
      <c r="X50" s="1029"/>
      <c r="Y50" s="1029"/>
      <c r="Z50" s="1029"/>
      <c r="AA50" s="1029"/>
      <c r="AB50" s="1030"/>
      <c r="AC50" s="1051"/>
      <c r="AD50" s="1029"/>
      <c r="AE50" s="1029"/>
      <c r="AF50" s="1029"/>
      <c r="AG50" s="1029"/>
      <c r="AH50" s="1029"/>
      <c r="AI50" s="1029"/>
      <c r="AJ50" s="1029"/>
      <c r="AK50" s="1198"/>
    </row>
    <row r="51" spans="1:38" ht="18.75" customHeight="1">
      <c r="A51" s="49"/>
      <c r="B51" s="1100"/>
      <c r="C51" s="1101"/>
      <c r="D51" s="1102"/>
      <c r="E51" s="1048" t="s">
        <v>374</v>
      </c>
      <c r="F51" s="1049"/>
      <c r="G51" s="1049"/>
      <c r="H51" s="1049"/>
      <c r="I51" s="1049"/>
      <c r="J51" s="1050"/>
      <c r="K51" s="1051"/>
      <c r="L51" s="1029"/>
      <c r="M51" s="1029"/>
      <c r="N51" s="1029"/>
      <c r="O51" s="1029"/>
      <c r="P51" s="1029"/>
      <c r="Q51" s="1029"/>
      <c r="R51" s="1029"/>
      <c r="S51" s="1030"/>
      <c r="T51" s="1051"/>
      <c r="U51" s="1029"/>
      <c r="V51" s="1029"/>
      <c r="W51" s="1029"/>
      <c r="X51" s="1029"/>
      <c r="Y51" s="1029"/>
      <c r="Z51" s="1029"/>
      <c r="AA51" s="1029"/>
      <c r="AB51" s="1030"/>
      <c r="AC51" s="1051"/>
      <c r="AD51" s="1029"/>
      <c r="AE51" s="1029"/>
      <c r="AF51" s="1029"/>
      <c r="AG51" s="1029"/>
      <c r="AH51" s="1029"/>
      <c r="AI51" s="1029"/>
      <c r="AJ51" s="1029"/>
      <c r="AK51" s="1198"/>
    </row>
    <row r="52" spans="1:38" ht="18.75" customHeight="1">
      <c r="A52" s="49"/>
      <c r="B52" s="1094" t="s">
        <v>426</v>
      </c>
      <c r="C52" s="1095"/>
      <c r="D52" s="1096"/>
      <c r="E52" s="1086" t="s">
        <v>427</v>
      </c>
      <c r="F52" s="1104"/>
      <c r="G52" s="1104"/>
      <c r="H52" s="1104"/>
      <c r="I52" s="1104"/>
      <c r="J52" s="1104"/>
      <c r="K52" s="1051"/>
      <c r="L52" s="1029"/>
      <c r="M52" s="1029"/>
      <c r="N52" s="1029"/>
      <c r="O52" s="1029"/>
      <c r="P52" s="1029"/>
      <c r="Q52" s="1029"/>
      <c r="R52" s="1029"/>
      <c r="S52" s="1030"/>
      <c r="T52" s="1051"/>
      <c r="U52" s="1029"/>
      <c r="V52" s="1029"/>
      <c r="W52" s="1029"/>
      <c r="X52" s="1029"/>
      <c r="Y52" s="1029"/>
      <c r="Z52" s="1029"/>
      <c r="AA52" s="1029"/>
      <c r="AB52" s="1030"/>
      <c r="AC52" s="1051"/>
      <c r="AD52" s="1029"/>
      <c r="AE52" s="1029"/>
      <c r="AF52" s="1029"/>
      <c r="AG52" s="1029"/>
      <c r="AH52" s="1029"/>
      <c r="AI52" s="1029"/>
      <c r="AJ52" s="1029"/>
      <c r="AK52" s="1198"/>
    </row>
    <row r="53" spans="1:38" ht="18.75" customHeight="1">
      <c r="A53" s="49"/>
      <c r="B53" s="1097"/>
      <c r="C53" s="1098"/>
      <c r="D53" s="1099"/>
      <c r="E53" s="1074" t="s">
        <v>389</v>
      </c>
      <c r="F53" s="1075"/>
      <c r="G53" s="1075"/>
      <c r="H53" s="1075"/>
      <c r="I53" s="1075"/>
      <c r="J53" s="1076"/>
      <c r="K53" s="1051"/>
      <c r="L53" s="1029"/>
      <c r="M53" s="1029"/>
      <c r="N53" s="1029"/>
      <c r="O53" s="1029"/>
      <c r="P53" s="1029"/>
      <c r="Q53" s="1029"/>
      <c r="R53" s="1029"/>
      <c r="S53" s="1030"/>
      <c r="T53" s="1051"/>
      <c r="U53" s="1029"/>
      <c r="V53" s="1029"/>
      <c r="W53" s="1029"/>
      <c r="X53" s="1029"/>
      <c r="Y53" s="1029"/>
      <c r="Z53" s="1029"/>
      <c r="AA53" s="1029"/>
      <c r="AB53" s="1030"/>
      <c r="AC53" s="1051"/>
      <c r="AD53" s="1029"/>
      <c r="AE53" s="1029"/>
      <c r="AF53" s="1029"/>
      <c r="AG53" s="1029"/>
      <c r="AH53" s="1029"/>
      <c r="AI53" s="1029"/>
      <c r="AJ53" s="1029"/>
      <c r="AK53" s="1198"/>
    </row>
    <row r="54" spans="1:38" ht="18.75" customHeight="1">
      <c r="A54" s="49"/>
      <c r="B54" s="1097"/>
      <c r="C54" s="1098"/>
      <c r="D54" s="1099"/>
      <c r="E54" s="1074" t="s">
        <v>390</v>
      </c>
      <c r="F54" s="1075"/>
      <c r="G54" s="1075"/>
      <c r="H54" s="1075"/>
      <c r="I54" s="1075"/>
      <c r="J54" s="1076"/>
      <c r="K54" s="1051"/>
      <c r="L54" s="1029"/>
      <c r="M54" s="1029"/>
      <c r="N54" s="1029"/>
      <c r="O54" s="1029"/>
      <c r="P54" s="1029"/>
      <c r="Q54" s="1029"/>
      <c r="R54" s="1029"/>
      <c r="S54" s="1030"/>
      <c r="T54" s="1051"/>
      <c r="U54" s="1029"/>
      <c r="V54" s="1029"/>
      <c r="W54" s="1029"/>
      <c r="X54" s="1029"/>
      <c r="Y54" s="1029"/>
      <c r="Z54" s="1029"/>
      <c r="AA54" s="1029"/>
      <c r="AB54" s="1030"/>
      <c r="AC54" s="1051"/>
      <c r="AD54" s="1029"/>
      <c r="AE54" s="1029"/>
      <c r="AF54" s="1029"/>
      <c r="AG54" s="1029"/>
      <c r="AH54" s="1029"/>
      <c r="AI54" s="1029"/>
      <c r="AJ54" s="1029"/>
      <c r="AK54" s="1198"/>
    </row>
    <row r="55" spans="1:38" ht="18.75" customHeight="1">
      <c r="A55" s="49"/>
      <c r="B55" s="1097"/>
      <c r="C55" s="1098"/>
      <c r="D55" s="1099"/>
      <c r="E55" s="1074" t="s">
        <v>394</v>
      </c>
      <c r="F55" s="1075"/>
      <c r="G55" s="1075"/>
      <c r="H55" s="1075"/>
      <c r="I55" s="1075"/>
      <c r="J55" s="1076"/>
      <c r="K55" s="1071"/>
      <c r="L55" s="1072"/>
      <c r="M55" s="1072"/>
      <c r="N55" s="1072"/>
      <c r="O55" s="1072"/>
      <c r="P55" s="1072"/>
      <c r="Q55" s="1072"/>
      <c r="R55" s="1072"/>
      <c r="S55" s="1073"/>
      <c r="T55" s="1071"/>
      <c r="U55" s="1072"/>
      <c r="V55" s="1072"/>
      <c r="W55" s="1072"/>
      <c r="X55" s="1072"/>
      <c r="Y55" s="1072"/>
      <c r="Z55" s="1072"/>
      <c r="AA55" s="1072"/>
      <c r="AB55" s="1073"/>
      <c r="AC55" s="1071"/>
      <c r="AD55" s="1072"/>
      <c r="AE55" s="1072"/>
      <c r="AF55" s="1072"/>
      <c r="AG55" s="1072"/>
      <c r="AH55" s="1072"/>
      <c r="AI55" s="1072"/>
      <c r="AJ55" s="1072"/>
      <c r="AK55" s="1201"/>
    </row>
    <row r="56" spans="1:38" ht="18.75" customHeight="1">
      <c r="A56" s="49"/>
      <c r="B56" s="1097"/>
      <c r="C56" s="1098"/>
      <c r="D56" s="1099"/>
      <c r="E56" s="1074" t="s">
        <v>374</v>
      </c>
      <c r="F56" s="1075"/>
      <c r="G56" s="1075"/>
      <c r="H56" s="1075"/>
      <c r="I56" s="1075"/>
      <c r="J56" s="1076"/>
      <c r="K56" s="1068"/>
      <c r="L56" s="1069"/>
      <c r="M56" s="1069"/>
      <c r="N56" s="1069"/>
      <c r="O56" s="1069"/>
      <c r="P56" s="1069"/>
      <c r="Q56" s="1069"/>
      <c r="R56" s="1069"/>
      <c r="S56" s="1070"/>
      <c r="T56" s="1068"/>
      <c r="U56" s="1069"/>
      <c r="V56" s="1069"/>
      <c r="W56" s="1069"/>
      <c r="X56" s="1069"/>
      <c r="Y56" s="1069"/>
      <c r="Z56" s="1069"/>
      <c r="AA56" s="1069"/>
      <c r="AB56" s="1070"/>
      <c r="AC56" s="1068"/>
      <c r="AD56" s="1069"/>
      <c r="AE56" s="1069"/>
      <c r="AF56" s="1069"/>
      <c r="AG56" s="1069"/>
      <c r="AH56" s="1069"/>
      <c r="AI56" s="1069"/>
      <c r="AJ56" s="1069"/>
      <c r="AK56" s="1199"/>
    </row>
    <row r="57" spans="1:38" ht="18.75" customHeight="1">
      <c r="A57" s="49"/>
      <c r="B57" s="1100"/>
      <c r="C57" s="1101"/>
      <c r="D57" s="1102"/>
      <c r="E57" s="1074" t="s">
        <v>395</v>
      </c>
      <c r="F57" s="1075"/>
      <c r="G57" s="1075"/>
      <c r="H57" s="1075"/>
      <c r="I57" s="1075"/>
      <c r="J57" s="1076"/>
      <c r="K57" s="1051"/>
      <c r="L57" s="1029"/>
      <c r="M57" s="1029"/>
      <c r="N57" s="1029"/>
      <c r="O57" s="1029"/>
      <c r="P57" s="1029"/>
      <c r="Q57" s="1029"/>
      <c r="R57" s="1029"/>
      <c r="S57" s="1030"/>
      <c r="T57" s="1051"/>
      <c r="U57" s="1029"/>
      <c r="V57" s="1029"/>
      <c r="W57" s="1029"/>
      <c r="X57" s="1029"/>
      <c r="Y57" s="1029"/>
      <c r="Z57" s="1029"/>
      <c r="AA57" s="1029"/>
      <c r="AB57" s="1030"/>
      <c r="AC57" s="1051"/>
      <c r="AD57" s="1029"/>
      <c r="AE57" s="1029"/>
      <c r="AF57" s="1029"/>
      <c r="AG57" s="1029"/>
      <c r="AH57" s="1029"/>
      <c r="AI57" s="1029"/>
      <c r="AJ57" s="1029"/>
      <c r="AK57" s="1198"/>
    </row>
    <row r="58" spans="1:38" ht="18.75" customHeight="1">
      <c r="A58" s="49"/>
      <c r="B58" s="1097" t="s">
        <v>396</v>
      </c>
      <c r="C58" s="1098"/>
      <c r="D58" s="1099"/>
      <c r="E58" s="1086" t="s">
        <v>393</v>
      </c>
      <c r="F58" s="1104"/>
      <c r="G58" s="1104"/>
      <c r="H58" s="1104"/>
      <c r="I58" s="1104"/>
      <c r="J58" s="1104"/>
      <c r="K58" s="1051"/>
      <c r="L58" s="1029"/>
      <c r="M58" s="1029"/>
      <c r="N58" s="1029"/>
      <c r="O58" s="1029"/>
      <c r="P58" s="1029"/>
      <c r="Q58" s="1029"/>
      <c r="R58" s="1029"/>
      <c r="S58" s="1030"/>
      <c r="T58" s="1051"/>
      <c r="U58" s="1029"/>
      <c r="V58" s="1029"/>
      <c r="W58" s="1029"/>
      <c r="X58" s="1029"/>
      <c r="Y58" s="1029"/>
      <c r="Z58" s="1029"/>
      <c r="AA58" s="1029"/>
      <c r="AB58" s="1030"/>
      <c r="AC58" s="1051"/>
      <c r="AD58" s="1029"/>
      <c r="AE58" s="1029"/>
      <c r="AF58" s="1029"/>
      <c r="AG58" s="1029"/>
      <c r="AH58" s="1029"/>
      <c r="AI58" s="1029"/>
      <c r="AJ58" s="1029"/>
      <c r="AK58" s="1198"/>
    </row>
    <row r="59" spans="1:38" ht="18.75" customHeight="1">
      <c r="A59" s="49"/>
      <c r="B59" s="1097"/>
      <c r="C59" s="1098"/>
      <c r="D59" s="1099"/>
      <c r="E59" s="1074" t="s">
        <v>389</v>
      </c>
      <c r="F59" s="1075"/>
      <c r="G59" s="1075"/>
      <c r="H59" s="1075"/>
      <c r="I59" s="1075"/>
      <c r="J59" s="1076"/>
      <c r="K59" s="1051"/>
      <c r="L59" s="1029"/>
      <c r="M59" s="1029"/>
      <c r="N59" s="1029"/>
      <c r="O59" s="1029"/>
      <c r="P59" s="1029"/>
      <c r="Q59" s="1029"/>
      <c r="R59" s="1029"/>
      <c r="S59" s="1030"/>
      <c r="T59" s="1051"/>
      <c r="U59" s="1029"/>
      <c r="V59" s="1029"/>
      <c r="W59" s="1029"/>
      <c r="X59" s="1029"/>
      <c r="Y59" s="1029"/>
      <c r="Z59" s="1029"/>
      <c r="AA59" s="1029"/>
      <c r="AB59" s="1030"/>
      <c r="AC59" s="1051"/>
      <c r="AD59" s="1029"/>
      <c r="AE59" s="1029"/>
      <c r="AF59" s="1029"/>
      <c r="AG59" s="1029"/>
      <c r="AH59" s="1029"/>
      <c r="AI59" s="1029"/>
      <c r="AJ59" s="1029"/>
      <c r="AK59" s="1198"/>
    </row>
    <row r="60" spans="1:38" ht="18.75" customHeight="1">
      <c r="A60" s="49"/>
      <c r="B60" s="1097"/>
      <c r="C60" s="1098"/>
      <c r="D60" s="1099"/>
      <c r="E60" s="1074" t="s">
        <v>390</v>
      </c>
      <c r="F60" s="1075"/>
      <c r="G60" s="1075"/>
      <c r="H60" s="1075"/>
      <c r="I60" s="1075"/>
      <c r="J60" s="1076"/>
      <c r="K60" s="1051"/>
      <c r="L60" s="1029"/>
      <c r="M60" s="1029"/>
      <c r="N60" s="1029"/>
      <c r="O60" s="1029"/>
      <c r="P60" s="1029"/>
      <c r="Q60" s="1029"/>
      <c r="R60" s="1029"/>
      <c r="S60" s="1030"/>
      <c r="T60" s="1051"/>
      <c r="U60" s="1029"/>
      <c r="V60" s="1029"/>
      <c r="W60" s="1029"/>
      <c r="X60" s="1029"/>
      <c r="Y60" s="1029"/>
      <c r="Z60" s="1029"/>
      <c r="AA60" s="1029"/>
      <c r="AB60" s="1030"/>
      <c r="AC60" s="1051"/>
      <c r="AD60" s="1029"/>
      <c r="AE60" s="1029"/>
      <c r="AF60" s="1029"/>
      <c r="AG60" s="1029"/>
      <c r="AH60" s="1029"/>
      <c r="AI60" s="1029"/>
      <c r="AJ60" s="1029"/>
      <c r="AK60" s="1198"/>
    </row>
    <row r="61" spans="1:38" ht="18.75" customHeight="1">
      <c r="A61" s="49"/>
      <c r="B61" s="1097"/>
      <c r="C61" s="1098"/>
      <c r="D61" s="1099"/>
      <c r="E61" s="1074" t="s">
        <v>394</v>
      </c>
      <c r="F61" s="1075"/>
      <c r="G61" s="1075"/>
      <c r="H61" s="1075"/>
      <c r="I61" s="1075"/>
      <c r="J61" s="1076"/>
      <c r="K61" s="1071"/>
      <c r="L61" s="1072"/>
      <c r="M61" s="1072"/>
      <c r="N61" s="1072"/>
      <c r="O61" s="1072"/>
      <c r="P61" s="1072"/>
      <c r="Q61" s="1072"/>
      <c r="R61" s="1072"/>
      <c r="S61" s="1073"/>
      <c r="T61" s="1071"/>
      <c r="U61" s="1072"/>
      <c r="V61" s="1072"/>
      <c r="W61" s="1072"/>
      <c r="X61" s="1072"/>
      <c r="Y61" s="1072"/>
      <c r="Z61" s="1072"/>
      <c r="AA61" s="1072"/>
      <c r="AB61" s="1073"/>
      <c r="AC61" s="1071"/>
      <c r="AD61" s="1072"/>
      <c r="AE61" s="1072"/>
      <c r="AF61" s="1072"/>
      <c r="AG61" s="1072"/>
      <c r="AH61" s="1072"/>
      <c r="AI61" s="1072"/>
      <c r="AJ61" s="1072"/>
      <c r="AK61" s="1201"/>
    </row>
    <row r="62" spans="1:38" ht="18.75" customHeight="1">
      <c r="A62" s="49"/>
      <c r="B62" s="1097"/>
      <c r="C62" s="1098"/>
      <c r="D62" s="1099"/>
      <c r="E62" s="1074" t="s">
        <v>374</v>
      </c>
      <c r="F62" s="1075"/>
      <c r="G62" s="1075"/>
      <c r="H62" s="1075"/>
      <c r="I62" s="1075"/>
      <c r="J62" s="1076"/>
      <c r="K62" s="1068"/>
      <c r="L62" s="1069"/>
      <c r="M62" s="1069"/>
      <c r="N62" s="1069"/>
      <c r="O62" s="1069"/>
      <c r="P62" s="1069"/>
      <c r="Q62" s="1069"/>
      <c r="R62" s="1069"/>
      <c r="S62" s="1070"/>
      <c r="T62" s="1068"/>
      <c r="U62" s="1069"/>
      <c r="V62" s="1069"/>
      <c r="W62" s="1069"/>
      <c r="X62" s="1069"/>
      <c r="Y62" s="1069"/>
      <c r="Z62" s="1069"/>
      <c r="AA62" s="1069"/>
      <c r="AB62" s="1070"/>
      <c r="AC62" s="1068"/>
      <c r="AD62" s="1069"/>
      <c r="AE62" s="1069"/>
      <c r="AF62" s="1069"/>
      <c r="AG62" s="1069"/>
      <c r="AH62" s="1069"/>
      <c r="AI62" s="1069"/>
      <c r="AJ62" s="1069"/>
      <c r="AK62" s="1199"/>
    </row>
    <row r="63" spans="1:38" ht="18.75" customHeight="1" thickBot="1">
      <c r="A63" s="49"/>
      <c r="B63" s="1137"/>
      <c r="C63" s="1138"/>
      <c r="D63" s="1139"/>
      <c r="E63" s="1131" t="s">
        <v>395</v>
      </c>
      <c r="F63" s="1132"/>
      <c r="G63" s="1132"/>
      <c r="H63" s="1132"/>
      <c r="I63" s="1132"/>
      <c r="J63" s="1133"/>
      <c r="K63" s="1134"/>
      <c r="L63" s="1135"/>
      <c r="M63" s="1135"/>
      <c r="N63" s="1135"/>
      <c r="O63" s="1135"/>
      <c r="P63" s="1135"/>
      <c r="Q63" s="1135"/>
      <c r="R63" s="1135"/>
      <c r="S63" s="1136"/>
      <c r="T63" s="1134"/>
      <c r="U63" s="1135"/>
      <c r="V63" s="1135"/>
      <c r="W63" s="1135"/>
      <c r="X63" s="1135"/>
      <c r="Y63" s="1135"/>
      <c r="Z63" s="1135"/>
      <c r="AA63" s="1135"/>
      <c r="AB63" s="1136"/>
      <c r="AC63" s="1134"/>
      <c r="AD63" s="1135"/>
      <c r="AE63" s="1135"/>
      <c r="AF63" s="1135"/>
      <c r="AG63" s="1135"/>
      <c r="AH63" s="1135"/>
      <c r="AI63" s="1135"/>
      <c r="AJ63" s="1135"/>
      <c r="AK63" s="1200"/>
    </row>
    <row r="64" spans="1:38" ht="9.75" customHeight="1" thickBot="1">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row>
    <row r="65" spans="2:37" ht="15" customHeight="1">
      <c r="B65" s="1121" t="s">
        <v>397</v>
      </c>
      <c r="C65" s="1122"/>
      <c r="D65" s="1122"/>
      <c r="E65" s="1122"/>
      <c r="F65" s="1123"/>
      <c r="G65" s="1127"/>
      <c r="H65" s="1127"/>
      <c r="I65" s="1127"/>
      <c r="J65" s="1127"/>
      <c r="K65" s="1127"/>
      <c r="L65" s="1127"/>
      <c r="M65" s="1127"/>
      <c r="N65" s="1127"/>
      <c r="O65" s="1127"/>
      <c r="P65" s="1127"/>
      <c r="Q65" s="1127"/>
      <c r="R65" s="1127"/>
      <c r="S65" s="1127"/>
      <c r="T65" s="1127"/>
      <c r="U65" s="1127"/>
      <c r="V65" s="1127"/>
      <c r="W65" s="1127"/>
      <c r="X65" s="1127"/>
      <c r="Y65" s="1127"/>
      <c r="Z65" s="1127"/>
      <c r="AA65" s="1127"/>
      <c r="AB65" s="1127"/>
      <c r="AC65" s="1127"/>
      <c r="AD65" s="1127"/>
      <c r="AE65" s="1127"/>
      <c r="AF65" s="1127"/>
      <c r="AG65" s="1127"/>
      <c r="AH65" s="1127"/>
      <c r="AI65" s="1127"/>
      <c r="AJ65" s="1127"/>
      <c r="AK65" s="1128"/>
    </row>
    <row r="66" spans="2:37" ht="15" customHeight="1" thickBot="1">
      <c r="B66" s="1124"/>
      <c r="C66" s="1125"/>
      <c r="D66" s="1125"/>
      <c r="E66" s="1125"/>
      <c r="F66" s="1126"/>
      <c r="G66" s="1129"/>
      <c r="H66" s="1129"/>
      <c r="I66" s="1129"/>
      <c r="J66" s="1129"/>
      <c r="K66" s="1129"/>
      <c r="L66" s="1129"/>
      <c r="M66" s="1129"/>
      <c r="N66" s="1129"/>
      <c r="O66" s="1129"/>
      <c r="P66" s="1129"/>
      <c r="Q66" s="1129"/>
      <c r="R66" s="1129"/>
      <c r="S66" s="1129"/>
      <c r="T66" s="1129"/>
      <c r="U66" s="1129"/>
      <c r="V66" s="1129"/>
      <c r="W66" s="1129"/>
      <c r="X66" s="1129"/>
      <c r="Y66" s="1129"/>
      <c r="Z66" s="1129"/>
      <c r="AA66" s="1129"/>
      <c r="AB66" s="1129"/>
      <c r="AC66" s="1129"/>
      <c r="AD66" s="1129"/>
      <c r="AE66" s="1129"/>
      <c r="AF66" s="1129"/>
      <c r="AG66" s="1129"/>
      <c r="AH66" s="1129"/>
      <c r="AI66" s="1129"/>
      <c r="AJ66" s="1129"/>
      <c r="AK66" s="1130"/>
    </row>
    <row r="67" spans="2:37" ht="9.75" customHeight="1"/>
  </sheetData>
  <mergeCells count="226">
    <mergeCell ref="B4:J4"/>
    <mergeCell ref="L4:P4"/>
    <mergeCell ref="Q4:AJ4"/>
    <mergeCell ref="C9:AK9"/>
    <mergeCell ref="B10:J10"/>
    <mergeCell ref="K10:S10"/>
    <mergeCell ref="T10:AB10"/>
    <mergeCell ref="AC10:AK10"/>
    <mergeCell ref="K13:S13"/>
    <mergeCell ref="T13:AB13"/>
    <mergeCell ref="AC13:AK13"/>
    <mergeCell ref="E14:J15"/>
    <mergeCell ref="K14:S15"/>
    <mergeCell ref="T14:AB15"/>
    <mergeCell ref="AC14:AK15"/>
    <mergeCell ref="B11:D16"/>
    <mergeCell ref="E11:J11"/>
    <mergeCell ref="K11:S11"/>
    <mergeCell ref="T11:AB11"/>
    <mergeCell ref="AC11:AK11"/>
    <mergeCell ref="E12:J12"/>
    <mergeCell ref="K12:S12"/>
    <mergeCell ref="T12:AB12"/>
    <mergeCell ref="AC12:AK12"/>
    <mergeCell ref="E13:J13"/>
    <mergeCell ref="E16:J16"/>
    <mergeCell ref="K16:S16"/>
    <mergeCell ref="T16:AB16"/>
    <mergeCell ref="AC16:AK16"/>
    <mergeCell ref="B17:D17"/>
    <mergeCell ref="E17:J17"/>
    <mergeCell ref="K17:S17"/>
    <mergeCell ref="T17:AB17"/>
    <mergeCell ref="AC17:AK17"/>
    <mergeCell ref="B23:D26"/>
    <mergeCell ref="E23:J23"/>
    <mergeCell ref="K23:S23"/>
    <mergeCell ref="T23:AB23"/>
    <mergeCell ref="AC23:AK23"/>
    <mergeCell ref="E24:J24"/>
    <mergeCell ref="K20:S20"/>
    <mergeCell ref="T20:AB20"/>
    <mergeCell ref="AC20:AK20"/>
    <mergeCell ref="E21:J21"/>
    <mergeCell ref="K21:S21"/>
    <mergeCell ref="T21:AB21"/>
    <mergeCell ref="AC21:AK21"/>
    <mergeCell ref="B18:D22"/>
    <mergeCell ref="E18:J18"/>
    <mergeCell ref="K18:S18"/>
    <mergeCell ref="T18:AB18"/>
    <mergeCell ref="AC18:AK18"/>
    <mergeCell ref="E19:J19"/>
    <mergeCell ref="K19:S19"/>
    <mergeCell ref="T19:AB19"/>
    <mergeCell ref="AC19:AK19"/>
    <mergeCell ref="E20:J20"/>
    <mergeCell ref="K24:S24"/>
    <mergeCell ref="T24:AB24"/>
    <mergeCell ref="AC24:AK24"/>
    <mergeCell ref="E25:J25"/>
    <mergeCell ref="K25:S25"/>
    <mergeCell ref="T25:AB25"/>
    <mergeCell ref="AC25:AK25"/>
    <mergeCell ref="E22:J22"/>
    <mergeCell ref="K22:S22"/>
    <mergeCell ref="T22:AB22"/>
    <mergeCell ref="AC22:AK22"/>
    <mergeCell ref="K28:S28"/>
    <mergeCell ref="T28:AB28"/>
    <mergeCell ref="AC28:AK28"/>
    <mergeCell ref="E29:J29"/>
    <mergeCell ref="K29:S29"/>
    <mergeCell ref="T29:AB29"/>
    <mergeCell ref="AC29:AK29"/>
    <mergeCell ref="F26:J26"/>
    <mergeCell ref="K26:S26"/>
    <mergeCell ref="T26:AB26"/>
    <mergeCell ref="AC26:AK26"/>
    <mergeCell ref="E27:J27"/>
    <mergeCell ref="K27:S27"/>
    <mergeCell ref="T27:AB27"/>
    <mergeCell ref="AC27:AK27"/>
    <mergeCell ref="E28:J28"/>
    <mergeCell ref="E32:J32"/>
    <mergeCell ref="K32:S32"/>
    <mergeCell ref="T32:AB32"/>
    <mergeCell ref="AC32:AK32"/>
    <mergeCell ref="E33:J33"/>
    <mergeCell ref="K33:S33"/>
    <mergeCell ref="T33:AB33"/>
    <mergeCell ref="AC33:AK33"/>
    <mergeCell ref="E30:J30"/>
    <mergeCell ref="K30:S30"/>
    <mergeCell ref="T30:AB30"/>
    <mergeCell ref="AC30:AK30"/>
    <mergeCell ref="E31:J31"/>
    <mergeCell ref="K31:S31"/>
    <mergeCell ref="T31:AB31"/>
    <mergeCell ref="AC31:AK31"/>
    <mergeCell ref="F36:J36"/>
    <mergeCell ref="K36:S36"/>
    <mergeCell ref="T36:AB36"/>
    <mergeCell ref="AC36:AK36"/>
    <mergeCell ref="F37:J37"/>
    <mergeCell ref="K37:S37"/>
    <mergeCell ref="T37:AB37"/>
    <mergeCell ref="AC37:AK37"/>
    <mergeCell ref="E34:J34"/>
    <mergeCell ref="K34:S34"/>
    <mergeCell ref="T34:AB34"/>
    <mergeCell ref="AC34:AK34"/>
    <mergeCell ref="E35:J35"/>
    <mergeCell ref="K35:S35"/>
    <mergeCell ref="T35:AB35"/>
    <mergeCell ref="AC35:AK35"/>
    <mergeCell ref="F40:J40"/>
    <mergeCell ref="K40:S40"/>
    <mergeCell ref="T40:AB40"/>
    <mergeCell ref="AC40:AK40"/>
    <mergeCell ref="F41:J41"/>
    <mergeCell ref="K41:S41"/>
    <mergeCell ref="T41:AB41"/>
    <mergeCell ref="AC41:AK41"/>
    <mergeCell ref="F38:J38"/>
    <mergeCell ref="K38:S38"/>
    <mergeCell ref="T38:AB38"/>
    <mergeCell ref="AC38:AK38"/>
    <mergeCell ref="F39:J39"/>
    <mergeCell ref="K39:S39"/>
    <mergeCell ref="T39:AB39"/>
    <mergeCell ref="AC39:AK39"/>
    <mergeCell ref="B45:D51"/>
    <mergeCell ref="E45:J45"/>
    <mergeCell ref="K45:S45"/>
    <mergeCell ref="T45:AB45"/>
    <mergeCell ref="AC45:AK45"/>
    <mergeCell ref="E46:J46"/>
    <mergeCell ref="F42:J42"/>
    <mergeCell ref="K42:S42"/>
    <mergeCell ref="T42:AB42"/>
    <mergeCell ref="AC42:AK42"/>
    <mergeCell ref="F43:J43"/>
    <mergeCell ref="K43:S43"/>
    <mergeCell ref="T43:AB43"/>
    <mergeCell ref="AC43:AK43"/>
    <mergeCell ref="B27:D44"/>
    <mergeCell ref="K46:S46"/>
    <mergeCell ref="T46:AB46"/>
    <mergeCell ref="AC46:AK46"/>
    <mergeCell ref="E47:J47"/>
    <mergeCell ref="K47:S47"/>
    <mergeCell ref="T47:AB47"/>
    <mergeCell ref="AC47:AK47"/>
    <mergeCell ref="F44:J44"/>
    <mergeCell ref="K44:S44"/>
    <mergeCell ref="T44:AB44"/>
    <mergeCell ref="AC44:AK44"/>
    <mergeCell ref="E50:J50"/>
    <mergeCell ref="K50:S50"/>
    <mergeCell ref="T50:AB50"/>
    <mergeCell ref="AC50:AK50"/>
    <mergeCell ref="E51:J51"/>
    <mergeCell ref="K51:S51"/>
    <mergeCell ref="T51:AB51"/>
    <mergeCell ref="AC51:AK51"/>
    <mergeCell ref="E48:J48"/>
    <mergeCell ref="K48:S48"/>
    <mergeCell ref="T48:AB48"/>
    <mergeCell ref="AC48:AK48"/>
    <mergeCell ref="E49:J49"/>
    <mergeCell ref="K49:S49"/>
    <mergeCell ref="T49:AB49"/>
    <mergeCell ref="AC49:AK49"/>
    <mergeCell ref="K53:S53"/>
    <mergeCell ref="T53:AB53"/>
    <mergeCell ref="AC53:AK53"/>
    <mergeCell ref="E54:J54"/>
    <mergeCell ref="E56:J56"/>
    <mergeCell ref="K56:S56"/>
    <mergeCell ref="T56:AB56"/>
    <mergeCell ref="AC56:AK56"/>
    <mergeCell ref="E57:J57"/>
    <mergeCell ref="K57:S57"/>
    <mergeCell ref="T57:AB57"/>
    <mergeCell ref="AC57:AK57"/>
    <mergeCell ref="K54:S54"/>
    <mergeCell ref="T54:AB54"/>
    <mergeCell ref="AC54:AK54"/>
    <mergeCell ref="E55:J55"/>
    <mergeCell ref="K55:S55"/>
    <mergeCell ref="T55:AB55"/>
    <mergeCell ref="AC55:AK55"/>
    <mergeCell ref="E58:J58"/>
    <mergeCell ref="K58:S58"/>
    <mergeCell ref="T58:AB58"/>
    <mergeCell ref="AC58:AK58"/>
    <mergeCell ref="E59:J59"/>
    <mergeCell ref="K59:S59"/>
    <mergeCell ref="T59:AB59"/>
    <mergeCell ref="AC59:AK59"/>
    <mergeCell ref="E60:J60"/>
    <mergeCell ref="B52:D57"/>
    <mergeCell ref="E52:J52"/>
    <mergeCell ref="K52:S52"/>
    <mergeCell ref="T52:AB52"/>
    <mergeCell ref="AC52:AK52"/>
    <mergeCell ref="E53:J53"/>
    <mergeCell ref="B65:F66"/>
    <mergeCell ref="G65:AK66"/>
    <mergeCell ref="E62:J62"/>
    <mergeCell ref="K62:S62"/>
    <mergeCell ref="T62:AB62"/>
    <mergeCell ref="AC62:AK62"/>
    <mergeCell ref="E63:J63"/>
    <mergeCell ref="K63:S63"/>
    <mergeCell ref="T63:AB63"/>
    <mergeCell ref="AC63:AK63"/>
    <mergeCell ref="K60:S60"/>
    <mergeCell ref="T60:AB60"/>
    <mergeCell ref="AC60:AK60"/>
    <mergeCell ref="E61:J61"/>
    <mergeCell ref="K61:S61"/>
    <mergeCell ref="T61:AB61"/>
    <mergeCell ref="AC61:AK61"/>
    <mergeCell ref="B58:D63"/>
  </mergeCells>
  <phoneticPr fontId="3"/>
  <dataValidations count="34">
    <dataValidation type="list" operator="greaterThan" allowBlank="1" showInputMessage="1" showErrorMessage="1" errorTitle="過去日は記入できません。" sqref="K34:AK34" xr:uid="{00000000-0002-0000-0700-000000000000}">
      <formula1>既存回線停止日</formula1>
    </dataValidation>
    <dataValidation imeMode="off" allowBlank="1" showInputMessage="1" showErrorMessage="1" sqref="K26:AK26" xr:uid="{00000000-0002-0000-0700-000001000000}"/>
    <dataValidation allowBlank="1" promptTitle="◆LTEデータ通信カード送付先&gt;ビル名・フロア数" prompt="・送付先の ビル名 及び フロア数 を入力してください。" sqref="K38:AK38" xr:uid="{00000000-0002-0000-0700-000002000000}"/>
    <dataValidation type="list" allowBlank="1" showErrorMessage="1" promptTitle="◆CEルーターコールドスタンバイ" prompt="・プルダウンメニューより選択してください。" sqref="K25:AK25" xr:uid="{00000000-0002-0000-0700-000003000000}">
      <formula1>CEルーター_コールドスタンバイ</formula1>
    </dataValidation>
    <dataValidation type="list" allowBlank="1" showErrorMessage="1" promptTitle="◆CEルーターオンサイト保守" prompt="・プルダウンメニューより選択してください。" sqref="K24:AK24" xr:uid="{00000000-0002-0000-0700-000004000000}">
      <formula1>有無②</formula1>
    </dataValidation>
    <dataValidation allowBlank="1" promptTitle="◆LTEデータ通信カード送付先＞受取人 お名前" prompt="・送付先宛名の 受取人 お名前 を記入してください。" sqref="K43:AK43 K50:AK50" xr:uid="{00000000-0002-0000-0700-000005000000}"/>
    <dataValidation allowBlank="1" promptTitle="◆備考" prompt="・伝達事項等ございましたら記入してください。" sqref="K16:AK16" xr:uid="{00000000-0002-0000-0700-000006000000}"/>
    <dataValidation allowBlank="1" showErrorMessage="1" promptTitle="◆拠点名" prompt="・直接入力してください。" sqref="K11:AK11" xr:uid="{00000000-0002-0000-0700-000007000000}"/>
    <dataValidation imeMode="off" allowBlank="1" promptTitle="◆郵便番号" prompt="・設置場所の 郵便番号 を記入してください。_x000a_※〒の記号は不要です。" sqref="K18:AK18" xr:uid="{00000000-0002-0000-0700-000008000000}"/>
    <dataValidation allowBlank="1" promptTitle="◆設置場所 住所" prompt="・設置場所の 住所 を記入してください。" sqref="K19:AK19" xr:uid="{00000000-0002-0000-0700-000009000000}"/>
    <dataValidation allowBlank="1" promptTitle="◆フロア数" prompt="・設置場所の フロア数 を記入してください。" sqref="K21:AK21" xr:uid="{00000000-0002-0000-0700-00000A000000}"/>
    <dataValidation imeMode="off" allowBlank="1" promptTitle="◆電話番号" prompt="・設置場所の 電話番号 を記入してください。_x000a_※未確定の場合「未定」と記入してください。" sqref="K22:AK22" xr:uid="{00000000-0002-0000-0700-00000B000000}"/>
    <dataValidation imeMode="off" allowBlank="1" promptTitle="◆LTEデータ通信カード送付先＞郵便番号" prompt="・送付先の 郵便番号 を記入してください。_x000a_※〒の記号は不要です。" sqref="K36:AK36 K45:AK45" xr:uid="{00000000-0002-0000-0700-00000C000000}"/>
    <dataValidation allowBlank="1" promptTitle="◆LTEデータ通信カード送付先＞住所" prompt="・送付先の 住所 を記入してください。" sqref="K37:AK37 K46:AK46" xr:uid="{00000000-0002-0000-0700-00000D000000}"/>
    <dataValidation allowBlank="1" promptTitle="◆LTEデータ通信カード送付先＞ビル名" prompt="・送付先の ビル名 を記入してください。" sqref="K47:AK47" xr:uid="{00000000-0002-0000-0700-00000E000000}"/>
    <dataValidation allowBlank="1" promptTitle="◆LTEデータ通信カード送付先＞法人名" prompt="・送付先宛名の 法人名 を記入してください。" sqref="K39:AK39 K48:AK48" xr:uid="{00000000-0002-0000-0700-00000F000000}"/>
    <dataValidation allowBlank="1" promptTitle="◆LTEデータ通信カード送付先＞部署名" prompt="(任意)_x000a_・送付先宛名の 部署名 を記入してください。" sqref="K40:AK40 K49:AK49" xr:uid="{00000000-0002-0000-0700-000010000000}"/>
    <dataValidation allowBlank="1" showErrorMessage="1" promptTitle="◆LTEデータ通信カード送付先＞フリガナ" prompt="・送付先宛名 受取人のフリガナ を記入してください。" sqref="K42:AK42" xr:uid="{00000000-0002-0000-0700-000011000000}"/>
    <dataValidation imeMode="off" allowBlank="1" promptTitle="◆LTEデータ通信カード送付先＞電話番号" prompt="・送付先 受取人の電話番号 を記入してください。" sqref="K44:AK44 K51:AK51" xr:uid="{00000000-0002-0000-0700-000012000000}"/>
    <dataValidation type="list" allowBlank="1" promptTitle="◆回線開通に関わる連絡先" prompt="・プルダウンメニューより選択してください。_x000a_※各種工事日時調整の際の連絡先となります。" sqref="K52:AK52" xr:uid="{00000000-0002-0000-0700-000013000000}">
      <formula1>お客様情報区分①</formula1>
    </dataValidation>
    <dataValidation allowBlank="1" promptTitle="◆回線開通に関わる連絡先＞法人名" prompt="・回線開通に関わる連絡先の方の_x000a_　法人名 を記入してください。" sqref="K53:AK53" xr:uid="{00000000-0002-0000-0700-000014000000}"/>
    <dataValidation allowBlank="1" promptTitle="◆回線開通に関わる連絡先＞部署名" prompt="(任意)_x000a_・回線開通に関わる連絡先の方の_x000a_　部署名 を記入してください。" sqref="K54:AK54" xr:uid="{00000000-0002-0000-0700-000015000000}"/>
    <dataValidation allowBlank="1" promptTitle="◆回線開通に関わる連絡先＞お名前" prompt="・回線開通に関わる連絡先の方の_x000a_　お名前 を記入してください。" sqref="K55:AK55" xr:uid="{00000000-0002-0000-0700-000016000000}"/>
    <dataValidation imeMode="off" allowBlank="1" promptTitle="◆回線開通に関わる連絡先＞電話番号" prompt="・回線開通に関わる連絡先の方の_x000a_　電話番号 を記入してください。" sqref="K56:AK56" xr:uid="{00000000-0002-0000-0700-000017000000}"/>
    <dataValidation imeMode="off" allowBlank="1" promptTitle="◆回線開通に関わる連絡先＞E-Mail" prompt="・回線開通に関わる連絡先の方の_x000a_　E-Mail を記入してください。" sqref="K57:AK57" xr:uid="{00000000-0002-0000-0700-000018000000}"/>
    <dataValidation type="list" allowBlank="1" promptTitle="◆工事立会者" prompt="・プルダウンメニューより選択してください。_x000a_※各種工事にお立会者となります。" sqref="K58:AK58" xr:uid="{00000000-0002-0000-0700-000019000000}">
      <formula1>お客様情報区分②</formula1>
    </dataValidation>
    <dataValidation allowBlank="1" promptTitle="◆工事立会者＞法人名" prompt="・工事立会者の 法人名 を記入してください。" sqref="K59:AK59" xr:uid="{00000000-0002-0000-0700-00001A000000}"/>
    <dataValidation allowBlank="1" promptTitle="◆工事立会者＞部署名" prompt="(任意)_x000a_・工事立会者の 部署名 を記入してください。" sqref="K60:AK60" xr:uid="{00000000-0002-0000-0700-00001B000000}"/>
    <dataValidation allowBlank="1" promptTitle="◆工事立会者＞お名前" prompt="・工事立会者の お名前 を記入してください。" sqref="K61:AK61" xr:uid="{00000000-0002-0000-0700-00001C000000}"/>
    <dataValidation imeMode="off" allowBlank="1" promptTitle="◆工事立会者＞電話番号" prompt="・工事立会者の 電話番号 を記入してください。" sqref="K62:AK62" xr:uid="{00000000-0002-0000-0700-00001D000000}"/>
    <dataValidation imeMode="off" allowBlank="1" promptTitle="◆工事立会者＞E-Mail" prompt="・工事立会者の E-Mail を記入してください。" sqref="K63:AK63" xr:uid="{00000000-0002-0000-0700-00001E000000}"/>
    <dataValidation allowBlank="1" promptTitle="◆LTEデータ通信カード送付先＞役職" prompt="(任意)_x000a_・送付先宛名の 役職名 を記入してください。" sqref="K41:AK41" xr:uid="{00000000-0002-0000-0700-00001F000000}"/>
    <dataValidation allowBlank="1" promptTitle="◆ビル名" prompt="・設置場所の ビル名 を記入してください。_x000a_※同一敷地内に建屋が複数存在する場合は記入必須" sqref="K20:AK20" xr:uid="{00000000-0002-0000-0700-000020000000}"/>
    <dataValidation type="custom" allowBlank="1" showInputMessage="1" showErrorMessage="1" error="・月初１日のみ希望可能です_x000a_・2週間後以降の日付のみ希望可能です" sqref="K17:AK17" xr:uid="{00000000-0002-0000-0700-000021000000}">
      <formula1>AND((DAY(K17)=1),(TODAY()+14&lt;K17))</formula1>
    </dataValidation>
  </dataValidations>
  <printOptions horizontalCentered="1"/>
  <pageMargins left="0" right="0" top="0.19685039370078741" bottom="0.11811023622047245" header="0.31496062992125984" footer="0"/>
  <pageSetup paperSize="9" scale="73" orientation="portrait" r:id="rId1"/>
  <headerFooter>
    <oddFooter>&amp;C&amp;"Meiryo UI,標準"&amp;9&amp;D_&amp;T　&amp;F　&amp;P/&amp;N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36" id="{D7BF72CE-8BC1-4F40-BE03-BCD1D06D1E6A}">
            <xm:f>K$13=Menu!#REF!</xm:f>
            <x14:dxf>
              <fill>
                <patternFill>
                  <bgColor theme="0" tint="-0.14996795556505021"/>
                </patternFill>
              </fill>
            </x14:dxf>
          </x14:cfRule>
          <xm:sqref>K14:AK15 K18:AK22 K25:AK26 K32:AK44 K52:AK63</xm:sqref>
        </x14:conditionalFormatting>
        <x14:conditionalFormatting xmlns:xm="http://schemas.microsoft.com/office/excel/2006/main">
          <x14:cfRule type="expression" priority="10" id="{7D52737C-E92B-4D1E-98EB-59D2B0F1B6C7}">
            <xm:f>K$13=Menu!$BR$4</xm:f>
            <x14:dxf>
              <fill>
                <patternFill>
                  <bgColor theme="0" tint="-0.14996795556505021"/>
                </patternFill>
              </fill>
            </x14:dxf>
          </x14:cfRule>
          <xm:sqref>K14:AK15 K33:AK34 K45:AK51</xm:sqref>
        </x14:conditionalFormatting>
        <x14:conditionalFormatting xmlns:xm="http://schemas.microsoft.com/office/excel/2006/main">
          <x14:cfRule type="expression" priority="5" id="{0314EBE5-75CD-409E-9540-717B815DB7A7}">
            <xm:f>K$13=Menu!$BR$8</xm:f>
            <x14:dxf>
              <fill>
                <patternFill>
                  <bgColor theme="0" tint="-0.14996795556505021"/>
                </patternFill>
              </fill>
            </x14:dxf>
          </x14:cfRule>
          <xm:sqref>K18:AK22 K24:AK26 K30:AK32 K52:AK63</xm:sqref>
        </x14:conditionalFormatting>
        <x14:conditionalFormatting xmlns:xm="http://schemas.microsoft.com/office/excel/2006/main">
          <x14:cfRule type="expression" priority="1" id="{2E4A93FA-B82E-47B6-A4FC-3000EBD3B861}">
            <xm:f>K$13=Menu!$BR$14</xm:f>
            <x14:dxf>
              <fill>
                <patternFill>
                  <bgColor theme="0" tint="-0.14996795556505021"/>
                </patternFill>
              </fill>
            </x14:dxf>
          </x14:cfRule>
          <xm:sqref>K18:AK22 K24:AK26 K30:AK34 K45:AK63</xm:sqref>
        </x14:conditionalFormatting>
        <x14:conditionalFormatting xmlns:xm="http://schemas.microsoft.com/office/excel/2006/main">
          <x14:cfRule type="expression" priority="2" id="{E6F56795-4907-4E4C-8309-2FF94509986F}">
            <xm:f>K$13=Menu!$BR$12</xm:f>
            <x14:dxf>
              <fill>
                <patternFill>
                  <bgColor theme="0" tint="-0.14996795556505021"/>
                </patternFill>
              </fill>
            </x14:dxf>
          </x14:cfRule>
          <xm:sqref>K18:AK22 K24:AK26 K30:AK63</xm:sqref>
        </x14:conditionalFormatting>
        <x14:conditionalFormatting xmlns:xm="http://schemas.microsoft.com/office/excel/2006/main">
          <x14:cfRule type="expression" priority="9" id="{66AFE5B3-51E3-4124-90D6-6727AF74EC30}">
            <xm:f>K$13=Menu!$BR$6</xm:f>
            <x14:dxf>
              <fill>
                <patternFill>
                  <bgColor theme="0" tint="-0.14996795556505021"/>
                </patternFill>
              </fill>
            </x14:dxf>
          </x14:cfRule>
          <xm:sqref>K18:AK22 K24:AK26 K31:AK32 K35:AK51</xm:sqref>
        </x14:conditionalFormatting>
        <x14:conditionalFormatting xmlns:xm="http://schemas.microsoft.com/office/excel/2006/main">
          <x14:cfRule type="expression" priority="8" id="{8FF65133-0BC5-4EE1-BE9A-6BE0BF8DE848}">
            <xm:f>K$13=Menu!$BR$10</xm:f>
            <x14:dxf>
              <fill>
                <patternFill>
                  <bgColor theme="0" tint="-0.14996795556505021"/>
                </patternFill>
              </fill>
            </x14:dxf>
          </x14:cfRule>
          <xm:sqref>K18:AK22 K24:AK26 K33:AK34 K45:AK63</xm:sqref>
        </x14:conditionalFormatting>
        <x14:conditionalFormatting xmlns:xm="http://schemas.microsoft.com/office/excel/2006/main">
          <x14:cfRule type="expression" priority="485" id="{64F5E230-706D-4AB8-81BD-32A43069EBFA}">
            <xm:f>K$13=Menu!$BR$13</xm:f>
            <x14:dxf>
              <fill>
                <patternFill>
                  <bgColor theme="0" tint="-0.14996795556505021"/>
                </patternFill>
              </fill>
            </x14:dxf>
          </x14:cfRule>
          <x14:cfRule type="expression" priority="486" id="{9DBD045B-A25B-487E-BDE7-477978EBBFCB}">
            <xm:f>OR(K$13=Menu!$BR$5,K$13=Menu!$BR$11,K$13=Menu!$BR$13)</xm:f>
            <x14:dxf>
              <fill>
                <patternFill>
                  <bgColor theme="0" tint="-0.14996795556505021"/>
                </patternFill>
              </fill>
            </x14:dxf>
          </x14:cfRule>
          <xm:sqref>K18:AK63</xm:sqref>
        </x14:conditionalFormatting>
        <x14:conditionalFormatting xmlns:xm="http://schemas.microsoft.com/office/excel/2006/main">
          <x14:cfRule type="expression" priority="3" id="{3C75C804-27F4-451D-A60E-EFF1DE7C07F6}">
            <xm:f>K$13=Menu!$BR$15</xm:f>
            <x14:dxf>
              <fill>
                <patternFill>
                  <bgColor theme="0" tint="-0.14996795556505021"/>
                </patternFill>
              </fill>
            </x14:dxf>
          </x14:cfRule>
          <xm:sqref>K23:AK63</xm:sqref>
        </x14:conditionalFormatting>
        <x14:conditionalFormatting xmlns:xm="http://schemas.microsoft.com/office/excel/2006/main">
          <x14:cfRule type="expression" priority="13" id="{B8D3841A-36AA-4C6A-B73D-86CCFBA34BF1}">
            <xm:f>OR(K$23=Menu!$BS$6,K$23=Menu!$BS$7)</xm:f>
            <x14:dxf>
              <fill>
                <patternFill>
                  <bgColor theme="0" tint="-0.14996795556505021"/>
                </patternFill>
              </fill>
            </x14:dxf>
          </x14:cfRule>
          <xm:sqref>K25:AK26 K35:AK44</xm:sqref>
        </x14:conditionalFormatting>
        <x14:conditionalFormatting xmlns:xm="http://schemas.microsoft.com/office/excel/2006/main">
          <x14:cfRule type="expression" priority="12" id="{18941DF4-9F91-4B2C-BFA9-FAC6925342DF}">
            <xm:f>K$25=Menu!$BT$6</xm:f>
            <x14:dxf>
              <fill>
                <patternFill>
                  <bgColor theme="0" tint="-0.14996795556505021"/>
                </patternFill>
              </fill>
            </x14:dxf>
          </x14:cfRule>
          <xm:sqref>K26:AK26</xm:sqref>
        </x14:conditionalFormatting>
        <x14:conditionalFormatting xmlns:xm="http://schemas.microsoft.com/office/excel/2006/main">
          <x14:cfRule type="expression" priority="11" id="{4B59BD33-8673-49F4-9E00-3FA0B51045EF}">
            <xm:f>K$27=Menu!$BV$6</xm:f>
            <x14:dxf>
              <fill>
                <patternFill>
                  <bgColor theme="0" tint="-0.14996795556505021"/>
                </patternFill>
              </fill>
            </x14:dxf>
          </x14:cfRule>
          <xm:sqref>K28:AK32 K35:AK44</xm:sqref>
        </x14:conditionalFormatting>
        <x14:conditionalFormatting xmlns:xm="http://schemas.microsoft.com/office/excel/2006/main">
          <x14:cfRule type="expression" priority="24" id="{637E15BA-4B63-4C36-AB14-6A0DC51A65D5}">
            <xm:f>OR(K$27=Menu!#REF!,K$27=Menu!$BW$12)</xm:f>
            <x14:dxf>
              <fill>
                <patternFill>
                  <bgColor theme="0" tint="-0.14996795556505021"/>
                </patternFill>
              </fill>
            </x14:dxf>
          </x14:cfRule>
          <xm:sqref>K29:AK32 K35:AK44</xm:sqref>
        </x14:conditionalFormatting>
        <x14:conditionalFormatting xmlns:xm="http://schemas.microsoft.com/office/excel/2006/main">
          <x14:cfRule type="expression" priority="19" id="{082ADA1C-BE99-4F35-8C82-4D0B4D2AF1AC}">
            <xm:f>K$28=Menu!$BW$7</xm:f>
            <x14:dxf>
              <fill>
                <patternFill>
                  <bgColor theme="0" tint="-0.14996795556505021"/>
                </patternFill>
              </fill>
            </x14:dxf>
          </x14:cfRule>
          <xm:sqref>K30:AK30</xm:sqref>
        </x14:conditionalFormatting>
        <x14:conditionalFormatting xmlns:xm="http://schemas.microsoft.com/office/excel/2006/main">
          <x14:cfRule type="expression" priority="20" id="{2B56F648-D430-4BD9-959F-39C27326ED44}">
            <xm:f>OR(K$23=Menu!$BS$6,K$23=Menu!$BS$7)</xm:f>
            <x14:dxf>
              <fill>
                <patternFill>
                  <bgColor theme="0" tint="-0.14996795556505021"/>
                </patternFill>
              </fill>
            </x14:dxf>
          </x14:cfRule>
          <x14:cfRule type="expression" priority="443" id="{D4DBAA5E-A60F-4D13-B0A8-87F3D1041AA1}">
            <xm:f>OR(K$29=Menu!$BY$9,K$29=Menu!#REF!)</xm:f>
            <x14:dxf>
              <fill>
                <patternFill>
                  <bgColor theme="0" tint="-0.14996795556505021"/>
                </patternFill>
              </fill>
            </x14:dxf>
          </x14:cfRule>
          <xm:sqref>K31:AK32</xm:sqref>
        </x14:conditionalFormatting>
        <x14:conditionalFormatting xmlns:xm="http://schemas.microsoft.com/office/excel/2006/main">
          <x14:cfRule type="expression" priority="564" id="{127F71FC-F4FE-43B5-BB5D-3792BA388744}">
            <xm:f>AND(K$27=Menu!$BW$5,K$31=Menu!$F$6)</xm:f>
            <x14:dxf>
              <fill>
                <patternFill>
                  <bgColor theme="0" tint="-0.14996795556505021"/>
                </patternFill>
              </fill>
            </x14:dxf>
          </x14:cfRule>
          <xm:sqref>K32:AK32 K35:AK44</xm:sqref>
        </x14:conditionalFormatting>
        <x14:conditionalFormatting xmlns:xm="http://schemas.microsoft.com/office/excel/2006/main">
          <x14:cfRule type="expression" priority="17" id="{40788F28-DB98-4E2F-878A-EFE7CA33AE42}">
            <xm:f>K$31=Menu!$F$6</xm:f>
            <x14:dxf>
              <fill>
                <patternFill>
                  <bgColor theme="0" tint="-0.14996795556505021"/>
                </patternFill>
              </fill>
            </x14:dxf>
          </x14:cfRule>
          <xm:sqref>K32:AK32</xm:sqref>
        </x14:conditionalFormatting>
        <x14:conditionalFormatting xmlns:xm="http://schemas.microsoft.com/office/excel/2006/main">
          <x14:cfRule type="expression" priority="479" id="{D3879711-BA7B-4503-8997-784A3879BCD7}">
            <xm:f>AND(K$13=Menu!$BR$8,K$27=Menu!$BV$5)</xm:f>
            <x14:dxf>
              <fill>
                <patternFill>
                  <bgColor theme="0" tint="-0.14996795556505021"/>
                </patternFill>
              </fill>
            </x14:dxf>
          </x14:cfRule>
          <xm:sqref>K33:AK33</xm:sqref>
        </x14:conditionalFormatting>
        <x14:conditionalFormatting xmlns:xm="http://schemas.microsoft.com/office/excel/2006/main">
          <x14:cfRule type="expression" priority="445" id="{752DC02C-0E77-4238-8C4C-F720F71DEC14}">
            <xm:f>OR(K$33=Menu!$CB$5,K$33=Menu!$CB$10,K$33=Menu!#REF!)</xm:f>
            <x14:dxf>
              <fill>
                <patternFill>
                  <bgColor theme="0" tint="-0.14996795556505021"/>
                </patternFill>
              </fill>
            </x14:dxf>
          </x14:cfRule>
          <xm:sqref>K34:AK34</xm:sqref>
        </x14:conditionalFormatting>
        <x14:conditionalFormatting xmlns:xm="http://schemas.microsoft.com/office/excel/2006/main">
          <x14:cfRule type="expression" priority="21" id="{46DA4FAC-E85A-46EB-BEA2-9C1DAB840025}">
            <xm:f>K$31=Menu!$F$6</xm:f>
            <x14:dxf>
              <fill>
                <patternFill>
                  <bgColor theme="0" tint="-0.14996795556505021"/>
                </patternFill>
              </fill>
            </x14:dxf>
          </x14:cfRule>
          <xm:sqref>K35:AK44</xm:sqref>
        </x14:conditionalFormatting>
        <x14:conditionalFormatting xmlns:xm="http://schemas.microsoft.com/office/excel/2006/main">
          <x14:cfRule type="expression" priority="16" id="{7068FD88-3D30-45FA-8A22-E0E870B33238}">
            <xm:f>K$35=Menu!$CF$5</xm:f>
            <x14:dxf>
              <fill>
                <patternFill>
                  <bgColor theme="0" tint="-0.14996795556505021"/>
                </patternFill>
              </fill>
            </x14:dxf>
          </x14:cfRule>
          <xm:sqref>K36:AK38</xm:sqref>
        </x14:conditionalFormatting>
        <x14:conditionalFormatting xmlns:xm="http://schemas.microsoft.com/office/excel/2006/main">
          <x14:cfRule type="expression" priority="441" id="{EC14046D-E3D7-4240-8555-EC529CADA4B6}">
            <xm:f>AND(K$13=Menu!#REF!,K$28=Menu!$BW$7)</xm:f>
            <x14:dxf>
              <fill>
                <patternFill>
                  <bgColor theme="0" tint="-0.14996795556505021"/>
                </patternFill>
              </fill>
            </x14:dxf>
          </x14:cfRule>
          <xm:sqref>K45:AK51</xm:sqref>
        </x14:conditionalFormatting>
        <x14:conditionalFormatting xmlns:xm="http://schemas.microsoft.com/office/excel/2006/main">
          <x14:cfRule type="expression" priority="25" id="{B7F9C233-5A32-48CA-9F64-45AFF39DDD74}">
            <xm:f>K$27=Menu!$BV$6</xm:f>
            <x14:dxf>
              <fill>
                <patternFill>
                  <bgColor theme="0" tint="-0.14996795556505021"/>
                </patternFill>
              </fill>
            </x14:dxf>
          </x14:cfRule>
          <xm:sqref>K52:AK63</xm:sqref>
        </x14:conditionalFormatting>
        <x14:conditionalFormatting xmlns:xm="http://schemas.microsoft.com/office/excel/2006/main">
          <x14:cfRule type="expression" priority="15" id="{5BD22FC7-93FF-4855-86F6-C9E8B8A1AE7D}">
            <xm:f>OR(K$52=Menu!$BQ$5,K$52=Menu!$BQ$6)</xm:f>
            <x14:dxf>
              <fill>
                <patternFill>
                  <bgColor theme="0" tint="-0.14996795556505021"/>
                </patternFill>
              </fill>
            </x14:dxf>
          </x14:cfRule>
          <xm:sqref>K53:AK57</xm:sqref>
        </x14:conditionalFormatting>
        <x14:conditionalFormatting xmlns:xm="http://schemas.microsoft.com/office/excel/2006/main">
          <x14:cfRule type="expression" priority="6" id="{2B62266F-8FF7-4EB2-9FA1-E35640C86E28}">
            <xm:f>OR(K$58=Menu!$BQ$11,K$58=Menu!$BQ$12,K$58=Menu!$BQ$13)</xm:f>
            <x14:dxf>
              <fill>
                <patternFill>
                  <bgColor theme="0" tint="-0.14996795556505021"/>
                </patternFill>
              </fill>
            </x14:dxf>
          </x14:cfRule>
          <xm:sqref>K59:AK63</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700-000022000000}">
          <x14:formula1>
            <xm:f>IF(K$31=Menu!$F$5,LTEバックアップ,なし)</xm:f>
          </x14:formula1>
          <xm:sqref>K32:S32</xm:sqref>
        </x14:dataValidation>
        <x14:dataValidation type="list" allowBlank="1" showInputMessage="1" showErrorMessage="1" xr:uid="{00000000-0002-0000-0700-000023000000}">
          <x14:formula1>
            <xm:f>IF(T$31=Menu!$F$5,ルータシングル構成__LTEバックアップ,なし)</xm:f>
          </x14:formula1>
          <xm:sqref>T32:AK32</xm:sqref>
        </x14:dataValidation>
        <x14:dataValidation type="list" allowBlank="1" showInputMessage="1" showErrorMessage="1" xr:uid="{00000000-0002-0000-0700-000024000000}">
          <x14:formula1>
            <xm:f>IF(K$23=Menu!$BS$5,有無②,なし)</xm:f>
          </x14:formula1>
          <xm:sqref>K31:AK31</xm:sqref>
        </x14:dataValidation>
        <x14:dataValidation type="list" allowBlank="1" showErrorMessage="1" promptTitle="◆インターネット回線フレッツ24時間保守" prompt="・インターネットVPNでフレッツ回線をご利用になる場合、_x000a_　プルダウンメニューより 選択してください。" xr:uid="{00000000-0002-0000-0700-000025000000}">
          <x14:formula1>
            <xm:f>IF(K$28=Menu!$BW$5,有無②,なし)</xm:f>
          </x14:formula1>
          <xm:sqref>K30:AK30</xm:sqref>
        </x14:dataValidation>
        <x14:dataValidation type="list" allowBlank="1" showErrorMessage="1" promptTitle="◆NWサービス種別" prompt="・プルダウンメニューより選択してください。" xr:uid="{00000000-0002-0000-0700-000026000000}">
          <x14:formula1>
            <xm:f>Menu!$X$8</xm:f>
          </x14:formula1>
          <xm:sqref>K12:AK12</xm:sqref>
        </x14:dataValidation>
        <x14:dataValidation type="list" allowBlank="1" showErrorMessage="1" promptTitle="◆アクセス回線申込区分" prompt="・プルダウンメニューより選択してください。" xr:uid="{00000000-0002-0000-0700-000027000000}">
          <x14:formula1>
            <xm:f>Menu!$BR$12</xm:f>
          </x14:formula1>
          <xm:sqref>K13:AK13</xm:sqref>
        </x14:dataValidation>
        <x14:dataValidation type="list" allowBlank="1" showErrorMessage="1" promptTitle="◆インターネット回線" prompt="・プルダウンメニューより選択してください。" xr:uid="{00000000-0002-0000-0700-000028000000}">
          <x14:formula1>
            <xm:f>IF(OR(K$13=Menu!$BR$8,K$13=Menu!$BR$10,K$13=Menu!$BR$11,K$13=Menu!$BR$12,K$13=Menu!$BR$13,K$13=Menu!$BR$14),回線手配②,回線手配)</xm:f>
          </x14:formula1>
          <xm:sqref>K27:AK27</xm:sqref>
        </x14:dataValidation>
        <x14:dataValidation type="list" allowBlank="1" showInputMessage="1" showErrorMessage="1" xr:uid="{00000000-0002-0000-0700-000029000000}">
          <x14:formula1>
            <xm:f>IF(K$13=Menu!$BR$6,LTE回線利用①,IF(K$13=Menu!$BR$8,LTE回線利用②,なし))</xm:f>
          </x14:formula1>
          <xm:sqref>K33:AK33</xm:sqref>
        </x14:dataValidation>
        <x14:dataValidation type="list" allowBlank="1" showErrorMessage="1" promptTitle="◆CEルーター機種" prompt="・インターネットVPNをご利用になる場合、_x000a_　プルダウンメニューより選択してください。" xr:uid="{00000000-0002-0000-0700-00002A000000}">
          <x14:formula1>
            <xm:f>IF(OR(K$13=Menu!$BR$6,K$13=Menu!$BR$8,K$13=Menu!$BR$10,K$13=Menu!$BR$12,K$13=Menu!$BR$14),Menu!$BS$5,CEルーター_インターネットVPN)</xm:f>
          </x14:formula1>
          <xm:sqref>K23:AK23</xm:sqref>
        </x14:dataValidation>
        <x14:dataValidation type="list" allowBlank="1" showErrorMessage="1" promptTitle="◆インターネット回線" prompt="・プルダウンメニューより選択してください。" xr:uid="{00000000-0002-0000-0700-00002B000000}">
          <x14:formula1>
            <xm:f>IF(K$23=Menu!$BS$5,IF(K$13=Menu!$BR$6,INT_フ,IF(OR(K$13=Menu!$BR$8,K$13=Menu!$BR$10,K$13=Menu!$BR$12,K$13=Menu!$BR$14),INT_L,INT_S)),INT_フ)</xm:f>
          </x14:formula1>
          <xm:sqref>K28:AK28</xm:sqref>
        </x14:dataValidation>
        <x14:dataValidation type="list" allowBlank="1" showErrorMessage="1" promptTitle="◆インターネット回線種別" prompt="・プルダウンメニューより選択してください。" xr:uid="{00000000-0002-0000-0700-00002C000000}">
          <x14:formula1>
            <xm:f>IF(K$27=Menu!$BV$6,なし,IF(K$28=Menu!$BW$5,フレッツ,IF(K$28=Menu!$BW$7,IF(K$13=Menu!$BR$10,LTEバックアップ,IF(K$13=Menu!$BR$12,LTEタイプD, LTE)),なし)))</xm:f>
          </x14:formula1>
          <xm:sqref>K29:AK29</xm:sqref>
        </x14:dataValidation>
        <x14:dataValidation type="list" allowBlank="1" showErrorMessage="1" promptTitle="◆LTEデータ通信カード送付先" prompt="・インターネットVPNでLTEをご利用になる場合、_x000a_　プルダウンメニューより選択してください。" xr:uid="{00000000-0002-0000-0700-00002D000000}">
          <x14:formula1>
            <xm:f>IF(OR(K$28=Menu!$BW$7,K$28=Menu!$BW$11,K$31=Menu!$F$5),LTEデータ通信カード送付先,なし)</xm:f>
          </x14:formula1>
          <xm:sqref>K35:AK35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d5e6dbc-8e91-4084-a45d-8e5335bbec8c" xsi:nil="true"/>
    <TaxCatchAll xmlns="c061640e-bc47-4f0c-880c-a8b19c425eac" xsi:nil="true"/>
    <_x30b3__x30e1__x30f3__x30c8_ xmlns="7d5e6dbc-8e91-4084-a45d-8e5335bbec8c" xsi:nil="true"/>
    <lcf76f155ced4ddcb4097134ff3c332f xmlns="7d5e6dbc-8e91-4084-a45d-8e5335bbec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88169F9D88D3A458733A16DCCE2DC38" ma:contentTypeVersion="20" ma:contentTypeDescription="新しいドキュメントを作成します。" ma:contentTypeScope="" ma:versionID="9558bde55db0b2776d29498cd84d97fb">
  <xsd:schema xmlns:xsd="http://www.w3.org/2001/XMLSchema" xmlns:xs="http://www.w3.org/2001/XMLSchema" xmlns:p="http://schemas.microsoft.com/office/2006/metadata/properties" xmlns:ns2="7d5e6dbc-8e91-4084-a45d-8e5335bbec8c" xmlns:ns3="c061640e-bc47-4f0c-880c-a8b19c425eac" targetNamespace="http://schemas.microsoft.com/office/2006/metadata/properties" ma:root="true" ma:fieldsID="93eef997f5cf7726210e562e2898a2b5" ns2:_="" ns3:_="">
    <xsd:import namespace="7d5e6dbc-8e91-4084-a45d-8e5335bbec8c"/>
    <xsd:import namespace="c061640e-bc47-4f0c-880c-a8b19c425eac"/>
    <xsd:element name="properties">
      <xsd:complexType>
        <xsd:sequence>
          <xsd:element name="documentManagement">
            <xsd:complexType>
              <xsd:all>
                <xsd:element ref="ns2:_x30b3__x30e1__x30f3__x30c8_"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e6dbc-8e91-4084-a45d-8e5335bbec8c" elementFormDefault="qualified">
    <xsd:import namespace="http://schemas.microsoft.com/office/2006/documentManagement/types"/>
    <xsd:import namespace="http://schemas.microsoft.com/office/infopath/2007/PartnerControls"/>
    <xsd:element name="_x30b3__x30e1__x30f3__x30c8_" ma:index="8" nillable="true" ma:displayName="コメント" ma:internalName="_x30b3__x30e1__x30f3__x30c8_" ma:readOnly="fals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承認の状態" ma:internalName="_x627f__x8a8d__x306e__x72b6__x614b_">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2ff8844-7f78-48cf-b5c5-6eb2e72d67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61640e-bc47-4f0c-880c-a8b19c425ea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8b71deb9-4719-4783-9f95-715c23fca08d}" ma:internalName="TaxCatchAll" ma:showField="CatchAllData" ma:web="c061640e-bc47-4f0c-880c-a8b19c425e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89E19-2F5C-4976-93FD-5A3E87E9667B}">
  <ds:schemaRefs>
    <ds:schemaRef ds:uri="http://schemas.microsoft.com/sharepoint/v3/contenttype/forms"/>
  </ds:schemaRefs>
</ds:datastoreItem>
</file>

<file path=customXml/itemProps2.xml><?xml version="1.0" encoding="utf-8"?>
<ds:datastoreItem xmlns:ds="http://schemas.openxmlformats.org/officeDocument/2006/customXml" ds:itemID="{D4C5A08C-5181-473F-9E91-18438BDAFD73}">
  <ds:schemaRefs>
    <ds:schemaRef ds:uri="http://schemas.microsoft.com/office/2006/documentManagement/types"/>
    <ds:schemaRef ds:uri="http://schemas.openxmlformats.org/package/2006/metadata/core-properties"/>
    <ds:schemaRef ds:uri="75595870-8e38-43bb-9b44-d60a33b215e6"/>
    <ds:schemaRef ds:uri="http://schemas.microsoft.com/office/infopath/2007/PartnerControls"/>
    <ds:schemaRef ds:uri="http://purl.org/dc/terms/"/>
    <ds:schemaRef ds:uri="http://www.w3.org/XML/1998/namespace"/>
    <ds:schemaRef ds:uri="http://purl.org/dc/dcmitype/"/>
    <ds:schemaRef ds:uri="http://schemas.microsoft.com/office/2006/metadata/properties"/>
    <ds:schemaRef ds:uri="887d406a-62f9-42f5-8230-fa99c17358cd"/>
    <ds:schemaRef ds:uri="http://purl.org/dc/elements/1.1/"/>
  </ds:schemaRefs>
</ds:datastoreItem>
</file>

<file path=customXml/itemProps3.xml><?xml version="1.0" encoding="utf-8"?>
<ds:datastoreItem xmlns:ds="http://schemas.openxmlformats.org/officeDocument/2006/customXml" ds:itemID="{2C332D8C-BC55-4A6F-83ED-D61F0BE9D3E0}"/>
</file>

<file path=docMetadata/LabelInfo.xml><?xml version="1.0" encoding="utf-8"?>
<clbl:labelList xmlns:clbl="http://schemas.microsoft.com/office/2020/mipLabelMetadata">
  <clbl:label id="{d4c93307-c3b3-4337-9766-0ef0b5644b19}" enabled="1" method="Standard" siteId="{02b02150-dbc8-4a3b-be71-e3eba060a81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120</vt:i4>
      </vt:variant>
    </vt:vector>
  </HeadingPairs>
  <TitlesOfParts>
    <vt:vector size="130" baseType="lpstr">
      <vt:lpstr>【必須】基本情報</vt:lpstr>
      <vt:lpstr>【任意】基本情報 別紙</vt:lpstr>
      <vt:lpstr>【必須】サービス個別①②</vt:lpstr>
      <vt:lpstr>【選択必須】③アクセス回線</vt:lpstr>
      <vt:lpstr>【選択必須】④インターネットVPN</vt:lpstr>
      <vt:lpstr>(記入例)基本情報</vt:lpstr>
      <vt:lpstr>(記入例)基本情報 別紙</vt:lpstr>
      <vt:lpstr>修正履歴</vt:lpstr>
      <vt:lpstr>【選択必須】⑤インターネットVPN＜LTE(新タイプD)移行＞</vt:lpstr>
      <vt:lpstr>Menu</vt:lpstr>
      <vt:lpstr>ATI接続帯域</vt:lpstr>
      <vt:lpstr>auひかり</vt:lpstr>
      <vt:lpstr>CEルーター</vt:lpstr>
      <vt:lpstr>CEルーター_インターネットVPN</vt:lpstr>
      <vt:lpstr>CEルーター_コールドスタンバイ</vt:lpstr>
      <vt:lpstr>Comイーサ</vt:lpstr>
      <vt:lpstr>INT_L</vt:lpstr>
      <vt:lpstr>INT_S</vt:lpstr>
      <vt:lpstr>INT_フ</vt:lpstr>
      <vt:lpstr>LTE</vt:lpstr>
      <vt:lpstr>LTEタイプD</vt:lpstr>
      <vt:lpstr>LTEデータ通信カード送付先</vt:lpstr>
      <vt:lpstr>LTEバックアップ</vt:lpstr>
      <vt:lpstr>LTEバックアップ_キャリアA</vt:lpstr>
      <vt:lpstr>LTE回線利用①</vt:lpstr>
      <vt:lpstr>LTE回線利用②</vt:lpstr>
      <vt:lpstr>LTE回線利用③</vt:lpstr>
      <vt:lpstr>MDN</vt:lpstr>
      <vt:lpstr>Neoイーサ</vt:lpstr>
      <vt:lpstr>NWサービス種別</vt:lpstr>
      <vt:lpstr>NWサービス種別_個別共有</vt:lpstr>
      <vt:lpstr>'(記入例)基本情報'!Print_Area</vt:lpstr>
      <vt:lpstr>'(記入例)基本情報 別紙'!Print_Area</vt:lpstr>
      <vt:lpstr>【選択必須】③アクセス回線!Print_Area</vt:lpstr>
      <vt:lpstr>【選択必須】④インターネットVPN!Print_Area</vt:lpstr>
      <vt:lpstr>'【選択必須】⑤インターネットVPN＜LTE(新タイプD)移行＞'!Print_Area</vt:lpstr>
      <vt:lpstr>'【任意】基本情報 別紙'!Print_Area</vt:lpstr>
      <vt:lpstr>【必須】サービス個別①②!Print_Area</vt:lpstr>
      <vt:lpstr>【必須】基本情報!Print_Area</vt:lpstr>
      <vt:lpstr>SDWAN_ルーター種別</vt:lpstr>
      <vt:lpstr>SDWAN_ルーター帯域</vt:lpstr>
      <vt:lpstr>SDWAN_回線</vt:lpstr>
      <vt:lpstr>SDWAN_回線_利用あり</vt:lpstr>
      <vt:lpstr>SDWAN_設置場所情報</vt:lpstr>
      <vt:lpstr>SDWAN申込区分</vt:lpstr>
      <vt:lpstr>sm運用</vt:lpstr>
      <vt:lpstr>sm利用プラン</vt:lpstr>
      <vt:lpstr>STM</vt:lpstr>
      <vt:lpstr>TS共有回線利用有無</vt:lpstr>
      <vt:lpstr>アクセスGW利用</vt:lpstr>
      <vt:lpstr>アクセスキャリア</vt:lpstr>
      <vt:lpstr>アクセスキャリア_イーサ専用線</vt:lpstr>
      <vt:lpstr>アクセス回線申込区分</vt:lpstr>
      <vt:lpstr>アクセス回線申込区分_auひかり</vt:lpstr>
      <vt:lpstr>アクセス回線申込区分_SDWAN以外</vt:lpstr>
      <vt:lpstr>イーサダイブ</vt:lpstr>
      <vt:lpstr>イーサネット_【NTTダーク】</vt:lpstr>
      <vt:lpstr>イーサネット_【電力】</vt:lpstr>
      <vt:lpstr>イーサリンク_エリア</vt:lpstr>
      <vt:lpstr>イーサリンク_県内</vt:lpstr>
      <vt:lpstr>イーサリンク_指定DC_エリア</vt:lpstr>
      <vt:lpstr>イーサリンク_指定DC_県内</vt:lpstr>
      <vt:lpstr>インターネットVPN申込区分</vt:lpstr>
      <vt:lpstr>エクスチェンジ機能_ポート数</vt:lpstr>
      <vt:lpstr>お客様情報区分①</vt:lpstr>
      <vt:lpstr>お客様情報区分②</vt:lpstr>
      <vt:lpstr>お客様情報区分③</vt:lpstr>
      <vt:lpstr>お客様情報区分④</vt:lpstr>
      <vt:lpstr>お客様情報区分⑤</vt:lpstr>
      <vt:lpstr>キャリア</vt:lpstr>
      <vt:lpstr>キャリア_D除く</vt:lpstr>
      <vt:lpstr>ゾーン数</vt:lpstr>
      <vt:lpstr>チェック</vt:lpstr>
      <vt:lpstr>データセンター接続</vt:lpstr>
      <vt:lpstr>データセンター接続_ポート数①</vt:lpstr>
      <vt:lpstr>データセンター接続_ポート数②</vt:lpstr>
      <vt:lpstr>なし</vt:lpstr>
      <vt:lpstr>バーストイーサ_24年10月で新規受付停止済み</vt:lpstr>
      <vt:lpstr>ハウジング</vt:lpstr>
      <vt:lpstr>ビジネスコミュファ_CTC</vt:lpstr>
      <vt:lpstr>ビジネスコミュファ_フレッツ</vt:lpstr>
      <vt:lpstr>プラットフォーム</vt:lpstr>
      <vt:lpstr>フレッツ</vt:lpstr>
      <vt:lpstr>ベストエフォート</vt:lpstr>
      <vt:lpstr>ベストエフォート_WithFプラス</vt:lpstr>
      <vt:lpstr>ベストエフォート_インターネット</vt:lpstr>
      <vt:lpstr>ルーター手配</vt:lpstr>
      <vt:lpstr>ルーター設定変更</vt:lpstr>
      <vt:lpstr>ルータシングル構成__LTEバックアップ</vt:lpstr>
      <vt:lpstr>ルータシングル構成__LTEバックアップ_品目変更</vt:lpstr>
      <vt:lpstr>レンタル種別</vt:lpstr>
      <vt:lpstr>レンタル種別②</vt:lpstr>
      <vt:lpstr>レンタル種別③</vt:lpstr>
      <vt:lpstr>ワイヤレスアクセス</vt:lpstr>
      <vt:lpstr>下り保証_VLAN数</vt:lpstr>
      <vt:lpstr>下り保証帯域</vt:lpstr>
      <vt:lpstr>回収有無</vt:lpstr>
      <vt:lpstr>回線_キャリアA_共有網</vt:lpstr>
      <vt:lpstr>回線_キャリアA_個別網</vt:lpstr>
      <vt:lpstr>回線_キャリアB</vt:lpstr>
      <vt:lpstr>回線_キャリアC</vt:lpstr>
      <vt:lpstr>回線手配</vt:lpstr>
      <vt:lpstr>回線手配②</vt:lpstr>
      <vt:lpstr>海外GW接続帯域</vt:lpstr>
      <vt:lpstr>外部接続帯域</vt:lpstr>
      <vt:lpstr>既存回線停止日</vt:lpstr>
      <vt:lpstr>光ファイバー設備情報</vt:lpstr>
      <vt:lpstr>工事希望日</vt:lpstr>
      <vt:lpstr>工事希望日区分</vt:lpstr>
      <vt:lpstr>工事立会い</vt:lpstr>
      <vt:lpstr>高速イーサネット専用線</vt:lpstr>
      <vt:lpstr>国内イーサネット専用サービス</vt:lpstr>
      <vt:lpstr>作業時間帯</vt:lpstr>
      <vt:lpstr>終端装置返却キット送付先</vt:lpstr>
      <vt:lpstr>申込区分①</vt:lpstr>
      <vt:lpstr>申込区分②</vt:lpstr>
      <vt:lpstr>申込区分③</vt:lpstr>
      <vt:lpstr>申込区分④</vt:lpstr>
      <vt:lpstr>申込区分⑤</vt:lpstr>
      <vt:lpstr>申込区分⑥</vt:lpstr>
      <vt:lpstr>接続IF</vt:lpstr>
      <vt:lpstr>接続先DC</vt:lpstr>
      <vt:lpstr>帯域制御帯域</vt:lpstr>
      <vt:lpstr>端末電源種別</vt:lpstr>
      <vt:lpstr>電力イーサ</vt:lpstr>
      <vt:lpstr>東西イーサワイド</vt:lpstr>
      <vt:lpstr>同一回線切替</vt:lpstr>
      <vt:lpstr>複数VLAN</vt:lpstr>
      <vt:lpstr>有無①</vt:lpstr>
      <vt:lpstr>有無②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Terai Yuka</dc:creator>
  <cp:keywords/>
  <dc:description/>
  <cp:lastModifiedBy>Sugimoto, Rino/杉本 莉乃</cp:lastModifiedBy>
  <cp:revision/>
  <dcterms:created xsi:type="dcterms:W3CDTF">2017-05-15T07:36:10Z</dcterms:created>
  <dcterms:modified xsi:type="dcterms:W3CDTF">2026-02-17T03:59:10Z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0x010100F88169F9D88D3A458733A16DCCE2DC38</vt:lpwstr>
  </property>
  <property fmtid="{D5CDD505-2E9C-101B-9397-08002B2CF9AE}" pid="3" name="Order">
    <vt:r8>217900</vt:r8>
  </property>
</Properties>
</file>