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a-fs\Fld_IF\各部\J0_NWS\部内情報\51_ネットワーク\7051_D.e-NetWide\2025年度\20250603_フレッツ納期問題\01.新メニュー検討\ドキュメント更新\Wide\申込書\"/>
    </mc:Choice>
  </mc:AlternateContent>
  <xr:revisionPtr revIDLastSave="0" documentId="13_ncr:1_{BB64402E-568A-4F19-8890-0464D6D773C6}" xr6:coauthVersionLast="47" xr6:coauthVersionMax="47" xr10:uidLastSave="{00000000-0000-0000-0000-000000000000}"/>
  <bookViews>
    <workbookView xWindow="-120" yWindow="-16320" windowWidth="29040" windowHeight="15720" tabRatio="771" firstSheet="3" activeTab="3" xr2:uid="{00000000-000D-0000-FFFF-FFFF00000000}"/>
  </bookViews>
  <sheets>
    <sheet name="【必須】基本情報" sheetId="31" r:id="rId1"/>
    <sheet name="【任意】基本情報 別紙" sheetId="32" r:id="rId2"/>
    <sheet name="【必須】サービス個別①②" sheetId="7" r:id="rId3"/>
    <sheet name="【選択必須】③アクセス回線" sheetId="10" r:id="rId4"/>
    <sheet name="【選択必須】④インターネットVPN" sheetId="11" r:id="rId5"/>
    <sheet name="(記入例)基本情報" sheetId="33" r:id="rId6"/>
    <sheet name="(記入例)基本情報 別紙" sheetId="34" r:id="rId7"/>
    <sheet name="【選択必須】⑤インターネットVPN＜LTE(新タイプD)移行＞" sheetId="12" state="hidden" r:id="rId8"/>
    <sheet name="Menu" sheetId="8" state="hidden" r:id="rId9"/>
  </sheets>
  <externalReferences>
    <externalReference r:id="rId10"/>
    <externalReference r:id="rId11"/>
  </externalReferences>
  <definedNames>
    <definedName name="_02" localSheetId="5" hidden="1">#REF!</definedName>
    <definedName name="_02" localSheetId="6" hidden="1">#REF!</definedName>
    <definedName name="_02" localSheetId="1" hidden="1">#REF!</definedName>
    <definedName name="_02" localSheetId="0" hidden="1">#REF!</definedName>
    <definedName name="_02" hidden="1">#REF!</definedName>
    <definedName name="_1" localSheetId="5" hidden="1">#REF!</definedName>
    <definedName name="_1" localSheetId="6" hidden="1">#REF!</definedName>
    <definedName name="_1" localSheetId="1" hidden="1">#REF!</definedName>
    <definedName name="_1" localSheetId="0" hidden="1">#REF!</definedName>
    <definedName name="_1" hidden="1">#REF!</definedName>
    <definedName name="_14DF401_" localSheetId="5" hidden="1">{"サーバ別",#N/A,FALSE,"業務改造"}</definedName>
    <definedName name="_14DF401_" localSheetId="6" hidden="1">{"サーバ別",#N/A,FALSE,"業務改造"}</definedName>
    <definedName name="_14DF401_" localSheetId="1" hidden="1">{"サーバ別",#N/A,FALSE,"業務改造"}</definedName>
    <definedName name="_14DF401_" localSheetId="0" hidden="1">{"サーバ別",#N/A,FALSE,"業務改造"}</definedName>
    <definedName name="_14DF401_" hidden="1">{"サーバ別",#N/A,FALSE,"業務改造"}</definedName>
    <definedName name="_7DF400_" localSheetId="5" hidden="1">{"サーバ別",#N/A,FALSE,"業務改造"}</definedName>
    <definedName name="_7DF400_" localSheetId="6" hidden="1">{"サーバ別",#N/A,FALSE,"業務改造"}</definedName>
    <definedName name="_7DF400_" localSheetId="1" hidden="1">{"サーバ別",#N/A,FALSE,"業務改造"}</definedName>
    <definedName name="_7DF400_" localSheetId="0" hidden="1">{"サーバ別",#N/A,FALSE,"業務改造"}</definedName>
    <definedName name="_7DF400_" hidden="1">{"サーバ別",#N/A,FALSE,"業務改造"}</definedName>
    <definedName name="_xlnm._FilterDatabase" localSheetId="3" hidden="1">【選択必須】③アクセス回線!$A$11:$BD$83</definedName>
    <definedName name="_Key1" localSheetId="5" hidden="1">#REF!</definedName>
    <definedName name="_Key1" localSheetId="6" hidden="1">#REF!</definedName>
    <definedName name="_Key1" localSheetId="1" hidden="1">#REF!</definedName>
    <definedName name="_Key1" localSheetId="0" hidden="1">#REF!</definedName>
    <definedName name="_Key1" hidden="1">#REF!</definedName>
    <definedName name="a" localSheetId="5" hidden="1">{"'フローチャート'!$A$1:$AO$191"}</definedName>
    <definedName name="a" localSheetId="6" hidden="1">{"'フローチャート'!$A$1:$AO$191"}</definedName>
    <definedName name="a" localSheetId="1" hidden="1">{"'フローチャート'!$A$1:$AO$191"}</definedName>
    <definedName name="a" localSheetId="0" hidden="1">{"'フローチャート'!$A$1:$AO$191"}</definedName>
    <definedName name="a" hidden="1">{"'フローチャート'!$A$1:$AO$191"}</definedName>
    <definedName name="AS2DocOpenMode" hidden="1">"AS2DocumentEdit"</definedName>
    <definedName name="ATI接続帯域">Menu!$H$4:$H$20</definedName>
    <definedName name="auひかり">Menu!$AL$4:$AL$6</definedName>
    <definedName name="CEルーター">Menu!$BI$4:$BI$7</definedName>
    <definedName name="CEルーター_インターネットVPN">Menu!$BQ$4:$BQ$5</definedName>
    <definedName name="CEルーター_コールドスタンバイ">Menu!$BR$4:$BR$6</definedName>
    <definedName name="Comイーサ">Menu!$AO$4:$AO$15</definedName>
    <definedName name="d" localSheetId="5" hidden="1">{"'フローチャート'!$A$1:$AO$191"}</definedName>
    <definedName name="d" localSheetId="6" hidden="1">{"'フローチャート'!$A$1:$AO$191"}</definedName>
    <definedName name="d" localSheetId="1" hidden="1">{"'フローチャート'!$A$1:$AO$191"}</definedName>
    <definedName name="d" localSheetId="0" hidden="1">{"'フローチャート'!$A$1:$AO$191"}</definedName>
    <definedName name="d" hidden="1">{"'フローチャート'!$A$1:$AO$191"}</definedName>
    <definedName name="HTML_CodePage" hidden="1">932</definedName>
    <definedName name="HTML_Control" localSheetId="5" hidden="1">{"'フローチャート'!$A$1:$AO$191"}</definedName>
    <definedName name="HTML_Control" localSheetId="6" hidden="1">{"'フローチャート'!$A$1:$AO$191"}</definedName>
    <definedName name="HTML_Control" localSheetId="1" hidden="1">{"'フローチャート'!$A$1:$AO$191"}</definedName>
    <definedName name="HTML_Control" localSheetId="0" hidden="1">{"'フローチャート'!$A$1:$AO$191"}</definedName>
    <definedName name="HTML_Control" hidden="1">{"'フローチャート'!$A$1:$AO$191"}</definedName>
    <definedName name="HTML_Control2" localSheetId="5" hidden="1">{"'フローチャート'!$A$1:$AO$191"}</definedName>
    <definedName name="HTML_Control2" localSheetId="6" hidden="1">{"'フローチャート'!$A$1:$AO$191"}</definedName>
    <definedName name="HTML_Control2" localSheetId="1" hidden="1">{"'フローチャート'!$A$1:$AO$191"}</definedName>
    <definedName name="HTML_Control2" localSheetId="0" hidden="1">{"'フローチャート'!$A$1:$AO$191"}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"[フォーム.xls]用紙!$A$1:$J$198"</definedName>
    <definedName name="HTML1_10" hidden="1">""</definedName>
    <definedName name="HTML1_11" hidden="1">1</definedName>
    <definedName name="HTML1_12" hidden="1">"w:\MyHTML.htm"</definedName>
    <definedName name="HTML1_2" hidden="1">1</definedName>
    <definedName name="HTML1_3" hidden="1">"フォーム.xls"</definedName>
    <definedName name="HTML1_4" hidden="1">"用紙"</definedName>
    <definedName name="HTML1_5" hidden="1">""</definedName>
    <definedName name="HTML1_6" hidden="1">-4146</definedName>
    <definedName name="HTML1_7" hidden="1">-4146</definedName>
    <definedName name="HTML1_8" hidden="1">"98/06/16"</definedName>
    <definedName name="HTML1_9" hidden="1">"(Ｓ開本)市開セ"</definedName>
    <definedName name="HTMLCount" hidden="1">1</definedName>
    <definedName name="ｊｆｋｌだｊｌｋ" localSheetId="5" hidden="1">{"'フローチャート'!$A$1:$AO$191"}</definedName>
    <definedName name="ｊｆｋｌだｊｌｋ" localSheetId="6" hidden="1">{"'フローチャート'!$A$1:$AO$191"}</definedName>
    <definedName name="ｊｆｋｌだｊｌｋ" localSheetId="1" hidden="1">{"'フローチャート'!$A$1:$AO$191"}</definedName>
    <definedName name="ｊｆｋｌだｊｌｋ" localSheetId="0" hidden="1">{"'フローチャート'!$A$1:$AO$191"}</definedName>
    <definedName name="ｊｆｋｌだｊｌｋ" hidden="1">{"'フローチャート'!$A$1:$AO$191"}</definedName>
    <definedName name="LTE">Menu!$BV$4:$BV$9</definedName>
    <definedName name="LTEタイプD">Menu!$BX$4:$BX$9</definedName>
    <definedName name="LTEデータ通信カード送付先">Menu!$CC$4:$CC$6</definedName>
    <definedName name="LTEバックアップ">Menu!$BW$4:$BW$9</definedName>
    <definedName name="LTEバックアップ_キャリアA">Menu!$AI$4:$AI$7</definedName>
    <definedName name="LTE回線利用①">Menu!$BY$4:$BY$6</definedName>
    <definedName name="LTE回線利用②">Menu!$BY$8:$BY$12</definedName>
    <definedName name="MDN">Menu!$AS$4:$AS$16</definedName>
    <definedName name="Neoイーサ">Menu!$BD$4:$BD$6</definedName>
    <definedName name="NWサービス種別">Menu!$X$4:$X$7</definedName>
    <definedName name="NWサービス種別_個別共有">Menu!$X$4:$X$6</definedName>
    <definedName name="_xlnm.Print_Area" localSheetId="5">'(記入例)基本情報'!$A$1:$AL$118</definedName>
    <definedName name="_xlnm.Print_Area" localSheetId="6">'(記入例)基本情報 別紙'!$A$1:$AL$38</definedName>
    <definedName name="_xlnm.Print_Area" localSheetId="3">【選択必須】③アクセス回線!$A$1:$AL$87</definedName>
    <definedName name="_xlnm.Print_Area" localSheetId="4">【選択必須】④インターネットVPN!$A$1:$AL$70</definedName>
    <definedName name="_xlnm.Print_Area" localSheetId="7">'【選択必須】⑤インターネットVPN＜LTE(新タイプD)移行＞'!$A$1:$AL$67</definedName>
    <definedName name="_xlnm.Print_Area" localSheetId="1">'【任意】基本情報 別紙'!$A$1:$AL$38</definedName>
    <definedName name="_xlnm.Print_Area" localSheetId="2">【必須】サービス個別①②!$A$1:$AM$122</definedName>
    <definedName name="_xlnm.Print_Area" localSheetId="0">【必須】基本情報!$A$1:$AL$118</definedName>
    <definedName name="SDWAN_ルーター種別">Menu!$CH$4:$CH$6</definedName>
    <definedName name="SDWAN_ルーター帯域">Menu!$CG$4:$CG$7</definedName>
    <definedName name="SDWAN_回線">Menu!$CI$4:$CI$6</definedName>
    <definedName name="SDWAN_回線_利用あり">Menu!$CI$4:$CI$5</definedName>
    <definedName name="SDWAN_設置場所情報">Menu!$CJ$4:$CJ$6</definedName>
    <definedName name="SDWAN申込区分">Menu!$CF$4:$CF$13</definedName>
    <definedName name="sm運用">Menu!$R$4:$R$7</definedName>
    <definedName name="sm利用プラン">Menu!$P$4:$P$5</definedName>
    <definedName name="STM">Menu!$AT$4:$AT$5</definedName>
    <definedName name="test1" localSheetId="5" hidden="1">{"'フローチャート'!$A$1:$AO$191"}</definedName>
    <definedName name="test1" localSheetId="6" hidden="1">{"'フローチャート'!$A$1:$AO$191"}</definedName>
    <definedName name="test1" localSheetId="1" hidden="1">{"'フローチャート'!$A$1:$AO$191"}</definedName>
    <definedName name="test1" localSheetId="0" hidden="1">{"'フローチャート'!$A$1:$AO$191"}</definedName>
    <definedName name="test1" hidden="1">{"'フローチャート'!$A$1:$AO$191"}</definedName>
    <definedName name="TS共有回線利用有無">Menu!$Z$4:$Z$6</definedName>
    <definedName name="アクセスGW利用">Menu!$L$4:$L$6</definedName>
    <definedName name="アクセスキャリア">Menu!$Y$4:$Y$7</definedName>
    <definedName name="アクセスキャリア_イーサ専用線">Menu!$CP$4:$CP$6</definedName>
    <definedName name="アクセス回線申込区分">Menu!$AA$4:$AA$15</definedName>
    <definedName name="アクセス回線申込区分_auひかり">Menu!$AA$27:$AA$34</definedName>
    <definedName name="アクセス回線申込区分_SDWAN以外">Menu!$AA$17:$AA$25</definedName>
    <definedName name="イーサダイブ">Menu!$AV$4:$AV$6</definedName>
    <definedName name="イーサネット_【NTTダーク】">Menu!$AF$4:$AF$23</definedName>
    <definedName name="イーサネット_【電力】">Menu!$AE$4:$AE$23</definedName>
    <definedName name="イーサリンク_エリア">Menu!$AZ$4:$AZ$6</definedName>
    <definedName name="イーサリンク_県内">Menu!$AY$4:$AY$9</definedName>
    <definedName name="イーサリンク_指定DC_エリア">Menu!$BB$4:$BB$4</definedName>
    <definedName name="イーサリンク_指定DC_県内">Menu!$BA$4:$BA$6</definedName>
    <definedName name="インターネットVPN申込区分">Menu!$BP$4:$BP$15</definedName>
    <definedName name="インターネット回線_LTE">Menu!$BT$13:$BT$14</definedName>
    <definedName name="インターネット回線_Standard">Menu!$BT$4:$BT$7</definedName>
    <definedName name="インターネット回線_フレッツ">Menu!$BT$9:$BT$11</definedName>
    <definedName name="エクスチェンジ機能_ポート数">Menu!$CM$4:$CM$8</definedName>
    <definedName name="お客様情報区分①">Menu!$BO$4:$BO$7</definedName>
    <definedName name="お客様情報区分②">Menu!$BO$9:$BO$14</definedName>
    <definedName name="お客様情報区分③">Menu!$BO$16:$BO$20</definedName>
    <definedName name="お客様情報区分④">Menu!$BO$22:$BO$24</definedName>
    <definedName name="お客様情報区分⑤">Menu!$BO$26:$BO$30</definedName>
    <definedName name="キャリア">Menu!$I$4:$I$8</definedName>
    <definedName name="キャリア_D除く">Menu!$I$4:$I$7</definedName>
    <definedName name="キャリアA_24h保守オプション">Menu!#REF!</definedName>
    <definedName name="ゾーン数">Menu!$Q$4:$Q$20</definedName>
    <definedName name="チェック">Menu!$B$4:$B$5</definedName>
    <definedName name="データセンター接続">Menu!$M$4:$M$6</definedName>
    <definedName name="データセンター接続_ポート数①">Menu!$N$4:$N$20</definedName>
    <definedName name="データセンター接続_ポート数②">Menu!$O$4:$O$6</definedName>
    <definedName name="なし">Menu!$G$4</definedName>
    <definedName name="バーストイーサ_24年10月で新規受付停止済み">Menu!$AN$4:$AN$6</definedName>
    <definedName name="ハウジング">Menu!$AG$4:$AG$25</definedName>
    <definedName name="ビジネスコミュファ_CTC">Menu!$AW$4:$AW$5</definedName>
    <definedName name="ビジネスコミュファ_フレッツ">Menu!$AX$4:$AX$5</definedName>
    <definedName name="プラットフォーム">Menu!$AK$4:$AK$20</definedName>
    <definedName name="フレッツ">Menu!$BU$4:$BU$6</definedName>
    <definedName name="ベストエフォート">Menu!$AR$4:$AR$7</definedName>
    <definedName name="ベストエフォート_WithFプラス">Menu!$AH$4:$AH$8</definedName>
    <definedName name="ルーター手配">Menu!$BF$4:$BF$6</definedName>
    <definedName name="ルータシングル構成__LTEバックアップ">Menu!$CA$4:$CA$9</definedName>
    <definedName name="ルータシングル構成__LTEバックアップ_品目変更">Menu!$CB$4:$CB$6</definedName>
    <definedName name="レンタル種別">Menu!$BH$4:$BH$8</definedName>
    <definedName name="レンタル種別②">Menu!$BH$10:$BH$16</definedName>
    <definedName name="レンタル種別③">Menu!$BH$18:$BH$20</definedName>
    <definedName name="ワイヤレスアクセス">Menu!$AJ$4:$AJ$6</definedName>
    <definedName name="下り保証_VLAN数">Menu!$K$4:$K$9</definedName>
    <definedName name="下り保証帯域">Menu!$J$4:$J$13</definedName>
    <definedName name="回収有無">Menu!$BG$4:$BG$6</definedName>
    <definedName name="回線_キャリアA_共有網">Menu!$AC$5:$AC$11</definedName>
    <definedName name="回線_キャリアA_個別網">Menu!$AD$4:$AD$12</definedName>
    <definedName name="回線_キャリアB">Menu!$AM$4:$AM$12</definedName>
    <definedName name="回線_キャリアC">Menu!$AU$4:$AU$11</definedName>
    <definedName name="回線手配">Menu!$BS$4:$BS$6</definedName>
    <definedName name="回線手配②">Menu!$BS$8:$BS$9</definedName>
    <definedName name="海外GW接続帯域">Menu!$W$4:$W$10</definedName>
    <definedName name="外部接続帯域">Menu!$CK$4:$CK$18</definedName>
    <definedName name="既存回線停止日">Menu!$BZ$4:$BZ$6</definedName>
    <definedName name="光ファイバー設備情報">Menu!$BM$4:$BM$10</definedName>
    <definedName name="工事希望日">Menu!$BK$4:$BK$6</definedName>
    <definedName name="工事希望日区分">Menu!$BL$4:$BL$6</definedName>
    <definedName name="工事立会い">Menu!$CE$4:$CE$6</definedName>
    <definedName name="高速イーサネット専用線">Menu!$BC$4:$BC$6</definedName>
    <definedName name="国内イーサネット専用サービス">Menu!$BE$4:$BE$6</definedName>
    <definedName name="作業時間帯">Menu!$D$4:$D$7</definedName>
    <definedName name="終端装置返却キット送付先">Menu!$CD$4:$CD$8</definedName>
    <definedName name="申込区分①">Menu!$C$4:$C$7</definedName>
    <definedName name="申込区分②">Menu!$C$9:$C$13</definedName>
    <definedName name="申込区分③">Menu!$C$15:$C$17</definedName>
    <definedName name="申込区分④">Menu!$C$19:$C$20</definedName>
    <definedName name="申込区分⑤">Menu!$C$22:$C$23</definedName>
    <definedName name="申込区分⑥">Menu!$C$25:$C$26</definedName>
    <definedName name="接続IF">Menu!$CL$4:$CL$7</definedName>
    <definedName name="接続先DC">Menu!$CO$4:$CO$6</definedName>
    <definedName name="帯域制御帯域">Menu!$CN$4:$CN$7</definedName>
    <definedName name="端末電源種別">Menu!$BN$4:$BN$8</definedName>
    <definedName name="電力イーサ">Menu!$AQ$4:$AQ$45</definedName>
    <definedName name="東西イーサワイド">Menu!$AP$4:$AP$15</definedName>
    <definedName name="同一回線切替">Menu!$AB$4:$AB$6</definedName>
    <definedName name="複数VLAN">Menu!$BJ$4:$BJ$8</definedName>
    <definedName name="有無①">Menu!$E$4:$E$6</definedName>
    <definedName name="有無②">Menu!$F$4:$F$6</definedName>
  </definedName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4" i="8" l="1"/>
  <c r="AA33" i="8"/>
  <c r="AA29" i="8"/>
  <c r="AA28" i="8"/>
  <c r="AA27" i="8"/>
  <c r="K36" i="34"/>
  <c r="AP35" i="34"/>
  <c r="AO25" i="34"/>
  <c r="AO24" i="34"/>
  <c r="AO23" i="34"/>
  <c r="AO22" i="34"/>
  <c r="AO20" i="34"/>
  <c r="AO19" i="34"/>
  <c r="AO18" i="34"/>
  <c r="AO17" i="34"/>
  <c r="AO16" i="34"/>
  <c r="AO15" i="34"/>
  <c r="AO14" i="34"/>
  <c r="AO12" i="34"/>
  <c r="AO11" i="34"/>
  <c r="AK6" i="34"/>
  <c r="I112" i="33"/>
  <c r="AV111" i="33"/>
  <c r="AO101" i="33"/>
  <c r="AO100" i="33"/>
  <c r="AO99" i="33"/>
  <c r="AR98" i="33"/>
  <c r="AO98" i="33"/>
  <c r="AR96" i="33"/>
  <c r="AO96" i="33"/>
  <c r="K95" i="33"/>
  <c r="AV94" i="33"/>
  <c r="AO84" i="33"/>
  <c r="AO83" i="33"/>
  <c r="AO82" i="33"/>
  <c r="AO80" i="33"/>
  <c r="AO79" i="33"/>
  <c r="AO78" i="33"/>
  <c r="AO77" i="33"/>
  <c r="AO76" i="33"/>
  <c r="AO75" i="33"/>
  <c r="AO73" i="33"/>
  <c r="AO72" i="33"/>
  <c r="AO71" i="33"/>
  <c r="AO55" i="33"/>
  <c r="AQ54" i="33"/>
  <c r="AO54" i="33"/>
  <c r="AQ53" i="33"/>
  <c r="AO53" i="33"/>
  <c r="AR31" i="33"/>
  <c r="AO31" i="33"/>
  <c r="I30" i="33"/>
  <c r="AV29" i="33"/>
  <c r="AU13" i="33"/>
  <c r="AR13" i="33"/>
  <c r="AO13" i="33"/>
  <c r="K36" i="32"/>
  <c r="AP35" i="32"/>
  <c r="AO25" i="32"/>
  <c r="AO24" i="32"/>
  <c r="AO23" i="32"/>
  <c r="AO22" i="32"/>
  <c r="AO20" i="32"/>
  <c r="AO19" i="32"/>
  <c r="AO18" i="32"/>
  <c r="AO17" i="32"/>
  <c r="AO16" i="32"/>
  <c r="AO15" i="32"/>
  <c r="AO14" i="32"/>
  <c r="AO12" i="32"/>
  <c r="AO11" i="32"/>
  <c r="AK6" i="32"/>
  <c r="I112" i="31"/>
  <c r="AV111" i="31"/>
  <c r="AO101" i="31"/>
  <c r="AO100" i="31"/>
  <c r="AO99" i="31"/>
  <c r="AR98" i="31"/>
  <c r="AO98" i="31"/>
  <c r="AR96" i="31"/>
  <c r="AO96" i="31"/>
  <c r="K95" i="31"/>
  <c r="AV94" i="31"/>
  <c r="AO84" i="31"/>
  <c r="AO83" i="31"/>
  <c r="AO82" i="31"/>
  <c r="AO80" i="31"/>
  <c r="AO79" i="31"/>
  <c r="AO78" i="31"/>
  <c r="AO77" i="31"/>
  <c r="AO76" i="31"/>
  <c r="AO75" i="31"/>
  <c r="AO73" i="31"/>
  <c r="AO72" i="31"/>
  <c r="AO71" i="31"/>
  <c r="AO55" i="31"/>
  <c r="AQ54" i="31"/>
  <c r="AO54" i="31"/>
  <c r="AQ53" i="31"/>
  <c r="AO53" i="31"/>
  <c r="AR31" i="31"/>
  <c r="AO31" i="31"/>
  <c r="I30" i="31"/>
  <c r="AV29" i="31"/>
  <c r="AU13" i="31"/>
  <c r="AR13" i="31"/>
  <c r="AO13" i="31"/>
  <c r="AK6" i="10"/>
  <c r="T77" i="7"/>
  <c r="T67" i="7"/>
  <c r="M67" i="7"/>
  <c r="BT11" i="8"/>
  <c r="BT10" i="8"/>
  <c r="T75" i="7" l="1"/>
  <c r="T73" i="7"/>
  <c r="T71" i="7"/>
  <c r="T69" i="7"/>
  <c r="AA25" i="8" l="1"/>
  <c r="AA24" i="8"/>
  <c r="AA23" i="8"/>
  <c r="AA22" i="8"/>
  <c r="AA21" i="8"/>
  <c r="AA20" i="8"/>
  <c r="AA19" i="8"/>
  <c r="AA32" i="8" s="1"/>
  <c r="AA18" i="8"/>
  <c r="AA31" i="8" s="1"/>
  <c r="AA17" i="8"/>
  <c r="AA30" i="8" s="1"/>
  <c r="AK6" i="12" l="1"/>
  <c r="BT14" i="8" l="1"/>
  <c r="AK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Terai Yuka</author>
    <author>Watanabe, Mayo/渡邊 真代</author>
  </authors>
  <commentList>
    <comment ref="F9" authorId="0" shapeId="0" xr:uid="{E13C2A06-5974-4F2F-9DA7-F91531AF12BA}">
      <text>
        <r>
          <rPr>
            <b/>
            <sz val="10"/>
            <color indexed="62"/>
            <rFont val="Meiryo UI"/>
            <family val="3"/>
            <charset val="128"/>
          </rPr>
          <t>◆西暦で記入願います。
　例：2020/1/1
　※「2020年1月1日」と表示されます。</t>
        </r>
      </text>
    </comment>
    <comment ref="P13" authorId="0" shapeId="0" xr:uid="{83D4B41C-7A15-4C4F-8C20-C4BCDAF412AF}">
      <text>
        <r>
          <rPr>
            <b/>
            <sz val="10"/>
            <color indexed="62"/>
            <rFont val="Meiryo UI"/>
            <family val="3"/>
            <charset val="128"/>
          </rPr>
          <t>◆お申込いただくサービス(②)について選択してください。
　新規：②を新しくご契約いただく場合
　変更：②を既にご契約いただいており、内容変更をご希望される場合
　解約：②を既にご契約いただいており、解約をご希望される場合
 ※サービスによっては詳細を 「サービス個別申込書」 にご記入いただきます。</t>
        </r>
      </text>
    </comment>
    <comment ref="F17" authorId="0" shapeId="0" xr:uid="{408EA6F5-B742-4BC7-A3CC-36FC4DE271AD}">
      <text>
        <r>
          <rPr>
            <b/>
            <sz val="10"/>
            <color indexed="62"/>
            <rFont val="Meiryo UI"/>
            <family val="3"/>
            <charset val="128"/>
          </rPr>
          <t>◆見積書未受領の場合は、ドロップダウンリストから --- を選択してください。</t>
        </r>
      </text>
    </comment>
    <comment ref="C20" authorId="1" shapeId="0" xr:uid="{E363247B-45CD-4399-8309-5F584BBABB66}">
      <text>
        <r>
          <rPr>
            <b/>
            <sz val="9"/>
            <color indexed="62"/>
            <rFont val="Meiryo UI"/>
            <family val="3"/>
            <charset val="128"/>
          </rPr>
          <t>　サービスを導入するにあたり会社を代表される方、
　もしくは⑦請求先 ⑧運用連絡先 を兼ねる方</t>
        </r>
      </text>
    </comment>
    <comment ref="AB23" authorId="1" shapeId="0" xr:uid="{8CA7DE3B-086C-4FD9-BC9E-17BF790292FD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◆いずれかの方法で押印・記入ください
　押印：申込者名の個人印または会社印（スタンプ印、電子印可）
　署名：申込者の自筆署名
</t>
        </r>
      </text>
    </comment>
    <comment ref="I31" authorId="1" shapeId="0" xr:uid="{80400B9E-A8F3-4C30-B57D-BE541D19C51D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◆該当契約で登録中の「申込者」と今回の⑥「申込者」が異なっていた場合、
　どちらの情報を優先するか選択ください。
　【変更しない】　現在該当契約で登録中の「申込者」から変更しない
　【変更する】　　今回ご記入いただく⑥「申込者」へ契約登録情報を変更する</t>
        </r>
      </text>
    </comment>
    <comment ref="C70" authorId="1" shapeId="0" xr:uid="{F0C65E86-FCDF-4A91-AFB5-A859011978CA}">
      <text>
        <r>
          <rPr>
            <b/>
            <sz val="9"/>
            <color indexed="62"/>
            <rFont val="Meiryo UI"/>
            <family val="3"/>
            <charset val="128"/>
          </rPr>
          <t>　請求書の発行方法、支払方法、送付先をご指定ください。</t>
        </r>
      </text>
    </comment>
    <comment ref="AM70" authorId="0" shapeId="0" xr:uid="{93DB8D6F-573A-460D-90FA-45E82F0BA05F}">
      <text>
        <r>
          <rPr>
            <b/>
            <sz val="10"/>
            <color indexed="12"/>
            <rFont val="Meiryo UI"/>
            <family val="3"/>
            <charset val="128"/>
          </rPr>
          <t>★請求先変更をご希望の場合★
  ① 部署名・担当者名・TEL・FAX・Mail変更の場合は
　　　 メール等で受付可能です。
　② ①以外(※)の場合は 「サービス情報変更申込書」が必要となります。
 　　　※ ・会社名・住所の変更を伴う場合
　　　　　 ・お支払方法を変更される場合
　　　　　 ・本申込以外の契約についても変更される場合 等</t>
        </r>
      </text>
    </comment>
    <comment ref="I71" authorId="1" shapeId="0" xr:uid="{2A04A1EB-0E98-41AE-A2E4-380E0ECB8AD6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「当契約番号のみで個別発行」　
　　　今回のお申込み単独で請求書発行をご希望の場合
　「他契約番号に合算して発行」
　　　これまでに契約いただいている他サービスがあり、
　　　今回お申込み契約とまとめて請求書発行をご希望の場合
　　　（弊社発行請求書記載の契約番号を記入ください）
　「その他」
　　　上記に当てはまらない場合（弊社担当までご連絡願います）
</t>
        </r>
      </text>
    </comment>
    <comment ref="I75" authorId="1" shapeId="0" xr:uid="{F3DB6D2F-801C-44DB-B66A-B22E50AB3B1B}">
      <text>
        <r>
          <rPr>
            <b/>
            <sz val="9"/>
            <color indexed="62"/>
            <rFont val="Meiryo UI"/>
            <family val="3"/>
            <charset val="128"/>
          </rPr>
          <t>◆請求書の送付方法を選択ください
　「原紙郵送」　　請求月の第4営業日以降に順次発送
　「データ送付」　 請求月の第2営業日頃に「C 請求書送付先」でご指定のE-Mailアドレスへ送付
　　※祝日または長期休暇(G/W・年末年始等)により送付時期が変動する場合がございます。</t>
        </r>
      </text>
    </comment>
    <comment ref="L78" authorId="1" shapeId="0" xr:uid="{4079168D-15DD-4F20-A290-0D0C0B844F11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82" authorId="1" shapeId="0" xr:uid="{744380A6-4DF3-4A89-827A-DD163B414502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  <comment ref="I98" authorId="1" shapeId="0" xr:uid="{E506A91D-D4A6-4A42-BCEE-565CBB969BE8}">
      <text>
        <r>
          <rPr>
            <b/>
            <sz val="9"/>
            <color indexed="62"/>
            <rFont val="Meiryo UI"/>
            <family val="3"/>
            <charset val="128"/>
          </rPr>
          <t>◆当契約で登録中の「運用連絡先」と今回の⑧「運用連絡先」が異なっていた場合、
　どちらの情報を優先するか選択ください。
　【変更しない】　現在該当契約で登録中の「運用連絡先」から変更しない
　【変更する】　　今回ご記入いただく⑧「運用連絡先」へ契約登録情報を変更する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Watanabe, Mayo/渡邊 真代</author>
  </authors>
  <commentList>
    <comment ref="I11" authorId="0" shapeId="0" xr:uid="{0F51FF43-048F-4094-9AAF-033A2DB195DC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「一時費用のみで個別発行」
　　　月額費用と一時費用の請求書を分割し発行したい場合
　　　※月額費用の請求先は「【必須】基本情報」シート⑦請求先 に記入ください
　「その他」
　　　その他ご要望を記入ください
</t>
        </r>
      </text>
    </comment>
    <comment ref="I14" authorId="0" shapeId="0" xr:uid="{A0B385B3-C0DA-4F0B-B338-05F53118C007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「弊社請求書発行」
　　　弊社請求書を発行します
　「弊社請求書発行 + お客様指定帳票」
　　　弊社請求書に加えて、お客様にてご準備した帳票への対応が必要な場合
　「弊社請求書発行不要」
　　　お客様にてご準備した帳票への対応のみ必要な場合
</t>
        </r>
      </text>
    </comment>
    <comment ref="L18" authorId="0" shapeId="0" xr:uid="{87CE2D3A-1B32-4FD7-BA94-3E946773F6BF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22" authorId="0" shapeId="0" xr:uid="{D50FCA20-21FC-41E7-8FBC-D8EB37A97E52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</author>
    <author>Murakami Ryo</author>
  </authors>
  <commentList>
    <comment ref="K11" authorId="0" shapeId="0" xr:uid="{00000000-0006-0000-0300-000001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T11" authorId="0" shapeId="0" xr:uid="{00000000-0006-0000-0300-000002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AC11" authorId="0" shapeId="0" xr:uid="{00000000-0006-0000-0300-000003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K12" authorId="0" shapeId="0" xr:uid="{00000000-0006-0000-0300-000004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2" authorId="0" shapeId="0" xr:uid="{00000000-0006-0000-0300-000005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2" authorId="0" shapeId="0" xr:uid="{00000000-0006-0000-0300-000006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3" authorId="0" shapeId="0" xr:uid="{00000000-0006-0000-0300-000007000000}">
      <text>
        <r>
          <rPr>
            <b/>
            <sz val="9"/>
            <color indexed="81"/>
            <rFont val="Meiryo UI"/>
            <family val="3"/>
            <charset val="128"/>
          </rPr>
          <t>◆接続先 DC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3" authorId="0" shapeId="0" xr:uid="{00000000-0006-0000-0300-000008000000}">
      <text>
        <r>
          <rPr>
            <b/>
            <sz val="9"/>
            <color indexed="81"/>
            <rFont val="Meiryo UI"/>
            <family val="3"/>
            <charset val="128"/>
          </rPr>
          <t>◆接続先 DC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3" authorId="0" shapeId="0" xr:uid="{00000000-0006-0000-0300-000009000000}">
      <text>
        <r>
          <rPr>
            <b/>
            <sz val="9"/>
            <color indexed="81"/>
            <rFont val="Meiryo UI"/>
            <family val="3"/>
            <charset val="128"/>
          </rPr>
          <t>◆接続先 DC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4" authorId="0" shapeId="0" xr:uid="{00000000-0006-0000-0300-00000A000000}">
      <text>
        <r>
          <rPr>
            <b/>
            <sz val="9"/>
            <color indexed="81"/>
            <rFont val="Meiryo UI"/>
            <family val="3"/>
            <charset val="128"/>
          </rPr>
          <t>◆アクセスキャリア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※キャリアB(NTTCom)ベストエフォート回線開通の場合
　・オーダー後、日程の変更を行う場合は、これまでの調整状況がリセットされ、15営業日以上空けた日程での再調整が必要となります。
　・納期が60営業日を割っている場合は、ご希望の回線開通日とならない場合がございます。</t>
        </r>
      </text>
    </comment>
    <comment ref="T14" authorId="0" shapeId="0" xr:uid="{00000000-0006-0000-0300-00000B000000}">
      <text>
        <r>
          <rPr>
            <b/>
            <sz val="9"/>
            <color indexed="81"/>
            <rFont val="Meiryo UI"/>
            <family val="3"/>
            <charset val="128"/>
          </rPr>
          <t>◆アクセスキャリア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※キャリアB(NTTCom)ベストエフォート回線開通の場合
　・オーダー後、日程の変更を行う場合は、これまでの調整状況がリセットされ、15営業日以上空けた日程での再調整が必要となります。
　・納期が60営業日を割っている場合は、ご希望の回線開通日とならない場合がございます。</t>
        </r>
      </text>
    </comment>
    <comment ref="AC14" authorId="0" shapeId="0" xr:uid="{00000000-0006-0000-0300-00000C000000}">
      <text>
        <r>
          <rPr>
            <b/>
            <sz val="9"/>
            <color indexed="81"/>
            <rFont val="Meiryo UI"/>
            <family val="3"/>
            <charset val="128"/>
          </rPr>
          <t>◆アクセスキャリア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※キャリアB(NTTCom)ベストエフォート回線開通の場合
　・オーダー後、日程の変更を行う場合は、これまでの調整状況がリセットされ、15営業日以上空けた日程での再調整が必要となります。
　・納期が60営業日を割っている場合は、ご希望の回線開通日とならない場合がございます。</t>
        </r>
      </text>
    </comment>
    <comment ref="K15" authorId="0" shapeId="0" xr:uid="{00000000-0006-0000-0300-00000D000000}">
      <text>
        <r>
          <rPr>
            <b/>
            <sz val="9"/>
            <color indexed="81"/>
            <rFont val="Meiryo UI"/>
            <family val="3"/>
            <charset val="128"/>
          </rPr>
          <t>◆TS共有回線利用有無</t>
        </r>
        <r>
          <rPr>
            <sz val="9"/>
            <color indexed="81"/>
            <rFont val="Meiryo UI"/>
            <family val="3"/>
            <charset val="128"/>
          </rPr>
          <t xml:space="preserve">
・アクセス回線毎の利用有無を
　プルダウンメニューより選択してください。</t>
        </r>
      </text>
    </comment>
    <comment ref="T15" authorId="0" shapeId="0" xr:uid="{00000000-0006-0000-0300-00000E000000}">
      <text>
        <r>
          <rPr>
            <b/>
            <sz val="9"/>
            <color indexed="81"/>
            <rFont val="Meiryo UI"/>
            <family val="3"/>
            <charset val="128"/>
          </rPr>
          <t>◆TS共有回線利用有無</t>
        </r>
        <r>
          <rPr>
            <sz val="9"/>
            <color indexed="81"/>
            <rFont val="Meiryo UI"/>
            <family val="3"/>
            <charset val="128"/>
          </rPr>
          <t xml:space="preserve">
・アクセス回線毎の利用有無を
　プルダウンメニューより選択してください。</t>
        </r>
      </text>
    </comment>
    <comment ref="AC15" authorId="0" shapeId="0" xr:uid="{00000000-0006-0000-0300-00000F000000}">
      <text>
        <r>
          <rPr>
            <b/>
            <sz val="9"/>
            <color indexed="81"/>
            <rFont val="Meiryo UI"/>
            <family val="3"/>
            <charset val="128"/>
          </rPr>
          <t>◆TS共有回線利用有無</t>
        </r>
        <r>
          <rPr>
            <sz val="9"/>
            <color indexed="81"/>
            <rFont val="Meiryo UI"/>
            <family val="3"/>
            <charset val="128"/>
          </rPr>
          <t xml:space="preserve">
・アクセス回線毎の利用有無を
　プルダウンメニューより選択してください。</t>
        </r>
      </text>
    </comment>
    <comment ref="K16" authorId="0" shapeId="0" xr:uid="{00000000-0006-0000-0300-000010000000}">
      <text>
        <r>
          <rPr>
            <b/>
            <sz val="9"/>
            <color indexed="81"/>
            <rFont val="Meiryo UI"/>
            <family val="3"/>
            <charset val="128"/>
          </rPr>
          <t>◆TDC共有回線契約番号</t>
        </r>
        <r>
          <rPr>
            <sz val="9"/>
            <color indexed="81"/>
            <rFont val="Meiryo UI"/>
            <family val="3"/>
            <charset val="128"/>
          </rPr>
          <t xml:space="preserve">
・ご利用になる共有回線の
　契約番号を記入してください。</t>
        </r>
      </text>
    </comment>
    <comment ref="T16" authorId="0" shapeId="0" xr:uid="{00000000-0006-0000-0300-000011000000}">
      <text>
        <r>
          <rPr>
            <b/>
            <sz val="9"/>
            <color indexed="81"/>
            <rFont val="Meiryo UI"/>
            <family val="3"/>
            <charset val="128"/>
          </rPr>
          <t>◆TDC共有回線契約番号</t>
        </r>
        <r>
          <rPr>
            <sz val="9"/>
            <color indexed="81"/>
            <rFont val="Meiryo UI"/>
            <family val="3"/>
            <charset val="128"/>
          </rPr>
          <t xml:space="preserve">
・ご利用になる共有回線の
　契約番号を記入してください。</t>
        </r>
      </text>
    </comment>
    <comment ref="AC16" authorId="0" shapeId="0" xr:uid="{00000000-0006-0000-0300-000012000000}">
      <text>
        <r>
          <rPr>
            <b/>
            <sz val="9"/>
            <color indexed="81"/>
            <rFont val="Meiryo UI"/>
            <family val="3"/>
            <charset val="128"/>
          </rPr>
          <t>◆TDC共有回線契約番号</t>
        </r>
        <r>
          <rPr>
            <sz val="9"/>
            <color indexed="81"/>
            <rFont val="Meiryo UI"/>
            <family val="3"/>
            <charset val="128"/>
          </rPr>
          <t xml:space="preserve">
・ご利用になる共有回線の
　契約番号を記入してください。</t>
        </r>
      </text>
    </comment>
    <comment ref="K17" authorId="0" shapeId="0" xr:uid="{00000000-0006-0000-0300-000013000000}">
      <text>
        <r>
          <rPr>
            <b/>
            <sz val="9"/>
            <color indexed="81"/>
            <rFont val="Meiryo UI"/>
            <family val="3"/>
            <charset val="128"/>
          </rPr>
          <t>◆アクセス回線申込区分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7" authorId="0" shapeId="0" xr:uid="{00000000-0006-0000-0300-000014000000}">
      <text>
        <r>
          <rPr>
            <b/>
            <sz val="9"/>
            <color indexed="81"/>
            <rFont val="Meiryo UI"/>
            <family val="3"/>
            <charset val="128"/>
          </rPr>
          <t>◆アクセス回線申込区分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7" authorId="0" shapeId="0" xr:uid="{00000000-0006-0000-0300-000015000000}">
      <text>
        <r>
          <rPr>
            <b/>
            <sz val="9"/>
            <color indexed="81"/>
            <rFont val="Meiryo UI"/>
            <family val="3"/>
            <charset val="128"/>
          </rPr>
          <t>◆アクセス回線申込区分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8" authorId="0" shapeId="0" xr:uid="{00000000-0006-0000-0300-000016000000}">
      <text>
        <r>
          <rPr>
            <b/>
            <sz val="9"/>
            <color indexed="81"/>
            <rFont val="Meiryo UI"/>
            <family val="3"/>
            <charset val="128"/>
          </rPr>
          <t>◆同一回線切替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※「可」の場合、切替時間帯の回線利用はできません。
　 支障がある場合は「不可」を選択してください。</t>
        </r>
      </text>
    </comment>
    <comment ref="T18" authorId="0" shapeId="0" xr:uid="{00000000-0006-0000-0300-000017000000}">
      <text>
        <r>
          <rPr>
            <b/>
            <sz val="9"/>
            <color indexed="81"/>
            <rFont val="Meiryo UI"/>
            <family val="3"/>
            <charset val="128"/>
          </rPr>
          <t>◆同一回線切替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※「可」の場合、切替時間帯の回線利用はできません。
　 支障がある場合は「不可」を選択してください。</t>
        </r>
      </text>
    </comment>
    <comment ref="AC18" authorId="0" shapeId="0" xr:uid="{00000000-0006-0000-0300-000018000000}">
      <text>
        <r>
          <rPr>
            <b/>
            <sz val="9"/>
            <color indexed="81"/>
            <rFont val="Meiryo UI"/>
            <family val="3"/>
            <charset val="128"/>
          </rPr>
          <t>◆同一回線切替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※「可」の場合、切替時間帯の回線利用はできません。
　 支障がある場合は「不可」を選択してください。</t>
        </r>
      </text>
    </comment>
    <comment ref="K19" authorId="0" shapeId="0" xr:uid="{00000000-0006-0000-0300-000019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回線速度 【旧】1M 【新】10M</t>
        </r>
      </text>
    </comment>
    <comment ref="T19" authorId="0" shapeId="0" xr:uid="{00000000-0006-0000-0300-00001A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回線速度 【旧】1M 【新】10M</t>
        </r>
      </text>
    </comment>
    <comment ref="AC19" authorId="0" shapeId="0" xr:uid="{00000000-0006-0000-0300-00001B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回線速度 【旧】1M 【新】10M</t>
        </r>
      </text>
    </comment>
    <comment ref="K21" authorId="0" shapeId="0" xr:uid="{00000000-0006-0000-0300-00001C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T21" authorId="0" shapeId="0" xr:uid="{00000000-0006-0000-0300-00001D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AC21" authorId="0" shapeId="0" xr:uid="{00000000-0006-0000-0300-00001E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K23" authorId="0" shapeId="0" xr:uid="{00000000-0006-0000-0300-00001F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※アクセス回線申込区分
　新設：サービスが開始される日 (=課金開始日)
　変更：サービスが変更される日
　更新：契約期間満了日の翌日
　解約：サービスの最終利用日 (=課金停止日)</t>
        </r>
      </text>
    </comment>
    <comment ref="T23" authorId="0" shapeId="0" xr:uid="{00000000-0006-0000-0300-000020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※アクセス回線申込区分
　新設：サービスが開始される日 (=課金開始日)
　変更：サービスが変更される日
　更新：契約期間満了日の翌日
　解約：サービスの最終利用日 (=課金停止日)</t>
        </r>
      </text>
    </comment>
    <comment ref="AC23" authorId="0" shapeId="0" xr:uid="{00000000-0006-0000-0300-000021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※アクセス回線申込区分
　新設：サービスが開始される日 (=課金開始日)
　変更：サービスが変更される日
　更新：契約期間満了日の翌日
　解約：サービスの最終利用日 (=課金停止日)</t>
        </r>
      </text>
    </comment>
    <comment ref="K24" authorId="0" shapeId="0" xr:uid="{00000000-0006-0000-0300-000022000000}">
      <text>
        <r>
          <rPr>
            <b/>
            <sz val="9"/>
            <color indexed="81"/>
            <rFont val="Meiryo UI"/>
            <family val="3"/>
            <charset val="128"/>
          </rPr>
          <t>◆作業開始時間帯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※一般カレンダー
※日中＝作業開始時間 9:00～17:00
　 夜間=作業開始時間 17:00～22:00
※深夜帯は個別対応となります</t>
        </r>
      </text>
    </comment>
    <comment ref="T24" authorId="0" shapeId="0" xr:uid="{00000000-0006-0000-0300-000023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◆作業開始時間帯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
※一般カレンダー
※日中＝作業開始時間 9:00～17:00
　 夜間=作業開始時間 17:00～22:00
※深夜帯は個別対応となります</t>
        </r>
      </text>
    </comment>
    <comment ref="AC24" authorId="0" shapeId="0" xr:uid="{00000000-0006-0000-0300-000024000000}">
      <text>
        <r>
          <rPr>
            <b/>
            <sz val="9"/>
            <color indexed="81"/>
            <rFont val="Meiryo UI"/>
            <family val="3"/>
            <charset val="128"/>
          </rPr>
          <t>◆作業開始時間帯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※一般カレンダー
※日中＝作業開始時間 9:00～17:00
　 夜間=作業開始時間 17:00～22:00
※深夜帯は個別対応となります</t>
        </r>
      </text>
    </comment>
    <comment ref="K25" authorId="0" shapeId="0" xr:uid="{00000000-0006-0000-0300-000025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◆現地調査情報＞希望日時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サービス反映希望日の1か月前の「平日」を
　目安に入力してください。</t>
        </r>
      </text>
    </comment>
    <comment ref="T25" authorId="0" shapeId="0" xr:uid="{00000000-0006-0000-0300-000026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◆現地調査情報＞希望日時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サービス反映希望日の1か月前の「平日」を
　目安に入力してください。</t>
        </r>
      </text>
    </comment>
    <comment ref="AC25" authorId="0" shapeId="0" xr:uid="{00000000-0006-0000-0300-000027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◆現地調査情報＞希望日時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サービス反映希望日の1か月前の「平日」を
　目安に入力してください。</t>
        </r>
      </text>
    </comment>
    <comment ref="K26" authorId="0" shapeId="0" xr:uid="{00000000-0006-0000-0300-000028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◆現地調査情報&gt;工事希望日区分</t>
        </r>
        <r>
          <rPr>
            <sz val="9"/>
            <color indexed="81"/>
            <rFont val="Meiryo UI"/>
            <family val="3"/>
            <charset val="128"/>
          </rPr>
          <t xml:space="preserve">
・工事日のご希望がある場合
　プルダウンメニューより選択してください。</t>
        </r>
      </text>
    </comment>
    <comment ref="T26" authorId="0" shapeId="0" xr:uid="{00000000-0006-0000-0300-000029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◆現地調査情報&gt;工事希望日区分</t>
        </r>
        <r>
          <rPr>
            <sz val="9"/>
            <color indexed="81"/>
            <rFont val="Meiryo UI"/>
            <family val="3"/>
            <charset val="128"/>
          </rPr>
          <t xml:space="preserve">
・工事日のご希望がある場合
　プルダウンメニューより選択してください。</t>
        </r>
      </text>
    </comment>
    <comment ref="AC26" authorId="0" shapeId="0" xr:uid="{00000000-0006-0000-0300-00002A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◆現地調査情報&gt;工事希望日区分</t>
        </r>
        <r>
          <rPr>
            <sz val="9"/>
            <color indexed="81"/>
            <rFont val="Meiryo UI"/>
            <family val="3"/>
            <charset val="128"/>
          </rPr>
          <t xml:space="preserve">
・工事日のご希望がある場合
　プルダウンメニューより選択してください。</t>
        </r>
      </text>
    </comment>
    <comment ref="K27" authorId="0" shapeId="0" xr:uid="{00000000-0006-0000-0300-00002B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◆現地調査情報&gt;光ファイバー設備情報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7" authorId="0" shapeId="0" xr:uid="{00000000-0006-0000-0300-00002C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◆現地調査情報&gt;光ファイバー設備情報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7" authorId="0" shapeId="0" xr:uid="{00000000-0006-0000-0300-00002D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◆現地調査情報&gt;光ファイバー設備情報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8" authorId="0" shapeId="0" xr:uid="{00000000-0006-0000-0300-00002E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◆現地調査情報&gt;端末電源種別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8" authorId="0" shapeId="0" xr:uid="{00000000-0006-0000-0300-00002F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◆現地調査情報&gt;端末電源種別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8" authorId="0" shapeId="0" xr:uid="{00000000-0006-0000-0300-000030000000}">
      <text>
        <r>
          <rPr>
            <b/>
            <sz val="9"/>
            <color indexed="81"/>
            <rFont val="Meiryo UI"/>
            <family val="3"/>
            <charset val="128"/>
          </rPr>
          <t>◆現地調査情報&gt;端末電源種別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9" authorId="0" shapeId="0" xr:uid="{00000000-0006-0000-0300-000031000000}">
      <text>
        <r>
          <rPr>
            <b/>
            <sz val="9"/>
            <color indexed="81"/>
            <rFont val="Meiryo UI"/>
            <family val="3"/>
            <charset val="128"/>
          </rPr>
          <t>◆入線工事希望日</t>
        </r>
        <r>
          <rPr>
            <sz val="9"/>
            <color indexed="81"/>
            <rFont val="Meiryo UI"/>
            <family val="3"/>
            <charset val="128"/>
          </rPr>
          <t xml:space="preserve">
・ご希望がある場合、サービス反映希望日の
　1週間前～2営業日前 を入力してください。
■回線申込区分 【新規】
　 工事内容　 ：入線及び終端装置設置の設置
　 指定可能日：サービス反映希望日の 1週間前～2営業日前の平日
■回線申込区分 【変更】 ※借用を伴う場合
　 工事内容　 ：入線及び終端装置設置の移動、または設置
　 指定可能日：サービス反映希望日</t>
        </r>
      </text>
    </comment>
    <comment ref="T29" authorId="0" shapeId="0" xr:uid="{00000000-0006-0000-0300-000032000000}">
      <text>
        <r>
          <rPr>
            <b/>
            <sz val="9"/>
            <color indexed="81"/>
            <rFont val="Meiryo UI"/>
            <family val="3"/>
            <charset val="128"/>
          </rPr>
          <t>◆入線工事希望日</t>
        </r>
        <r>
          <rPr>
            <sz val="9"/>
            <color indexed="81"/>
            <rFont val="Meiryo UI"/>
            <family val="3"/>
            <charset val="128"/>
          </rPr>
          <t xml:space="preserve">
・ご希望がある場合、サービス反映希望日の
　1週間前～2営業日前 を入力してください。
■回線申込区分 【新規】
　 工事内容　 ：入線及び終端装置設置の設置
　 指定可能日：サービス反映希望日の 1週間前～2営業日前の平日
■回線申込区分 【変更】 ※借用を伴う場合
　 工事内容　 ：入線及び終端装置設置の移動、または設置
　 指定可能日：サービス反映希望日</t>
        </r>
      </text>
    </comment>
    <comment ref="AC29" authorId="0" shapeId="0" xr:uid="{00000000-0006-0000-0300-000033000000}">
      <text>
        <r>
          <rPr>
            <b/>
            <sz val="9"/>
            <color indexed="81"/>
            <rFont val="Meiryo UI"/>
            <family val="3"/>
            <charset val="128"/>
          </rPr>
          <t>◆入線工事希望日</t>
        </r>
        <r>
          <rPr>
            <sz val="9"/>
            <color indexed="81"/>
            <rFont val="Meiryo UI"/>
            <family val="3"/>
            <charset val="128"/>
          </rPr>
          <t xml:space="preserve">
・ご希望がある場合、サービス反映希望日の
　1週間前～2営業日前 を入力してください。
■回線申込区分 【新規】
　 工事内容　 ：入線及び終端装置設置の設置
　 指定可能日：サービス反映希望日の 1週間前～2営業日前の平日
■回線申込区分 【変更】 ※借用を伴う場合
　 工事内容　 ：入線及び終端装置設置の移動、または設置
　 指定可能日：サービス反映希望日</t>
        </r>
      </text>
    </comment>
    <comment ref="K30" authorId="0" shapeId="0" xr:uid="{00000000-0006-0000-0300-000034000000}">
      <text>
        <r>
          <rPr>
            <b/>
            <sz val="9"/>
            <color indexed="81"/>
            <rFont val="Meiryo UI"/>
            <family val="3"/>
            <charset val="128"/>
          </rPr>
          <t>◆回線種別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T30" authorId="0" shapeId="0" xr:uid="{00000000-0006-0000-0300-000035000000}">
      <text>
        <r>
          <rPr>
            <b/>
            <sz val="9"/>
            <color indexed="81"/>
            <rFont val="Meiryo UI"/>
            <family val="3"/>
            <charset val="128"/>
          </rPr>
          <t>◆回線種別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AC30" authorId="0" shapeId="0" xr:uid="{00000000-0006-0000-0300-000036000000}">
      <text>
        <r>
          <rPr>
            <b/>
            <sz val="9"/>
            <color indexed="81"/>
            <rFont val="Meiryo UI"/>
            <family val="3"/>
            <charset val="128"/>
          </rPr>
          <t>◆回線種別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K31" authorId="0" shapeId="0" xr:uid="{00000000-0006-0000-0300-000037000000}">
      <text>
        <r>
          <rPr>
            <b/>
            <sz val="9"/>
            <color indexed="81"/>
            <rFont val="Meiryo UI"/>
            <family val="3"/>
            <charset val="128"/>
          </rPr>
          <t>◆回線品目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T31" authorId="0" shapeId="0" xr:uid="{4F583DB5-8C3E-46A9-A38F-1C2ACE98E02D}">
      <text>
        <r>
          <rPr>
            <b/>
            <sz val="9"/>
            <color indexed="81"/>
            <rFont val="Meiryo UI"/>
            <family val="3"/>
            <charset val="128"/>
          </rPr>
          <t>◆回線品目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AC31" authorId="0" shapeId="0" xr:uid="{AB47130E-EAD1-46B5-A8E7-AD4D6FA958D9}">
      <text>
        <r>
          <rPr>
            <b/>
            <sz val="9"/>
            <color indexed="81"/>
            <rFont val="Meiryo UI"/>
            <family val="3"/>
            <charset val="128"/>
          </rPr>
          <t>◆回線品目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※その他の場合は直接入力してください。</t>
        </r>
      </text>
    </comment>
    <comment ref="K32" authorId="0" shapeId="0" xr:uid="{BD179F65-E071-4FF5-8A2D-5C8C0DF0D99F}">
      <text>
        <r>
          <rPr>
            <b/>
            <sz val="9"/>
            <color indexed="81"/>
            <rFont val="Meiryo UI"/>
            <family val="3"/>
            <charset val="128"/>
          </rPr>
          <t>◆QoS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※一部保証回線（バースト）の場合、
　 回線料金に含まれます。</t>
        </r>
      </text>
    </comment>
    <comment ref="T32" authorId="0" shapeId="0" xr:uid="{2623141B-B77C-407E-BFF3-A6EF93F5501F}">
      <text>
        <r>
          <rPr>
            <b/>
            <sz val="9"/>
            <color indexed="81"/>
            <rFont val="Meiryo UI"/>
            <family val="3"/>
            <charset val="128"/>
          </rPr>
          <t>◆QoS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※一部保証回線（バースト）の場合、
　 回線料金に含まれます。</t>
        </r>
      </text>
    </comment>
    <comment ref="AC32" authorId="0" shapeId="0" xr:uid="{8B5B243C-13B3-4E95-B2CB-129A837D6A89}">
      <text>
        <r>
          <rPr>
            <b/>
            <sz val="9"/>
            <color indexed="81"/>
            <rFont val="Meiryo UI"/>
            <family val="3"/>
            <charset val="128"/>
          </rPr>
          <t>◆QoS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※一部保証回線（バースト）の場合、
　 回線料金に含まれます。</t>
        </r>
      </text>
    </comment>
    <comment ref="K33" authorId="0" shapeId="0" xr:uid="{00000000-0006-0000-0300-00003A000000}">
      <text>
        <r>
          <rPr>
            <b/>
            <sz val="9"/>
            <color indexed="81"/>
            <rFont val="Meiryo UI"/>
            <family val="3"/>
            <charset val="128"/>
          </rPr>
          <t>◆LTEバックアップ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※キャリアAかつ回線種別:ベストエフォートのみ</t>
        </r>
      </text>
    </comment>
    <comment ref="T33" authorId="0" shapeId="0" xr:uid="{2C9A9964-D53E-4C83-A6A7-BAB21D152397}">
      <text>
        <r>
          <rPr>
            <b/>
            <sz val="9"/>
            <color indexed="81"/>
            <rFont val="Meiryo UI"/>
            <family val="3"/>
            <charset val="128"/>
          </rPr>
          <t>◆LTEバックアップ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※キャリアAかつ回線種別:ベストエフォートのみ</t>
        </r>
      </text>
    </comment>
    <comment ref="AC33" authorId="0" shapeId="0" xr:uid="{00000000-0006-0000-0300-00003C000000}">
      <text>
        <r>
          <rPr>
            <b/>
            <sz val="9"/>
            <color indexed="81"/>
            <rFont val="Meiryo UI"/>
            <family val="3"/>
            <charset val="128"/>
          </rPr>
          <t>◆LTEバックアップ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※キャリアAかつ回線種別:ベストエフォートのみ</t>
        </r>
      </text>
    </comment>
    <comment ref="K34" authorId="0" shapeId="0" xr:uid="{00000000-0006-0000-0300-00003D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T34" authorId="0" shapeId="0" xr:uid="{00000000-0006-0000-0300-00003E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AC34" authorId="0" shapeId="0" xr:uid="{00000000-0006-0000-0300-00003F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K35" authorId="0" shapeId="0" xr:uid="{00000000-0006-0000-0300-000040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T35" authorId="0" shapeId="0" xr:uid="{00000000-0006-0000-0300-000041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AC35" authorId="0" shapeId="0" xr:uid="{00000000-0006-0000-0300-000042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K36" authorId="0" shapeId="0" xr:uid="{00000000-0006-0000-0300-000043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を入力してください。
※同一敷地内に建屋が複数存在する場合は入力必須です。</t>
        </r>
      </text>
    </comment>
    <comment ref="T36" authorId="0" shapeId="0" xr:uid="{00000000-0006-0000-0300-000044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を入力してください。
※同一敷地内に建屋が複数存在する場合は入力必須です。</t>
        </r>
      </text>
    </comment>
    <comment ref="AC36" authorId="0" shapeId="0" xr:uid="{00000000-0006-0000-0300-000045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を入力してください。
※同一敷地内に建屋が複数存在する場合は入力必須です。</t>
        </r>
      </text>
    </comment>
    <comment ref="K37" authorId="0" shapeId="0" xr:uid="{00000000-0006-0000-0300-000046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T37" authorId="0" shapeId="0" xr:uid="{00000000-0006-0000-0300-000047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AC37" authorId="0" shapeId="0" xr:uid="{00000000-0006-0000-0300-000048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K38" authorId="0" shapeId="0" xr:uid="{00000000-0006-0000-0300-000049000000}">
      <text>
        <r>
          <rPr>
            <b/>
            <sz val="9"/>
            <color indexed="81"/>
            <rFont val="Meiryo UI"/>
            <family val="3"/>
            <charset val="128"/>
          </rPr>
          <t>◆ビル総階数</t>
        </r>
        <r>
          <rPr>
            <sz val="9"/>
            <color indexed="81"/>
            <rFont val="Meiryo UI"/>
            <family val="3"/>
            <charset val="128"/>
          </rPr>
          <t xml:space="preserve">
・設置場所建屋の総階数(何階建て)を入力してください。</t>
        </r>
      </text>
    </comment>
    <comment ref="T38" authorId="0" shapeId="0" xr:uid="{00000000-0006-0000-0300-00004A000000}">
      <text>
        <r>
          <rPr>
            <b/>
            <sz val="9"/>
            <color indexed="81"/>
            <rFont val="Meiryo UI"/>
            <family val="3"/>
            <charset val="128"/>
          </rPr>
          <t>◆ビル総階数</t>
        </r>
        <r>
          <rPr>
            <sz val="9"/>
            <color indexed="81"/>
            <rFont val="Meiryo UI"/>
            <family val="3"/>
            <charset val="128"/>
          </rPr>
          <t xml:space="preserve">
・設置場所建屋の総階数(何階建て)を入力してください。</t>
        </r>
      </text>
    </comment>
    <comment ref="AC38" authorId="0" shapeId="0" xr:uid="{00000000-0006-0000-0300-00004B000000}">
      <text>
        <r>
          <rPr>
            <b/>
            <sz val="9"/>
            <color indexed="81"/>
            <rFont val="Meiryo UI"/>
            <family val="3"/>
            <charset val="128"/>
          </rPr>
          <t>◆ビル総階数</t>
        </r>
        <r>
          <rPr>
            <sz val="9"/>
            <color indexed="81"/>
            <rFont val="Meiryo UI"/>
            <family val="3"/>
            <charset val="128"/>
          </rPr>
          <t xml:space="preserve">
・設置場所建屋の総階数(何階建て)を入力してください。</t>
        </r>
      </text>
    </comment>
    <comment ref="K39" authorId="0" shapeId="0" xr:uid="{00000000-0006-0000-0300-00004C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T39" authorId="0" shapeId="0" xr:uid="{00000000-0006-0000-0300-00004D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AC39" authorId="0" shapeId="0" xr:uid="{00000000-0006-0000-0300-00004E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K40" authorId="0" shapeId="0" xr:uid="{00000000-0006-0000-0300-00004F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・アクセス回線申込区分【変更】の場合、 
　プルダウンメニューより選択してください。</t>
        </r>
      </text>
    </comment>
    <comment ref="T40" authorId="0" shapeId="0" xr:uid="{00000000-0006-0000-0300-000050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・アクセス回線申込区分【変更】の場合、 
　プルダウンメニューより選択してください。</t>
        </r>
      </text>
    </comment>
    <comment ref="AC40" authorId="0" shapeId="0" xr:uid="{00000000-0006-0000-0300-000051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・アクセス回線申込区分【変更】の場合、 
　プルダウンメニューより選択してください。</t>
        </r>
      </text>
    </comment>
    <comment ref="K41" authorId="0" shapeId="0" xr:uid="{E3033B7D-17A2-4B74-8FC1-F804E5BF59E4}">
      <text>
        <r>
          <rPr>
            <b/>
            <sz val="9"/>
            <color indexed="81"/>
            <rFont val="Meiryo UI"/>
            <family val="3"/>
            <charset val="128"/>
          </rPr>
          <t>◆ルーター回収</t>
        </r>
        <r>
          <rPr>
            <sz val="9"/>
            <color indexed="81"/>
            <rFont val="Meiryo UI"/>
            <family val="3"/>
            <charset val="128"/>
          </rPr>
          <t xml:space="preserve">
・アクセス回線申込区分【変更】「解約」の場合、 
　プルダウンメニューより選択してください。</t>
        </r>
      </text>
    </comment>
    <comment ref="T41" authorId="0" shapeId="0" xr:uid="{357E1E30-E6AE-4BB6-AFA0-2907098C64B7}">
      <text>
        <r>
          <rPr>
            <b/>
            <sz val="9"/>
            <color indexed="81"/>
            <rFont val="Meiryo UI"/>
            <family val="3"/>
            <charset val="128"/>
          </rPr>
          <t xml:space="preserve">◆ルーター回収
</t>
        </r>
        <r>
          <rPr>
            <sz val="9"/>
            <color indexed="81"/>
            <rFont val="Meiryo UI"/>
            <family val="3"/>
            <charset val="128"/>
          </rPr>
          <t>・アクセス回線申込区分【変更】「解約」の場合、 
　プルダウンメニューより選択してください。</t>
        </r>
      </text>
    </comment>
    <comment ref="AC41" authorId="0" shapeId="0" xr:uid="{35D30765-CF6B-4EE0-AC5C-D28D6B889AD1}">
      <text>
        <r>
          <rPr>
            <b/>
            <sz val="9"/>
            <color indexed="81"/>
            <rFont val="Meiryo UI"/>
            <family val="3"/>
            <charset val="128"/>
          </rPr>
          <t xml:space="preserve">◆ルーター回収
</t>
        </r>
        <r>
          <rPr>
            <sz val="9"/>
            <color indexed="81"/>
            <rFont val="Meiryo UI"/>
            <family val="3"/>
            <charset val="128"/>
          </rPr>
          <t>・アクセス回線申込区分【変更】「解約」の場合、 
　プルダウンメニューより選択してください。</t>
        </r>
      </text>
    </comment>
    <comment ref="K42" authorId="0" shapeId="0" xr:uid="{00000000-0006-0000-0300-000052000000}">
      <text>
        <r>
          <rPr>
            <b/>
            <sz val="9"/>
            <color indexed="81"/>
            <rFont val="Meiryo UI"/>
            <family val="3"/>
            <charset val="128"/>
          </rPr>
          <t>◆レンタル種別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　標準レンタル： サービス規定内でのレンタル・保守契約
　個別レンタル： サービス規定外でのレンタル契約（保守は任意）
　お客様資産： お客様資産をご利用（保守は任意）
　SD-WAN（レンタルルータ）：SD-WANサービス専用ルータのレンタル・保守契約
　SD-WAN（ルータ買取）　 ：SD-WANサービス専用ルータの買取・保守契約</t>
        </r>
      </text>
    </comment>
    <comment ref="T42" authorId="0" shapeId="0" xr:uid="{00000000-0006-0000-0300-000053000000}">
      <text>
        <r>
          <rPr>
            <b/>
            <sz val="9"/>
            <color indexed="81"/>
            <rFont val="Meiryo UI"/>
            <family val="3"/>
            <charset val="128"/>
          </rPr>
          <t>◆レンタル種別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　標準レンタル： サービス規定内でのレンタル・保守契約
　個別レンタル： サービス規定外でのレンタル契約（保守は任意）
　お客様資産： お客様資産をご利用（保守は任意）
　SD-WAN（レンタルルータ）：SD-WANサービス専用ルータのレンタル・保守契約
　SD-WAN（ルータ買取）　 ：SD-WANサービス専用ルータの買取・保守契約</t>
        </r>
      </text>
    </comment>
    <comment ref="AC42" authorId="0" shapeId="0" xr:uid="{00000000-0006-0000-0300-000054000000}">
      <text>
        <r>
          <rPr>
            <b/>
            <sz val="9"/>
            <color indexed="81"/>
            <rFont val="Meiryo UI"/>
            <family val="3"/>
            <charset val="128"/>
          </rPr>
          <t>◆レンタル種別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　標準レンタル： サービス規定内でのレンタル・保守契約
　個別レンタル： サービス規定外でのレンタル契約（保守は任意）
　お客様資産： お客様資産をご利用（保守は任意）
　SD-WAN（レンタルルータ）：SD-WANサービス専用ルータのレンタル・保守契約
　SD-WAN（ルータ買取）　 ：SD-WANサービス専用ルータの買取・保守契約</t>
        </r>
      </text>
    </comment>
    <comment ref="K43" authorId="0" shapeId="0" xr:uid="{00000000-0006-0000-0300-000055000000}">
      <text>
        <r>
          <rPr>
            <b/>
            <sz val="9"/>
            <color indexed="81"/>
            <rFont val="Meiryo UI"/>
            <family val="3"/>
            <charset val="128"/>
          </rPr>
          <t>◆ルーター機種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※該当の機種がない場合は直接入力してください。</t>
        </r>
      </text>
    </comment>
    <comment ref="T43" authorId="0" shapeId="0" xr:uid="{00000000-0006-0000-0300-000056000000}">
      <text>
        <r>
          <rPr>
            <b/>
            <sz val="9"/>
            <color indexed="81"/>
            <rFont val="Meiryo UI"/>
            <family val="3"/>
            <charset val="128"/>
          </rPr>
          <t>◆ルーター機種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※該当の機種がない場合は直接入力してください。</t>
        </r>
      </text>
    </comment>
    <comment ref="AC43" authorId="0" shapeId="0" xr:uid="{00000000-0006-0000-0300-000057000000}">
      <text>
        <r>
          <rPr>
            <b/>
            <sz val="9"/>
            <color indexed="81"/>
            <rFont val="Meiryo UI"/>
            <family val="3"/>
            <charset val="128"/>
          </rPr>
          <t>◆ルーター機種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※該当の機種がない場合は直接入力してください。</t>
        </r>
      </text>
    </comment>
    <comment ref="K44" authorId="0" shapeId="0" xr:uid="{00000000-0006-0000-0300-000058000000}">
      <text>
        <r>
          <rPr>
            <b/>
            <sz val="9"/>
            <color indexed="81"/>
            <rFont val="Meiryo UI"/>
            <family val="3"/>
            <charset val="128"/>
          </rPr>
          <t>◆ルーター保守運用代行</t>
        </r>
        <r>
          <rPr>
            <sz val="9"/>
            <color indexed="81"/>
            <rFont val="Meiryo UI"/>
            <family val="3"/>
            <charset val="128"/>
          </rPr>
          <t xml:space="preserve">
・レンタル種別 【個別レンタル】【お客様資産】の場合、 
　プルダウンメニューより選択してください。</t>
        </r>
      </text>
    </comment>
    <comment ref="T44" authorId="0" shapeId="0" xr:uid="{00000000-0006-0000-0300-000059000000}">
      <text>
        <r>
          <rPr>
            <b/>
            <sz val="9"/>
            <color indexed="81"/>
            <rFont val="Meiryo UI"/>
            <family val="3"/>
            <charset val="128"/>
          </rPr>
          <t>◆ルーター保守運用代行</t>
        </r>
        <r>
          <rPr>
            <sz val="9"/>
            <color indexed="81"/>
            <rFont val="Meiryo UI"/>
            <family val="3"/>
            <charset val="128"/>
          </rPr>
          <t xml:space="preserve">
・レンタル種別 【個別レンタル】【お客様資産】の場合、 
　プルダウンメニューより選択してください。</t>
        </r>
      </text>
    </comment>
    <comment ref="AC44" authorId="0" shapeId="0" xr:uid="{00000000-0006-0000-0300-00005A000000}">
      <text>
        <r>
          <rPr>
            <b/>
            <sz val="9"/>
            <color indexed="81"/>
            <rFont val="Meiryo UI"/>
            <family val="3"/>
            <charset val="128"/>
          </rPr>
          <t>◆ルーター保守運用代行</t>
        </r>
        <r>
          <rPr>
            <sz val="9"/>
            <color indexed="81"/>
            <rFont val="Meiryo UI"/>
            <family val="3"/>
            <charset val="128"/>
          </rPr>
          <t xml:space="preserve">
・レンタル種別 【個別レンタル】【お客様資産】の場合、 
　プルダウンメニューより選択してください。</t>
        </r>
      </text>
    </comment>
    <comment ref="K45" authorId="0" shapeId="0" xr:uid="{00000000-0006-0000-0300-00005B000000}">
      <text>
        <r>
          <rPr>
            <b/>
            <sz val="9"/>
            <color indexed="81"/>
            <rFont val="Meiryo UI"/>
            <family val="3"/>
            <charset val="128"/>
          </rPr>
          <t>◆ONU二重設置 (キャリアBのみ)</t>
        </r>
        <r>
          <rPr>
            <sz val="9"/>
            <color indexed="81"/>
            <rFont val="Meiryo UI"/>
            <family val="3"/>
            <charset val="128"/>
          </rPr>
          <t xml:space="preserve">
・お客様都合により、ONU二重設置工事を
　実施する場合は「あり」を選択してください。</t>
        </r>
      </text>
    </comment>
    <comment ref="T45" authorId="0" shapeId="0" xr:uid="{00000000-0006-0000-0300-00005C000000}">
      <text>
        <r>
          <rPr>
            <b/>
            <sz val="9"/>
            <color indexed="81"/>
            <rFont val="Meiryo UI"/>
            <family val="3"/>
            <charset val="128"/>
          </rPr>
          <t>◆ONU二重設置 (キャリアBのみ)</t>
        </r>
        <r>
          <rPr>
            <sz val="9"/>
            <color indexed="81"/>
            <rFont val="Meiryo UI"/>
            <family val="3"/>
            <charset val="128"/>
          </rPr>
          <t xml:space="preserve">
・お客様都合により、ONU二重設置工事を
　実施する場合は「あり」を選択してください。</t>
        </r>
      </text>
    </comment>
    <comment ref="AC45" authorId="0" shapeId="0" xr:uid="{00000000-0006-0000-0300-00005D000000}">
      <text>
        <r>
          <rPr>
            <b/>
            <sz val="9"/>
            <color indexed="81"/>
            <rFont val="Meiryo UI"/>
            <family val="3"/>
            <charset val="128"/>
          </rPr>
          <t>◆ONU二重設置 (キャリアBのみ)</t>
        </r>
        <r>
          <rPr>
            <sz val="9"/>
            <color indexed="81"/>
            <rFont val="Meiryo UI"/>
            <family val="3"/>
            <charset val="128"/>
          </rPr>
          <t xml:space="preserve">
・お客様都合により、ONU二重設置工事を
　実施する場合は「あり」を選択してください。</t>
        </r>
      </text>
    </comment>
    <comment ref="K46" authorId="0" shapeId="0" xr:uid="{00000000-0006-0000-0300-00005E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</t>
        </r>
        <r>
          <rPr>
            <sz val="9"/>
            <color indexed="81"/>
            <rFont val="Meiryo UI"/>
            <family val="3"/>
            <charset val="128"/>
          </rPr>
          <t xml:space="preserve">
・ルーターのお届け先です。
・プルダウンメニューより選択してください。</t>
        </r>
      </text>
    </comment>
    <comment ref="T46" authorId="0" shapeId="0" xr:uid="{00000000-0006-0000-0300-00005F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</t>
        </r>
        <r>
          <rPr>
            <sz val="9"/>
            <color indexed="81"/>
            <rFont val="Meiryo UI"/>
            <family val="3"/>
            <charset val="128"/>
          </rPr>
          <t xml:space="preserve">
・ルーターのお届け先です。
・プルダウンメニューより選択してください。</t>
        </r>
      </text>
    </comment>
    <comment ref="AC46" authorId="0" shapeId="0" xr:uid="{00000000-0006-0000-0300-000060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</t>
        </r>
        <r>
          <rPr>
            <sz val="9"/>
            <color indexed="81"/>
            <rFont val="Meiryo UI"/>
            <family val="3"/>
            <charset val="128"/>
          </rPr>
          <t xml:space="preserve">
・ルーターのお届け先です。
・プルダウンメニューより選択してください。</t>
        </r>
      </text>
    </comment>
    <comment ref="K47" authorId="0" shapeId="0" xr:uid="{00000000-0006-0000-0300-000061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郵便番号 を入力してください。</t>
        </r>
      </text>
    </comment>
    <comment ref="T47" authorId="0" shapeId="0" xr:uid="{00000000-0006-0000-0300-000062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郵便番号 を入力してください。</t>
        </r>
      </text>
    </comment>
    <comment ref="AC47" authorId="0" shapeId="0" xr:uid="{00000000-0006-0000-0300-000063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郵便番号 を入力してください。</t>
        </r>
      </text>
    </comment>
    <comment ref="K48" authorId="0" shapeId="0" xr:uid="{00000000-0006-0000-0300-000064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◆ルーター送付先&gt;設置場所住所 (番地まで)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・ルーターお届け先の 住所 を入力してください。</t>
        </r>
      </text>
    </comment>
    <comment ref="T48" authorId="0" shapeId="0" xr:uid="{00000000-0006-0000-0300-000065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◆ルーター送付先&gt;設置場所住所 (番地まで)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・ルーターお届け先の 住所 を入力してください。</t>
        </r>
      </text>
    </comment>
    <comment ref="AC48" authorId="0" shapeId="0" xr:uid="{00000000-0006-0000-0300-000066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◆ルーター送付先&gt;設置場所住所 (番地まで)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・ルーターお届け先の 住所 を入力してください。</t>
        </r>
      </text>
    </comment>
    <comment ref="K49" authorId="0" shapeId="0" xr:uid="{00000000-0006-0000-0300-000067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ビル名 を入力してください。
※同一敷地内に建屋が複数存在する場合は入力必須です。</t>
        </r>
      </text>
    </comment>
    <comment ref="T49" authorId="0" shapeId="0" xr:uid="{00000000-0006-0000-0300-000068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ビル名 を入力してください。
※同一敷地内に建屋が複数存在する場合は入力必須です。</t>
        </r>
      </text>
    </comment>
    <comment ref="AC49" authorId="0" shapeId="0" xr:uid="{00000000-0006-0000-0300-000069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ビル名 を入力してください。
※同一敷地内に建屋が複数存在する場合は入力必須です。</t>
        </r>
      </text>
    </comment>
    <comment ref="K50" authorId="0" shapeId="0" xr:uid="{00000000-0006-0000-0300-00006A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◆ルーター送付先&gt;フロア数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フロア数 を入力してください。</t>
        </r>
      </text>
    </comment>
    <comment ref="T50" authorId="0" shapeId="0" xr:uid="{00000000-0006-0000-0300-00006B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◆ルーター送付先&gt;フロア数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フロア数 を入力してください。</t>
        </r>
      </text>
    </comment>
    <comment ref="AC50" authorId="0" shapeId="0" xr:uid="{00000000-0006-0000-0300-00006C000000}">
      <text>
        <r>
          <rPr>
            <b/>
            <sz val="9"/>
            <color indexed="81"/>
            <rFont val="Meiryo UI"/>
            <family val="3"/>
            <charset val="128"/>
          </rPr>
          <t>◆ルーター送付先&gt;フロア数</t>
        </r>
        <r>
          <rPr>
            <sz val="9"/>
            <color indexed="81"/>
            <rFont val="Meiryo UI"/>
            <family val="3"/>
            <charset val="128"/>
          </rPr>
          <t xml:space="preserve">
・ルーターお届け先住所の フロア数 を入力してください。</t>
        </r>
      </text>
    </comment>
    <comment ref="K51" authorId="0" shapeId="0" xr:uid="{00000000-0006-0000-0300-00006D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</t>
        </r>
        <r>
          <rPr>
            <sz val="9"/>
            <color indexed="81"/>
            <rFont val="Meiryo UI"/>
            <family val="3"/>
            <charset val="128"/>
          </rPr>
          <t xml:space="preserve">
・ルーターを送付させていただく際の宛名となります。
・プルダウンメニューより選択してください。</t>
        </r>
      </text>
    </comment>
    <comment ref="T51" authorId="0" shapeId="0" xr:uid="{00000000-0006-0000-0300-00006E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</t>
        </r>
        <r>
          <rPr>
            <sz val="9"/>
            <color indexed="81"/>
            <rFont val="Meiryo UI"/>
            <family val="3"/>
            <charset val="128"/>
          </rPr>
          <t xml:space="preserve">
・ルーターを送付させていただく際の宛名となります。
・プルダウンメニューより選択してください。</t>
        </r>
      </text>
    </comment>
    <comment ref="AC51" authorId="0" shapeId="0" xr:uid="{00000000-0006-0000-0300-00006F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</t>
        </r>
        <r>
          <rPr>
            <sz val="9"/>
            <color indexed="81"/>
            <rFont val="Meiryo UI"/>
            <family val="3"/>
            <charset val="128"/>
          </rPr>
          <t xml:space="preserve">
・ルーターを送付させていただく際の宛名となります。
・プルダウンメニューより選択してください。</t>
        </r>
      </text>
    </comment>
    <comment ref="K52" authorId="0" shapeId="0" xr:uid="{00000000-0006-0000-0300-000070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法人名 を入力してください。</t>
        </r>
      </text>
    </comment>
    <comment ref="T52" authorId="0" shapeId="0" xr:uid="{00000000-0006-0000-0300-000071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法人名 を入力してください。</t>
        </r>
      </text>
    </comment>
    <comment ref="AC52" authorId="0" shapeId="0" xr:uid="{00000000-0006-0000-0300-000072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法人名 を入力してください。</t>
        </r>
      </text>
    </comment>
    <comment ref="K53" authorId="0" shapeId="0" xr:uid="{00000000-0006-0000-0300-000073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部署名 を入力してください。</t>
        </r>
      </text>
    </comment>
    <comment ref="T53" authorId="0" shapeId="0" xr:uid="{00000000-0006-0000-0300-000074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部署名 を入力してください。</t>
        </r>
      </text>
    </comment>
    <comment ref="AC53" authorId="0" shapeId="0" xr:uid="{00000000-0006-0000-0300-000075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部署名 を入力してください。</t>
        </r>
      </text>
    </comment>
    <comment ref="K54" authorId="0" shapeId="0" xr:uid="{00000000-0006-0000-0300-000076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受取人お名前 を入力してください。</t>
        </r>
      </text>
    </comment>
    <comment ref="T54" authorId="0" shapeId="0" xr:uid="{00000000-0006-0000-0300-000077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受取人お名前 を入力してください。</t>
        </r>
      </text>
    </comment>
    <comment ref="AC54" authorId="0" shapeId="0" xr:uid="{00000000-0006-0000-0300-000078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受取人お名前 を入力してください。</t>
        </r>
      </text>
    </comment>
    <comment ref="K55" authorId="0" shapeId="0" xr:uid="{00000000-0006-0000-0300-000079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電話番号 を入力してください。</t>
        </r>
      </text>
    </comment>
    <comment ref="T55" authorId="0" shapeId="0" xr:uid="{00000000-0006-0000-0300-00007A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電話番号 を入力してください。</t>
        </r>
      </text>
    </comment>
    <comment ref="AC55" authorId="0" shapeId="0" xr:uid="{00000000-0006-0000-0300-00007B000000}">
      <text>
        <r>
          <rPr>
            <b/>
            <sz val="9"/>
            <color indexed="81"/>
            <rFont val="Meiryo UI"/>
            <family val="3"/>
            <charset val="128"/>
          </rPr>
          <t>◆ルーター納品先担当者&gt;電話番号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・ルーター送付先宛名の 電話番号 を入力してください。</t>
        </r>
      </text>
    </comment>
    <comment ref="K56" authorId="0" shapeId="0" xr:uid="{00000000-0006-0000-0300-00007C000000}">
      <text>
        <r>
          <rPr>
            <b/>
            <sz val="9"/>
            <color indexed="81"/>
            <rFont val="Meiryo UI"/>
            <family val="3"/>
            <charset val="128"/>
          </rPr>
          <t>◆複数VLAN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・1回線で2VLAN以上ご利用になる場合は
　「あり」を選択してください。
※NWサービス種別【アクセス回線_共有網】かつ
　 アクセスキャリア【キャリアA】【キャリアB】の場合のみ
　 お申込いただけます。</t>
        </r>
      </text>
    </comment>
    <comment ref="T56" authorId="0" shapeId="0" xr:uid="{00000000-0006-0000-0300-00007D000000}">
      <text>
        <r>
          <rPr>
            <b/>
            <sz val="9"/>
            <color indexed="81"/>
            <rFont val="Meiryo UI"/>
            <family val="3"/>
            <charset val="128"/>
          </rPr>
          <t>◆複数VLAN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・1回線で2VLAN以上ご利用になる場合は
　「あり」を選択してください。
※NWサービス種別【アクセス回線_共有網】かつ
　 アクセスキャリア【キャリアA】【キャリアB】の場合のみ
　 お申込いただけます。</t>
        </r>
      </text>
    </comment>
    <comment ref="AC56" authorId="0" shapeId="0" xr:uid="{00000000-0006-0000-0300-00007E000000}">
      <text>
        <r>
          <rPr>
            <b/>
            <sz val="9"/>
            <color indexed="81"/>
            <rFont val="Meiryo UI"/>
            <family val="3"/>
            <charset val="128"/>
          </rPr>
          <t>◆複数VLAN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・1回線で2VLAN以上ご利用になる場合は
　「あり」を選択してください。
※NWサービス種別【アクセス回線_共有網】かつ
　 アクセスキャリア【キャリアA】【キャリアB】の場合のみ
　 お申込いただけます。</t>
        </r>
      </text>
    </comment>
    <comment ref="K57" authorId="0" shapeId="0" xr:uid="{00000000-0006-0000-0300-00007F000000}">
      <text>
        <r>
          <rPr>
            <b/>
            <sz val="9"/>
            <color indexed="81"/>
            <rFont val="Meiryo UI"/>
            <family val="3"/>
            <charset val="128"/>
          </rPr>
          <t>◆VLAN数</t>
        </r>
        <r>
          <rPr>
            <sz val="9"/>
            <color indexed="81"/>
            <rFont val="Meiryo UI"/>
            <family val="3"/>
            <charset val="128"/>
          </rPr>
          <t xml:space="preserve">
・ご利用になる VLAN数を
　プルダウンメニューより選択してください。</t>
        </r>
      </text>
    </comment>
    <comment ref="T57" authorId="0" shapeId="0" xr:uid="{00000000-0006-0000-0300-000080000000}">
      <text>
        <r>
          <rPr>
            <b/>
            <sz val="9"/>
            <color indexed="81"/>
            <rFont val="Meiryo UI"/>
            <family val="3"/>
            <charset val="128"/>
          </rPr>
          <t>◆VLAN数</t>
        </r>
        <r>
          <rPr>
            <sz val="9"/>
            <color indexed="81"/>
            <rFont val="Meiryo UI"/>
            <family val="3"/>
            <charset val="128"/>
          </rPr>
          <t xml:space="preserve">
・ご利用になる VLAN数を
　プルダウンメニューより選択してください。</t>
        </r>
      </text>
    </comment>
    <comment ref="AC57" authorId="0" shapeId="0" xr:uid="{00000000-0006-0000-0300-000081000000}">
      <text>
        <r>
          <rPr>
            <b/>
            <sz val="9"/>
            <color indexed="81"/>
            <rFont val="Meiryo UI"/>
            <family val="3"/>
            <charset val="128"/>
          </rPr>
          <t>◆VLAN数</t>
        </r>
        <r>
          <rPr>
            <sz val="9"/>
            <color indexed="81"/>
            <rFont val="Meiryo UI"/>
            <family val="3"/>
            <charset val="128"/>
          </rPr>
          <t xml:space="preserve">
・ご利用になる VLAN数を
　プルダウンメニューより選択してください。</t>
        </r>
      </text>
    </comment>
    <comment ref="K58" authorId="0" shapeId="0" xr:uid="{00000000-0006-0000-0300-000082000000}">
      <text>
        <r>
          <rPr>
            <b/>
            <sz val="9"/>
            <color indexed="81"/>
            <rFont val="Meiryo UI"/>
            <family val="3"/>
            <charset val="128"/>
          </rPr>
          <t>◆回線最終利用日</t>
        </r>
        <r>
          <rPr>
            <sz val="9"/>
            <color indexed="81"/>
            <rFont val="Meiryo UI"/>
            <family val="3"/>
            <charset val="128"/>
          </rPr>
          <t xml:space="preserve">
・既設回線の最終利用日を入力してください。</t>
        </r>
      </text>
    </comment>
    <comment ref="T58" authorId="0" shapeId="0" xr:uid="{00000000-0006-0000-0300-000083000000}">
      <text>
        <r>
          <rPr>
            <b/>
            <sz val="9"/>
            <color indexed="81"/>
            <rFont val="Meiryo UI"/>
            <family val="3"/>
            <charset val="128"/>
          </rPr>
          <t>◆回線最終利用日</t>
        </r>
        <r>
          <rPr>
            <sz val="9"/>
            <color indexed="81"/>
            <rFont val="Meiryo UI"/>
            <family val="3"/>
            <charset val="128"/>
          </rPr>
          <t xml:space="preserve">
・既設回線の最終利用日を入力してください。</t>
        </r>
      </text>
    </comment>
    <comment ref="AC58" authorId="0" shapeId="0" xr:uid="{00000000-0006-0000-0300-000084000000}">
      <text>
        <r>
          <rPr>
            <b/>
            <sz val="9"/>
            <color indexed="81"/>
            <rFont val="Meiryo UI"/>
            <family val="3"/>
            <charset val="128"/>
          </rPr>
          <t>◆回線最終利用日</t>
        </r>
        <r>
          <rPr>
            <sz val="9"/>
            <color indexed="81"/>
            <rFont val="Meiryo UI"/>
            <family val="3"/>
            <charset val="128"/>
          </rPr>
          <t xml:space="preserve">
・既設回線の最終利用日を入力してください。</t>
        </r>
      </text>
    </comment>
    <comment ref="K59" authorId="0" shapeId="0" xr:uid="{00000000-0006-0000-0300-000085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◆設備撤去希望日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回線最終利用日の翌営業日以降を入力してください。</t>
        </r>
      </text>
    </comment>
    <comment ref="T59" authorId="0" shapeId="0" xr:uid="{00000000-0006-0000-0300-000086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◆設備撤去希望日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回線最終利用日の翌営業日以降を入力してください。</t>
        </r>
      </text>
    </comment>
    <comment ref="AC59" authorId="0" shapeId="0" xr:uid="{00000000-0006-0000-0300-000087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◆設備撤去希望日
</t>
        </r>
        <r>
          <rPr>
            <sz val="9"/>
            <color indexed="81"/>
            <rFont val="Meiryo UI"/>
            <family val="3"/>
            <charset val="128"/>
          </rPr>
          <t>・希望日有無をプルダウンメニューより選択してください。
・ご希望がある場合、
　回線最終利用日の翌営業日以降を入力してください。</t>
        </r>
      </text>
    </comment>
    <comment ref="K60" authorId="0" shapeId="0" xr:uid="{00000000-0006-0000-0300-000088000000}">
      <text>
        <r>
          <rPr>
            <b/>
            <sz val="9"/>
            <color indexed="81"/>
            <rFont val="Meiryo UI"/>
            <family val="3"/>
            <charset val="128"/>
          </rPr>
          <t>◆設備撤去希望日区分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60" authorId="0" shapeId="0" xr:uid="{00000000-0006-0000-0300-000089000000}">
      <text>
        <r>
          <rPr>
            <b/>
            <sz val="9"/>
            <color indexed="81"/>
            <rFont val="Meiryo UI"/>
            <family val="3"/>
            <charset val="128"/>
          </rPr>
          <t>◆設備撤去希望日区分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60" authorId="0" shapeId="0" xr:uid="{00000000-0006-0000-0300-00008A000000}">
      <text>
        <r>
          <rPr>
            <b/>
            <sz val="9"/>
            <color indexed="81"/>
            <rFont val="Meiryo UI"/>
            <family val="3"/>
            <charset val="128"/>
          </rPr>
          <t>◆設備撤去希望日区分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61" authorId="1" shapeId="0" xr:uid="{00000000-0006-0000-0300-00008B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◆フレッツ回線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T61" authorId="1" shapeId="0" xr:uid="{00000000-0006-0000-0300-00008C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◆フレッツ回線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AC61" authorId="1" shapeId="0" xr:uid="{00000000-0006-0000-0300-00008D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◆フレッツ回線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K62" authorId="0" shapeId="0" xr:uid="{00000000-0006-0000-0300-00008E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◆フレッツ回線&gt;回線手配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62" authorId="0" shapeId="0" xr:uid="{69C6495A-6F14-42B7-8B0D-7244CB4FF393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◆フレッツ回線&gt;回線手配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62" authorId="0" shapeId="0" xr:uid="{294D2ABA-CE66-4642-B9A2-8018F8A9C02E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◆フレッツ回線&gt;回線手配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63" authorId="0" shapeId="0" xr:uid="{00000000-0006-0000-0300-000091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63" authorId="0" shapeId="0" xr:uid="{00000000-0006-0000-0300-000092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63" authorId="0" shapeId="0" xr:uid="{00000000-0006-0000-0300-000093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64" authorId="0" shapeId="0" xr:uid="{00000000-0006-0000-0300-000094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T64" authorId="0" shapeId="0" xr:uid="{00000000-0006-0000-0300-000095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AC64" authorId="0" shapeId="0" xr:uid="{00000000-0006-0000-0300-000096000000}">
      <text>
        <r>
          <rPr>
            <b/>
            <sz val="9"/>
            <color indexed="81"/>
            <rFont val="Meiryo UI"/>
            <family val="3"/>
            <charset val="128"/>
          </rPr>
          <t>◆フレッツ回線&gt;既存回線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K65" authorId="0" shapeId="0" xr:uid="{00000000-0006-0000-0300-000097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T65" authorId="0" shapeId="0" xr:uid="{00000000-0006-0000-0300-00009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AC65" authorId="0" shapeId="0" xr:uid="{00000000-0006-0000-0300-00009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K66" authorId="0" shapeId="0" xr:uid="{00000000-0006-0000-0300-00009A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T66" authorId="0" shapeId="0" xr:uid="{00000000-0006-0000-0300-00009B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AC66" authorId="0" shapeId="0" xr:uid="{00000000-0006-0000-0300-00009C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K67" authorId="0" shapeId="0" xr:uid="{00000000-0006-0000-0300-00009D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T67" authorId="0" shapeId="0" xr:uid="{00000000-0006-0000-0300-00009E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AC67" authorId="0" shapeId="0" xr:uid="{00000000-0006-0000-0300-00009F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K68" authorId="0" shapeId="0" xr:uid="{00000000-0006-0000-0300-0000A0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T68" authorId="0" shapeId="0" xr:uid="{00000000-0006-0000-0300-0000A1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AC68" authorId="0" shapeId="0" xr:uid="{00000000-0006-0000-0300-0000A2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K69" authorId="0" shapeId="0" xr:uid="{00000000-0006-0000-0300-0000A3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T69" authorId="0" shapeId="0" xr:uid="{00000000-0006-0000-0300-0000A4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AC69" authorId="0" shapeId="0" xr:uid="{00000000-0006-0000-0300-0000A5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K70" authorId="0" shapeId="0" xr:uid="{00000000-0006-0000-0300-0000A6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T70" authorId="0" shapeId="0" xr:uid="{00000000-0006-0000-0300-0000A7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AC70" authorId="0" shapeId="0" xr:uid="{00000000-0006-0000-0300-0000A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K71" authorId="0" shapeId="0" xr:uid="{00000000-0006-0000-0300-0000A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T71" authorId="0" shapeId="0" xr:uid="{00000000-0006-0000-0300-0000AA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AC71" authorId="0" shapeId="0" xr:uid="{00000000-0006-0000-0300-0000AB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K72" authorId="0" shapeId="0" xr:uid="{00000000-0006-0000-0300-0000AC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※各種工事日時調整の際の連絡先となります。</t>
        </r>
      </text>
    </comment>
    <comment ref="T72" authorId="0" shapeId="0" xr:uid="{00000000-0006-0000-0300-0000AD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※各種工事日時調整の際の連絡先となります。</t>
        </r>
      </text>
    </comment>
    <comment ref="AC72" authorId="0" shapeId="0" xr:uid="{00000000-0006-0000-0300-0000AE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※各種工事日時調整の際の連絡先となります。</t>
        </r>
      </text>
    </comment>
    <comment ref="K73" authorId="0" shapeId="0" xr:uid="{00000000-0006-0000-0300-0000AF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法人名 を入力してください。</t>
        </r>
      </text>
    </comment>
    <comment ref="T73" authorId="0" shapeId="0" xr:uid="{00000000-0006-0000-0300-0000B0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法人名 を入力してください。</t>
        </r>
      </text>
    </comment>
    <comment ref="AC73" authorId="0" shapeId="0" xr:uid="{00000000-0006-0000-0300-0000B1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法人名 を入力してください。</t>
        </r>
      </text>
    </comment>
    <comment ref="K74" authorId="0" shapeId="0" xr:uid="{00000000-0006-0000-0300-0000B2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・回線開通に関わる連絡先の方の
　部署名 を入力してください。</t>
        </r>
      </text>
    </comment>
    <comment ref="T74" authorId="0" shapeId="0" xr:uid="{00000000-0006-0000-0300-0000B3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・回線開通に関わる連絡先の方の
　部署名 を入力してください。</t>
        </r>
      </text>
    </comment>
    <comment ref="AC74" authorId="0" shapeId="0" xr:uid="{00000000-0006-0000-0300-0000B4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・回線開通に関わる連絡先の方の
　部署名 を入力してください。</t>
        </r>
      </text>
    </comment>
    <comment ref="K75" authorId="0" shapeId="0" xr:uid="{00000000-0006-0000-0300-0000B5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お名前 を入力してください。</t>
        </r>
      </text>
    </comment>
    <comment ref="T75" authorId="0" shapeId="0" xr:uid="{00000000-0006-0000-0300-0000B6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お名前 を入力してください。</t>
        </r>
      </text>
    </comment>
    <comment ref="AC75" authorId="0" shapeId="0" xr:uid="{00000000-0006-0000-0300-0000B7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お名前 を入力してください。</t>
        </r>
      </text>
    </comment>
    <comment ref="K76" authorId="0" shapeId="0" xr:uid="{00000000-0006-0000-0300-0000B8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電話番号 を入力してください。</t>
        </r>
      </text>
    </comment>
    <comment ref="T76" authorId="0" shapeId="0" xr:uid="{00000000-0006-0000-0300-0000B9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電話番号 を入力してください。</t>
        </r>
      </text>
    </comment>
    <comment ref="AC76" authorId="0" shapeId="0" xr:uid="{00000000-0006-0000-0300-0000BA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電話番号 を入力してください。</t>
        </r>
      </text>
    </comment>
    <comment ref="K77" authorId="0" shapeId="0" xr:uid="{00000000-0006-0000-0300-0000BB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◆回線開通に関わる連絡先&gt;E-Mail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E-Mail を入力してください。</t>
        </r>
      </text>
    </comment>
    <comment ref="T77" authorId="0" shapeId="0" xr:uid="{00000000-0006-0000-0300-0000BC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◆回線開通に関わる連絡先&gt;E-Mail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E-Mail を入力してください。</t>
        </r>
      </text>
    </comment>
    <comment ref="AC77" authorId="0" shapeId="0" xr:uid="{00000000-0006-0000-0300-0000BD000000}">
      <text>
        <r>
          <rPr>
            <b/>
            <sz val="9"/>
            <color indexed="81"/>
            <rFont val="Meiryo UI"/>
            <family val="3"/>
            <charset val="128"/>
          </rPr>
          <t>◆回線開通に関わる連絡先&gt;E-Mail</t>
        </r>
        <r>
          <rPr>
            <sz val="9"/>
            <color indexed="81"/>
            <rFont val="Meiryo UI"/>
            <family val="3"/>
            <charset val="128"/>
          </rPr>
          <t xml:space="preserve">
・回線開通に関わる連絡先の方の
　E-Mail を入力してください。</t>
        </r>
      </text>
    </comment>
    <comment ref="K78" authorId="0" shapeId="0" xr:uid="{00000000-0006-0000-0300-0000BE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T78" authorId="0" shapeId="0" xr:uid="{00000000-0006-0000-0300-0000BF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AC78" authorId="0" shapeId="0" xr:uid="{00000000-0006-0000-0300-0000C0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K79" authorId="0" shapeId="0" xr:uid="{00000000-0006-0000-0300-0000C1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T79" authorId="0" shapeId="0" xr:uid="{00000000-0006-0000-0300-0000C2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AC79" authorId="0" shapeId="0" xr:uid="{00000000-0006-0000-0300-0000C3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K80" authorId="0" shapeId="0" xr:uid="{00000000-0006-0000-0300-0000C4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T80" authorId="0" shapeId="0" xr:uid="{00000000-0006-0000-0300-0000C5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AC80" authorId="0" shapeId="0" xr:uid="{00000000-0006-0000-0300-0000C6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K81" authorId="0" shapeId="0" xr:uid="{00000000-0006-0000-0300-0000C7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T81" authorId="0" shapeId="0" xr:uid="{00000000-0006-0000-0300-0000C8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AC81" authorId="0" shapeId="0" xr:uid="{00000000-0006-0000-0300-0000C9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K82" authorId="0" shapeId="0" xr:uid="{00000000-0006-0000-0300-0000CA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T82" authorId="0" shapeId="0" xr:uid="{00000000-0006-0000-0300-0000CB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AC82" authorId="0" shapeId="0" xr:uid="{00000000-0006-0000-0300-0000CC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K83" authorId="0" shapeId="0" xr:uid="{00000000-0006-0000-0300-0000CD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T83" authorId="0" shapeId="0" xr:uid="{00000000-0006-0000-0300-0000CE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AC83" authorId="0" shapeId="0" xr:uid="{00000000-0006-0000-0300-0000CF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</author>
    <author>Murakami Ryo</author>
  </authors>
  <commentList>
    <comment ref="K11" authorId="0" shapeId="0" xr:uid="{00000000-0006-0000-0400-000001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T11" authorId="0" shapeId="0" xr:uid="{00000000-0006-0000-0400-000002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AC11" authorId="0" shapeId="0" xr:uid="{00000000-0006-0000-0400-000003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K12" authorId="0" shapeId="0" xr:uid="{00000000-0006-0000-0400-000004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2" authorId="0" shapeId="0" xr:uid="{00000000-0006-0000-0400-000005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2" authorId="0" shapeId="0" xr:uid="{00000000-0006-0000-0400-000006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3" authorId="0" shapeId="0" xr:uid="{00000000-0006-0000-0400-000007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3" authorId="0" shapeId="0" xr:uid="{00000000-0006-0000-0400-000008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3" authorId="0" shapeId="0" xr:uid="{00000000-0006-0000-0400-000009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4" authorId="0" shapeId="0" xr:uid="{00000000-0006-0000-0400-00000A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T14" authorId="0" shapeId="0" xr:uid="{00000000-0006-0000-0400-00000B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AC14" authorId="0" shapeId="0" xr:uid="{00000000-0006-0000-0400-00000C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K16" authorId="0" shapeId="0" xr:uid="{00000000-0006-0000-0400-00000D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T16" authorId="0" shapeId="0" xr:uid="{00000000-0006-0000-0400-00000E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AC16" authorId="0" shapeId="0" xr:uid="{00000000-0006-0000-0400-00000F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K17" authorId="0" shapeId="0" xr:uid="{00000000-0006-0000-0400-000010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T17" authorId="0" shapeId="0" xr:uid="{00000000-0006-0000-0400-000011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AC17" authorId="0" shapeId="0" xr:uid="{00000000-0006-0000-0400-000012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K18" authorId="0" shapeId="0" xr:uid="{00000000-0006-0000-0400-000013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T18" authorId="0" shapeId="0" xr:uid="{00000000-0006-0000-0400-000014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AC18" authorId="0" shapeId="0" xr:uid="{00000000-0006-0000-0400-000015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K19" authorId="0" shapeId="0" xr:uid="{00000000-0006-0000-0400-000016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T19" authorId="0" shapeId="0" xr:uid="{00000000-0006-0000-0400-000017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AC19" authorId="0" shapeId="0" xr:uid="{00000000-0006-0000-0400-000018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K20" authorId="0" shapeId="0" xr:uid="{00000000-0006-0000-0400-000019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T20" authorId="0" shapeId="0" xr:uid="{00000000-0006-0000-0400-00001A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AC20" authorId="0" shapeId="0" xr:uid="{00000000-0006-0000-0400-00001B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K21" authorId="0" shapeId="0" xr:uid="{00000000-0006-0000-0400-00001C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T21" authorId="0" shapeId="0" xr:uid="{00000000-0006-0000-0400-00001D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AC21" authorId="0" shapeId="0" xr:uid="{00000000-0006-0000-0400-00001E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K22" authorId="0" shapeId="0" xr:uid="{00000000-0006-0000-0400-00001F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T22" authorId="0" shapeId="0" xr:uid="{00000000-0006-0000-0400-000020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AC22" authorId="0" shapeId="0" xr:uid="{00000000-0006-0000-0400-000021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K23" authorId="0" shapeId="0" xr:uid="{4FD0D52D-C0EF-4F1C-BC92-B2C66E64C7B8}">
      <text>
        <r>
          <rPr>
            <b/>
            <sz val="9"/>
            <color indexed="81"/>
            <rFont val="Meiryo UI"/>
            <family val="3"/>
            <charset val="128"/>
          </rPr>
          <t>◆現調・報告書希望有無</t>
        </r>
        <r>
          <rPr>
            <sz val="9"/>
            <color indexed="81"/>
            <rFont val="Meiryo UI"/>
            <family val="3"/>
            <charset val="128"/>
          </rPr>
          <t xml:space="preserve">
・現調または現調報告書が必要な場合、有償オプションの個別見積もりをIIJ営業から取得し申し込んでください。
・基本現調は、キャリアが必要無しと判断した場合実施されません。
　もしお客様希望で現調が必要な場合、有償オプションでのお申し込みとなります。
・キャリア判断で現調実施となった場合、無償での現調となりますが、
　現調報告書が必要な場合、別途有償オプションのお申し込みが必要です。</t>
        </r>
      </text>
    </comment>
    <comment ref="T23" authorId="0" shapeId="0" xr:uid="{9EC8D678-087C-47B1-87CE-BCB4F75336FC}">
      <text>
        <r>
          <rPr>
            <b/>
            <sz val="9"/>
            <color indexed="81"/>
            <rFont val="Meiryo UI"/>
            <family val="3"/>
            <charset val="128"/>
          </rPr>
          <t>◆現調・報告書希望有無</t>
        </r>
        <r>
          <rPr>
            <sz val="9"/>
            <color indexed="81"/>
            <rFont val="Meiryo UI"/>
            <family val="3"/>
            <charset val="128"/>
          </rPr>
          <t xml:space="preserve">
・現調または現調報告書が必要な場合、有償オプションの個別見積もりをIIJ営業から取得し申し込んでください。
・基本現調は、キャリアが必要無しと判断した場合実施されません。
　もしお客様希望で現調が必要な場合、有償オプションでのお申し込みとなります。
・キャリア判断で現調実施となった場合、無償での現調となりますが、
　現調報告書が必要な場合、別途有償オプションのお申し込みが必要です。</t>
        </r>
      </text>
    </comment>
    <comment ref="AC23" authorId="0" shapeId="0" xr:uid="{00E99E8D-13A6-4BA5-A3B1-BA094D81049E}">
      <text>
        <r>
          <rPr>
            <b/>
            <sz val="9"/>
            <color indexed="81"/>
            <rFont val="Meiryo UI"/>
            <family val="3"/>
            <charset val="128"/>
          </rPr>
          <t>◆現調・報告書希望有無</t>
        </r>
        <r>
          <rPr>
            <sz val="9"/>
            <color indexed="81"/>
            <rFont val="Meiryo UI"/>
            <family val="3"/>
            <charset val="128"/>
          </rPr>
          <t xml:space="preserve">
・現調または現調報告書が必要な場合、有償オプションの個別見積もりをIIJ営業から取得し申し込んでください。
・基本現調は、キャリアが必要無しと判断した場合実施されません。
　もしお客様希望で現調が必要な場合、有償オプションでのお申し込みとなります。
・キャリア判断で現調実施となった場合、無償での現調となりますが、
　現調報告書が必要な場合、別途有償オプションのお申し込みが必要です。</t>
        </r>
      </text>
    </comment>
    <comment ref="K24" authorId="0" shapeId="0" xr:uid="{00000000-0006-0000-0400-000022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・インターネットVPN申込区分【変更】の場合、 
　プルダウンメニューより選択してください。</t>
        </r>
      </text>
    </comment>
    <comment ref="T24" authorId="0" shapeId="0" xr:uid="{00000000-0006-0000-0400-000023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・インターネットVPN申込区分【変更】の場合、 
　プルダウンメニューより選択してください。</t>
        </r>
      </text>
    </comment>
    <comment ref="AC24" authorId="0" shapeId="0" xr:uid="{00000000-0006-0000-0400-000024000000}">
      <text>
        <r>
          <rPr>
            <b/>
            <sz val="9"/>
            <color indexed="81"/>
            <rFont val="Meiryo UI"/>
            <family val="3"/>
            <charset val="128"/>
          </rPr>
          <t>◆ルーター手配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・インターネットVPN申込区分【変更】の場合、 
　プルダウンメニューより選択してください。</t>
        </r>
      </text>
    </comment>
    <comment ref="K25" authorId="0" shapeId="0" xr:uid="{6F006E79-8EA6-45AB-8561-FB3FA1B55854}">
      <text>
        <r>
          <rPr>
            <b/>
            <sz val="9"/>
            <color indexed="81"/>
            <rFont val="Meiryo UI"/>
            <family val="3"/>
            <charset val="128"/>
          </rPr>
          <t>◆ルーター回収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・インターネットVPN申込区分【変更】【解約】の場合、 
　プルダウンメニューより選択してください。</t>
        </r>
      </text>
    </comment>
    <comment ref="T25" authorId="0" shapeId="0" xr:uid="{FE51DB82-74E2-492A-A873-DE995FAF253B}">
      <text>
        <r>
          <rPr>
            <b/>
            <sz val="9"/>
            <color indexed="81"/>
            <rFont val="Meiryo UI"/>
            <family val="3"/>
            <charset val="128"/>
          </rPr>
          <t xml:space="preserve">◆ルーター回収
</t>
        </r>
        <r>
          <rPr>
            <sz val="9"/>
            <color indexed="81"/>
            <rFont val="Meiryo UI"/>
            <family val="3"/>
            <charset val="128"/>
          </rPr>
          <t>・インターネットVPN申込区分【変更】【解約】の場合、 
　プルダウンメニューより選択してください。</t>
        </r>
      </text>
    </comment>
    <comment ref="AC25" authorId="0" shapeId="0" xr:uid="{D5B74C54-9397-49D1-B273-498BDD84AD3C}">
      <text>
        <r>
          <rPr>
            <b/>
            <sz val="9"/>
            <color indexed="81"/>
            <rFont val="Meiryo UI"/>
            <family val="3"/>
            <charset val="128"/>
          </rPr>
          <t xml:space="preserve">◆ルーター回収
</t>
        </r>
        <r>
          <rPr>
            <sz val="9"/>
            <color indexed="81"/>
            <rFont val="Meiryo UI"/>
            <family val="3"/>
            <charset val="128"/>
          </rPr>
          <t>・インターネットVPN申込区分【変更】【解約】の場合、 
　プルダウンメニューより選択してください。</t>
        </r>
      </text>
    </comment>
    <comment ref="K26" authorId="0" shapeId="0" xr:uid="{00000000-0006-0000-0400-000025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6" authorId="0" shapeId="0" xr:uid="{00000000-0006-0000-0400-000026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6" authorId="0" shapeId="0" xr:uid="{00000000-0006-0000-0400-000027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7" authorId="0" shapeId="0" xr:uid="{00000000-0006-0000-0400-000028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7" authorId="0" shapeId="0" xr:uid="{00000000-0006-0000-0400-000029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7" authorId="0" shapeId="0" xr:uid="{00000000-0006-0000-0400-00002A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8" authorId="0" shapeId="0" xr:uid="{00000000-0006-0000-0400-00002B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8" authorId="0" shapeId="0" xr:uid="{00000000-0006-0000-0400-00002C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8" authorId="0" shapeId="0" xr:uid="{00000000-0006-0000-0400-00002D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9" authorId="0" shapeId="0" xr:uid="{00000000-0006-0000-0400-00002E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T29" authorId="0" shapeId="0" xr:uid="{00000000-0006-0000-0400-00002F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AC29" authorId="0" shapeId="0" xr:uid="{00000000-0006-0000-0400-000030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B30" authorId="1" shapeId="0" xr:uid="{00000000-0006-0000-0400-000031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◆LTEデータ通信カードの返却について
</t>
        </r>
        <r>
          <rPr>
            <sz val="9"/>
            <color indexed="81"/>
            <rFont val="Meiryo UI"/>
            <family val="3"/>
            <charset val="128"/>
          </rPr>
          <t>・LTE回線解約に伴うデータ通信カードの返却は
　お客様ご自身で行っていただく必要があります。
・返却先は「LTEデータ通信カードマニュアル」を
　ご参照ください。</t>
        </r>
      </text>
    </comment>
    <comment ref="K30" authorId="1" shapeId="0" xr:uid="{00000000-0006-0000-0400-000032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T30" authorId="1" shapeId="0" xr:uid="{00000000-0006-0000-0400-000033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AC30" authorId="1" shapeId="0" xr:uid="{00000000-0006-0000-0400-000034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K31" authorId="0" shapeId="0" xr:uid="{00000000-0006-0000-0400-000035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31" authorId="0" shapeId="0" xr:uid="{00000000-0006-0000-0400-000036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31" authorId="0" shapeId="0" xr:uid="{00000000-0006-0000-0400-000037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32" authorId="0" shapeId="0" xr:uid="{00000000-0006-0000-0400-000038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32" authorId="0" shapeId="0" xr:uid="{00000000-0006-0000-0400-000039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32" authorId="0" shapeId="0" xr:uid="{00000000-0006-0000-0400-00003A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33" authorId="0" shapeId="0" xr:uid="{00000000-0006-0000-0400-00003B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T33" authorId="0" shapeId="0" xr:uid="{00000000-0006-0000-0400-00003C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AC33" authorId="0" shapeId="0" xr:uid="{00000000-0006-0000-0400-00003D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K34" authorId="0" shapeId="0" xr:uid="{00000000-0006-0000-0400-00003E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利用有無</t>
        </r>
        <r>
          <rPr>
            <sz val="9"/>
            <color indexed="81"/>
            <rFont val="Meiryo UI"/>
            <family val="3"/>
            <charset val="128"/>
          </rPr>
          <t xml:space="preserve">
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T34" authorId="0" shapeId="0" xr:uid="{00000000-0006-0000-0400-00003F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利用有無</t>
        </r>
        <r>
          <rPr>
            <sz val="9"/>
            <color indexed="81"/>
            <rFont val="Meiryo UI"/>
            <family val="3"/>
            <charset val="128"/>
          </rPr>
          <t xml:space="preserve">
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AC34" authorId="0" shapeId="0" xr:uid="{00000000-0006-0000-0400-000040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利用有無</t>
        </r>
        <r>
          <rPr>
            <sz val="9"/>
            <color indexed="81"/>
            <rFont val="Meiryo UI"/>
            <family val="3"/>
            <charset val="128"/>
          </rPr>
          <t xml:space="preserve">
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K35" authorId="0" shapeId="0" xr:uid="{00000000-0006-0000-0400-000041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回線種別</t>
        </r>
        <r>
          <rPr>
            <sz val="9"/>
            <color indexed="81"/>
            <rFont val="Meiryo UI"/>
            <family val="3"/>
            <charset val="128"/>
          </rPr>
          <t xml:space="preserve">
・バックアップとして利用する回線種別を
　プルダウンメニューより選択してください。
※LTEのみのご提供となります。</t>
        </r>
      </text>
    </comment>
    <comment ref="T35" authorId="0" shapeId="0" xr:uid="{00000000-0006-0000-0400-000042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回線種別</t>
        </r>
        <r>
          <rPr>
            <sz val="9"/>
            <color indexed="81"/>
            <rFont val="Meiryo UI"/>
            <family val="3"/>
            <charset val="128"/>
          </rPr>
          <t xml:space="preserve">
・バックアップとして利用する回線種別を
　プルダウンメニューより選択してください。
※LTEのみのご提供となります。</t>
        </r>
      </text>
    </comment>
    <comment ref="AC35" authorId="0" shapeId="0" xr:uid="{00000000-0006-0000-0400-000043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回線種別</t>
        </r>
        <r>
          <rPr>
            <sz val="9"/>
            <color indexed="81"/>
            <rFont val="Meiryo UI"/>
            <family val="3"/>
            <charset val="128"/>
          </rPr>
          <t xml:space="preserve">
・バックアップとして利用する回線種別を
　プルダウンメニューより選択してください。
※LTEのみのご提供となります。</t>
        </r>
      </text>
    </comment>
    <comment ref="K36" authorId="0" shapeId="0" xr:uid="{00000000-0006-0000-0400-000044000000}">
      <text>
        <r>
          <rPr>
            <b/>
            <sz val="9"/>
            <color indexed="81"/>
            <rFont val="Meiryo UI"/>
            <family val="3"/>
            <charset val="128"/>
          </rPr>
          <t>◆既存LTE回線利用</t>
        </r>
        <r>
          <rPr>
            <sz val="9"/>
            <color indexed="81"/>
            <rFont val="Meiryo UI"/>
            <family val="3"/>
            <charset val="128"/>
          </rPr>
          <t xml:space="preserve">
・現在ご利用いただいているLTE回線を
　継続してご利用するかをプルダウンから選択してください。</t>
        </r>
      </text>
    </comment>
    <comment ref="T36" authorId="0" shapeId="0" xr:uid="{00000000-0006-0000-0400-000045000000}">
      <text>
        <r>
          <rPr>
            <b/>
            <sz val="9"/>
            <color indexed="81"/>
            <rFont val="Meiryo UI"/>
            <family val="3"/>
            <charset val="128"/>
          </rPr>
          <t>◆既存LTE回線利用</t>
        </r>
        <r>
          <rPr>
            <sz val="9"/>
            <color indexed="81"/>
            <rFont val="Meiryo UI"/>
            <family val="3"/>
            <charset val="128"/>
          </rPr>
          <t xml:space="preserve">
・現在ご利用いただいているLTE回線を
　継続してご利用するかをプルダウンから選択してください。</t>
        </r>
      </text>
    </comment>
    <comment ref="AC36" authorId="0" shapeId="0" xr:uid="{00000000-0006-0000-0400-000046000000}">
      <text>
        <r>
          <rPr>
            <b/>
            <sz val="9"/>
            <color indexed="81"/>
            <rFont val="Meiryo UI"/>
            <family val="3"/>
            <charset val="128"/>
          </rPr>
          <t>◆既存LTE回線利用</t>
        </r>
        <r>
          <rPr>
            <sz val="9"/>
            <color indexed="81"/>
            <rFont val="Meiryo UI"/>
            <family val="3"/>
            <charset val="128"/>
          </rPr>
          <t xml:space="preserve">
・現在ご利用いただいているLTE回線を
　継続してご利用するかをプルダウンから選択してください。</t>
        </r>
      </text>
    </comment>
    <comment ref="K37" authorId="0" shapeId="0" xr:uid="{00000000-0006-0000-0400-000047000000}">
      <text>
        <r>
          <rPr>
            <b/>
            <sz val="9"/>
            <color indexed="81"/>
            <rFont val="Meiryo UI"/>
            <family val="3"/>
            <charset val="128"/>
          </rPr>
          <t>◆既存回線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T37" authorId="0" shapeId="0" xr:uid="{00000000-0006-0000-0400-000048000000}">
      <text>
        <r>
          <rPr>
            <b/>
            <sz val="9"/>
            <color indexed="81"/>
            <rFont val="Meiryo UI"/>
            <family val="3"/>
            <charset val="128"/>
          </rPr>
          <t>◆既存回線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AC37" authorId="0" shapeId="0" xr:uid="{00000000-0006-0000-0400-000049000000}">
      <text>
        <r>
          <rPr>
            <b/>
            <sz val="9"/>
            <color indexed="81"/>
            <rFont val="Meiryo UI"/>
            <family val="3"/>
            <charset val="128"/>
          </rPr>
          <t>◆既存回線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K38" authorId="0" shapeId="0" xr:uid="{00000000-0006-0000-0400-00004A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T38" authorId="0" shapeId="0" xr:uid="{00000000-0006-0000-0400-00004B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AC38" authorId="0" shapeId="0" xr:uid="{00000000-0006-0000-0400-00004C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K39" authorId="0" shapeId="0" xr:uid="{00000000-0006-0000-0400-00004D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T39" authorId="0" shapeId="0" xr:uid="{00000000-0006-0000-0400-00004E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AC39" authorId="0" shapeId="0" xr:uid="{00000000-0006-0000-0400-00004F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K40" authorId="0" shapeId="0" xr:uid="{00000000-0006-0000-0400-000050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T40" authorId="0" shapeId="0" xr:uid="{00000000-0006-0000-0400-000051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AC40" authorId="0" shapeId="0" xr:uid="{00000000-0006-0000-0400-000052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K41" authorId="0" shapeId="0" xr:uid="{00000000-0006-0000-0400-000053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◆LTEデータ通信カード送付先&gt;ビル名・フロア数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及び フロア数 を入力してください。</t>
        </r>
      </text>
    </comment>
    <comment ref="T41" authorId="0" shapeId="0" xr:uid="{00000000-0006-0000-0400-000054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◆LTEデータ通信カード送付先&gt;ビル名・フロア数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及び フロア数 を入力してください。</t>
        </r>
      </text>
    </comment>
    <comment ref="AC41" authorId="0" shapeId="0" xr:uid="{00000000-0006-0000-0400-000055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◆LTEデータ通信カード送付先&gt;ビル名・フロア数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及び フロア数 を入力してください。</t>
        </r>
      </text>
    </comment>
    <comment ref="K42" authorId="0" shapeId="0" xr:uid="{00000000-0006-0000-0400-000056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T42" authorId="0" shapeId="0" xr:uid="{00000000-0006-0000-0400-000057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AC42" authorId="0" shapeId="0" xr:uid="{00000000-0006-0000-0400-000058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K43" authorId="0" shapeId="0" xr:uid="{00000000-0006-0000-0400-000059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T43" authorId="0" shapeId="0" xr:uid="{00000000-0006-0000-0400-00005A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AC43" authorId="0" shapeId="0" xr:uid="{00000000-0006-0000-0400-00005B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K44" authorId="0" shapeId="0" xr:uid="{00000000-0006-0000-0400-00005C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T44" authorId="0" shapeId="0" xr:uid="{00000000-0006-0000-0400-00005D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AC44" authorId="0" shapeId="0" xr:uid="{00000000-0006-0000-0400-00005E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K45" authorId="0" shapeId="0" xr:uid="{00000000-0006-0000-0400-00005F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T45" authorId="0" shapeId="0" xr:uid="{00000000-0006-0000-0400-000060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AC45" authorId="0" shapeId="0" xr:uid="{00000000-0006-0000-0400-000061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K46" authorId="0" shapeId="0" xr:uid="{00000000-0006-0000-0400-000062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T46" authorId="0" shapeId="0" xr:uid="{00000000-0006-0000-0400-000063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AC46" authorId="0" shapeId="0" xr:uid="{00000000-0006-0000-0400-000064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K47" authorId="0" shapeId="0" xr:uid="{00000000-0006-0000-0400-000065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T47" authorId="0" shapeId="0" xr:uid="{00000000-0006-0000-0400-000066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AC47" authorId="0" shapeId="0" xr:uid="{00000000-0006-0000-0400-000067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K48" authorId="0" shapeId="0" xr:uid="{00000000-0006-0000-0400-00006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T48" authorId="0" shapeId="0" xr:uid="{00000000-0006-0000-0400-00006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AC48" authorId="0" shapeId="0" xr:uid="{00000000-0006-0000-0400-00006A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K49" authorId="0" shapeId="0" xr:uid="{00000000-0006-0000-0400-00006B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T49" authorId="0" shapeId="0" xr:uid="{00000000-0006-0000-0400-00006C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AC49" authorId="0" shapeId="0" xr:uid="{00000000-0006-0000-0400-00006D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K50" authorId="0" shapeId="0" xr:uid="{00000000-0006-0000-0400-00006E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T50" authorId="0" shapeId="0" xr:uid="{00000000-0006-0000-0400-00006F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AC50" authorId="0" shapeId="0" xr:uid="{00000000-0006-0000-0400-000070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K51" authorId="0" shapeId="0" xr:uid="{00000000-0006-0000-0400-000071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T51" authorId="0" shapeId="0" xr:uid="{00000000-0006-0000-0400-000072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AC51" authorId="0" shapeId="0" xr:uid="{00000000-0006-0000-0400-000073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K52" authorId="0" shapeId="0" xr:uid="{00000000-0006-0000-0400-000074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T52" authorId="0" shapeId="0" xr:uid="{00000000-0006-0000-0400-000075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AC52" authorId="0" shapeId="0" xr:uid="{00000000-0006-0000-0400-000076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K53" authorId="0" shapeId="0" xr:uid="{00000000-0006-0000-0400-000077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T53" authorId="0" shapeId="0" xr:uid="{00000000-0006-0000-0400-00007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AC53" authorId="0" shapeId="0" xr:uid="{00000000-0006-0000-0400-00007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K54" authorId="0" shapeId="0" xr:uid="{00000000-0006-0000-0400-00007A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T54" authorId="0" shapeId="0" xr:uid="{00000000-0006-0000-0400-00007B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AC54" authorId="0" shapeId="0" xr:uid="{00000000-0006-0000-0400-00007C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B55" authorId="1" shapeId="0" xr:uid="{00000000-0006-0000-0400-00007D000000}">
      <text>
        <r>
          <rPr>
            <sz val="9"/>
            <color indexed="81"/>
            <rFont val="Meiryo UI"/>
            <family val="3"/>
            <charset val="128"/>
          </rPr>
          <t>回線敷設工事日時調整の際の
担当者となります。</t>
        </r>
      </text>
    </comment>
    <comment ref="K55" authorId="0" shapeId="0" xr:uid="{00000000-0006-0000-0400-00007E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T55" authorId="0" shapeId="0" xr:uid="{00000000-0006-0000-0400-00007F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AC55" authorId="0" shapeId="0" xr:uid="{00000000-0006-0000-0400-000080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K56" authorId="0" shapeId="0" xr:uid="{00000000-0006-0000-0400-000081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T56" authorId="0" shapeId="0" xr:uid="{00000000-0006-0000-0400-000082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AC56" authorId="0" shapeId="0" xr:uid="{00000000-0006-0000-0400-000083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K57" authorId="0" shapeId="0" xr:uid="{00000000-0006-0000-0400-000084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T57" authorId="0" shapeId="0" xr:uid="{00000000-0006-0000-0400-000085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AC57" authorId="0" shapeId="0" xr:uid="{00000000-0006-0000-0400-000086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K58" authorId="0" shapeId="0" xr:uid="{00000000-0006-0000-0400-000087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T58" authorId="0" shapeId="0" xr:uid="{00000000-0006-0000-0400-000088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AC58" authorId="0" shapeId="0" xr:uid="{00000000-0006-0000-0400-000089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K59" authorId="0" shapeId="0" xr:uid="{00000000-0006-0000-0400-00008A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T59" authorId="0" shapeId="0" xr:uid="{00000000-0006-0000-0400-00008B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AC59" authorId="0" shapeId="0" xr:uid="{00000000-0006-0000-0400-00008C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K60" authorId="0" shapeId="0" xr:uid="{00000000-0006-0000-0400-00008D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T60" authorId="0" shapeId="0" xr:uid="{00000000-0006-0000-0400-00008E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AC60" authorId="0" shapeId="0" xr:uid="{00000000-0006-0000-0400-00008F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K61" authorId="0" shapeId="0" xr:uid="{00000000-0006-0000-0400-000090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T61" authorId="0" shapeId="0" xr:uid="{00000000-0006-0000-0400-000091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AC61" authorId="0" shapeId="0" xr:uid="{00000000-0006-0000-0400-000092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K62" authorId="0" shapeId="0" xr:uid="{00000000-0006-0000-0400-000093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T62" authorId="0" shapeId="0" xr:uid="{00000000-0006-0000-0400-000094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AC62" authorId="0" shapeId="0" xr:uid="{00000000-0006-0000-0400-000095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K63" authorId="0" shapeId="0" xr:uid="{00000000-0006-0000-0400-000096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T63" authorId="0" shapeId="0" xr:uid="{00000000-0006-0000-0400-000097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AC63" authorId="0" shapeId="0" xr:uid="{00000000-0006-0000-0400-000098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K64" authorId="0" shapeId="0" xr:uid="{00000000-0006-0000-0400-000099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T64" authorId="0" shapeId="0" xr:uid="{00000000-0006-0000-0400-00009A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AC64" authorId="0" shapeId="0" xr:uid="{00000000-0006-0000-0400-00009B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K65" authorId="0" shapeId="0" xr:uid="{00000000-0006-0000-0400-00009C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T65" authorId="0" shapeId="0" xr:uid="{00000000-0006-0000-0400-00009D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AC65" authorId="0" shapeId="0" xr:uid="{00000000-0006-0000-0400-00009E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K66" authorId="0" shapeId="0" xr:uid="{00000000-0006-0000-0400-00009F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T66" authorId="0" shapeId="0" xr:uid="{00000000-0006-0000-0400-0000A0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AC66" authorId="0" shapeId="0" xr:uid="{00000000-0006-0000-0400-0000A1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Terai Yuka</author>
    <author>Watanabe, Mayo/渡邊 真代</author>
  </authors>
  <commentList>
    <comment ref="F9" authorId="0" shapeId="0" xr:uid="{83CBBA98-F85F-46DD-96B1-DBBF5D17C5E0}">
      <text>
        <r>
          <rPr>
            <b/>
            <sz val="10"/>
            <color indexed="62"/>
            <rFont val="Meiryo UI"/>
            <family val="3"/>
            <charset val="128"/>
          </rPr>
          <t>◆西暦で記入願います。
　例：2020/1/1
　※「2020年1月1日」と表示されます。</t>
        </r>
      </text>
    </comment>
    <comment ref="P13" authorId="0" shapeId="0" xr:uid="{2BB59A82-8F01-4F62-806B-9F5AC93939E7}">
      <text>
        <r>
          <rPr>
            <b/>
            <sz val="10"/>
            <color indexed="62"/>
            <rFont val="Meiryo UI"/>
            <family val="3"/>
            <charset val="128"/>
          </rPr>
          <t>◆お申込いただくサービス(②)について選択してください。
　新規：②を新しくご契約いただく場合
　変更：②を既にご契約いただいており、内容変更をご希望される場合
　解約：②を既にご契約いただいており、解約をご希望される場合
 ※サービスによっては詳細を 「サービス個別申込書」 にご記入いただきます。</t>
        </r>
      </text>
    </comment>
    <comment ref="F17" authorId="0" shapeId="0" xr:uid="{842FDD5B-B7FE-48F0-BD82-BCE96F32A84F}">
      <text>
        <r>
          <rPr>
            <b/>
            <sz val="10"/>
            <color indexed="62"/>
            <rFont val="Meiryo UI"/>
            <family val="3"/>
            <charset val="128"/>
          </rPr>
          <t>◆見積書未受領の場合は、ドロップダウンリストから --- を選択してください。</t>
        </r>
      </text>
    </comment>
    <comment ref="C20" authorId="1" shapeId="0" xr:uid="{0C8C5E47-F0E0-4524-AA37-0797CC96646F}">
      <text>
        <r>
          <rPr>
            <b/>
            <sz val="9"/>
            <color indexed="62"/>
            <rFont val="Meiryo UI"/>
            <family val="3"/>
            <charset val="128"/>
          </rPr>
          <t>　サービスを導入するにあたり会社を代表される方、
　もしくは⑦請求先 ⑧運用連絡先 を兼ねる方</t>
        </r>
      </text>
    </comment>
    <comment ref="AB23" authorId="1" shapeId="0" xr:uid="{BB7F9C5C-657D-432F-B099-94E80C9BB13F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◆いずれかの方法で押印・記入ください
　押印：申込者名の個人印または会社印（スタンプ印、電子印可）
　署名：申込者の自筆署名
</t>
        </r>
      </text>
    </comment>
    <comment ref="I31" authorId="1" shapeId="0" xr:uid="{2C1DD636-29C0-454B-9B87-B4B7D54EC37B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◆該当契約で登録中の「申込者」と今回の⑥「申込者」が異なっていた場合、
　どちらの情報を優先するか選択ください。
　【変更しない】　現在該当契約で登録中の「申込者」から変更しない
　【変更する】　　今回ご記入いただく⑥「申込者」へ契約登録情報を変更する</t>
        </r>
      </text>
    </comment>
    <comment ref="C70" authorId="1" shapeId="0" xr:uid="{05857BEF-4AB1-45AD-A844-BB7E8B26E651}">
      <text>
        <r>
          <rPr>
            <b/>
            <sz val="9"/>
            <color indexed="62"/>
            <rFont val="Meiryo UI"/>
            <family val="3"/>
            <charset val="128"/>
          </rPr>
          <t>　請求書の発行方法、支払方法、送付先をご指定ください。</t>
        </r>
      </text>
    </comment>
    <comment ref="AM70" authorId="0" shapeId="0" xr:uid="{FDCEC65F-5DC8-487D-A518-58C81E590BBB}">
      <text>
        <r>
          <rPr>
            <b/>
            <sz val="10"/>
            <color indexed="12"/>
            <rFont val="Meiryo UI"/>
            <family val="3"/>
            <charset val="128"/>
          </rPr>
          <t>★請求先変更をご希望の場合★
  ① 部署名・担当者名・TEL・FAX・Mail変更の場合は
　　　 メール等で受付可能です。
　② ①以外(※)の場合は 「サービス情報変更申込書」が必要となります。
 　　　※ ・会社名・住所の変更を伴う場合
　　　　　 ・お支払方法を変更される場合
　　　　　 ・本申込以外の契約についても変更される場合 等</t>
        </r>
      </text>
    </comment>
    <comment ref="I71" authorId="1" shapeId="0" xr:uid="{E1B0CE48-31DB-4566-8D19-4A934010D0B4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「当契約番号のみで個別発行」　
　　　今回のお申込み単独で請求書発行をご希望の場合
　「他契約番号に合算して発行」
　　　これまでに契約いただいている他サービスがあり、
　　　今回お申込み契約とまとめて請求書発行をご希望の場合
　　　（弊社発行請求書記載の契約番号を記入ください）
　「その他」
　　　上記に当てはまらない場合（弊社担当までご連絡願います）
</t>
        </r>
      </text>
    </comment>
    <comment ref="I75" authorId="1" shapeId="0" xr:uid="{5E589DE6-D004-4883-A15C-4C16BA5D89B3}">
      <text>
        <r>
          <rPr>
            <b/>
            <sz val="9"/>
            <color indexed="62"/>
            <rFont val="Meiryo UI"/>
            <family val="3"/>
            <charset val="128"/>
          </rPr>
          <t>◆請求書の送付方法を選択ください
　「原紙郵送」　　請求月の第4営業日以降に順次発送
　「データ送付」　 請求月の第2営業日頃に「C 請求書送付先」でご指定のE-Mailアドレスへ送付
　　※祝日または長期休暇(G/W・年末年始等)により送付時期が変動する場合がございます。</t>
        </r>
      </text>
    </comment>
    <comment ref="L78" authorId="1" shapeId="0" xr:uid="{C6328C88-3C45-465C-B7C8-1303F24941C8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82" authorId="1" shapeId="0" xr:uid="{6811D03A-4E42-4F90-A100-66BD57F77955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  <comment ref="I98" authorId="1" shapeId="0" xr:uid="{F1275814-B646-46FF-87F0-6BF8CC5E3370}">
      <text>
        <r>
          <rPr>
            <b/>
            <sz val="9"/>
            <color indexed="62"/>
            <rFont val="Meiryo UI"/>
            <family val="3"/>
            <charset val="128"/>
          </rPr>
          <t>◆該当契約で登録中の「運用連絡先」と今回の⑥「運用連絡先」が異なっていた場合、
　どちらの情報を優先するか選択ください。
　【変更しない】　現在該当契約で登録中の「運用連絡先」から変更しない
　【変更する】　　今回ご記入いただく⑧「運用連絡先」へ契約登録情報を変更する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Watanabe, Mayo/渡邊 真代</author>
  </authors>
  <commentList>
    <comment ref="I11" authorId="0" shapeId="0" xr:uid="{88BE2879-0806-4061-9B6F-6EE948ABCDF1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「一時費用のみで個別発行」
　　　月額費用と一時費用の請求書を分割し発行したい場合
　　　※月額費用の請求先は「【必須】基本情報」シート⑦請求先 に記入ください
　「その他」
　　　その他ご要望を記入ください
</t>
        </r>
      </text>
    </comment>
    <comment ref="I14" authorId="0" shapeId="0" xr:uid="{F73BFAEF-6097-4373-A7AD-28E6515953A3}">
      <text>
        <r>
          <rPr>
            <b/>
            <sz val="9"/>
            <color indexed="62"/>
            <rFont val="Meiryo UI"/>
            <family val="3"/>
            <charset val="128"/>
          </rPr>
          <t xml:space="preserve">◆いずれかを選択ください
　「弊社請求書発行」
　　　弊社請求書を発行します
　「弊社請求書発行 + お客様指定帳票」
　　　弊社請求書に加えて、お客様にてご準備した帳票への対応が必要な場合
　「弊社請求書発行不要」
　　　お客様にてご準備した帳票への対応のみ必要な場合
</t>
        </r>
      </text>
    </comment>
    <comment ref="L18" authorId="0" shapeId="0" xr:uid="{53B02263-404C-428A-BF9B-3C5F116382AB}">
      <text>
        <r>
          <rPr>
            <b/>
            <sz val="9"/>
            <color indexed="62"/>
            <rFont val="Meiryo UI"/>
            <family val="3"/>
            <charset val="128"/>
          </rPr>
          <t>　毎月23日頃にお客様口座から振替を行います。
　振込手数料は弊社が負担いたします</t>
        </r>
      </text>
    </comment>
    <comment ref="L22" authorId="0" shapeId="0" xr:uid="{2F280B37-DF47-4822-A30D-1C94AF4E641C}">
      <text>
        <r>
          <rPr>
            <b/>
            <sz val="9"/>
            <color indexed="62"/>
            <rFont val="Meiryo UI"/>
            <family val="3"/>
            <charset val="128"/>
          </rPr>
          <t xml:space="preserve">　請求月末までにお客様にてお振込みいただきます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</author>
    <author>Murakami Ryo</author>
  </authors>
  <commentList>
    <comment ref="K11" authorId="0" shapeId="0" xr:uid="{00000000-0006-0000-0700-000001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T11" authorId="0" shapeId="0" xr:uid="{00000000-0006-0000-0700-000002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AC11" authorId="0" shapeId="0" xr:uid="{00000000-0006-0000-0700-000003000000}">
      <text>
        <r>
          <rPr>
            <b/>
            <sz val="9"/>
            <color indexed="81"/>
            <rFont val="Meiryo UI"/>
            <family val="3"/>
            <charset val="128"/>
          </rPr>
          <t>◆拠点名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</t>
        </r>
      </text>
    </comment>
    <comment ref="K12" authorId="0" shapeId="0" xr:uid="{00000000-0006-0000-0700-000004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2" authorId="0" shapeId="0" xr:uid="{00000000-0006-0000-0700-000005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2" authorId="0" shapeId="0" xr:uid="{00000000-0006-0000-0700-000006000000}">
      <text>
        <r>
          <rPr>
            <b/>
            <sz val="9"/>
            <color indexed="81"/>
            <rFont val="Meiryo UI"/>
            <family val="3"/>
            <charset val="128"/>
          </rPr>
          <t>◆NWサービス種別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3" authorId="0" shapeId="0" xr:uid="{00000000-0006-0000-0700-000007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13" authorId="0" shapeId="0" xr:uid="{00000000-0006-0000-0700-000008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13" authorId="0" shapeId="0" xr:uid="{00000000-0006-0000-0700-000009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◆インターネットVPN申込区分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14" authorId="0" shapeId="0" xr:uid="{00000000-0006-0000-0700-00000A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T14" authorId="0" shapeId="0" xr:uid="{00000000-0006-0000-0700-00000B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AC14" authorId="0" shapeId="0" xr:uid="{00000000-0006-0000-0700-00000C000000}">
      <text>
        <r>
          <rPr>
            <b/>
            <sz val="9"/>
            <color indexed="81"/>
            <rFont val="Meiryo UI"/>
            <family val="3"/>
            <charset val="128"/>
          </rPr>
          <t>◆変更内容</t>
        </r>
        <r>
          <rPr>
            <sz val="9"/>
            <color indexed="81"/>
            <rFont val="Meiryo UI"/>
            <family val="3"/>
            <charset val="128"/>
          </rPr>
          <t xml:space="preserve">
・【旧】【新】の情報を入力してください。
(例) 回線OP 【旧】LTEメイン(タイプK) 
　　　　　　　　 【新】フレッツ西日本＋LTEバックアップ(タイプK)</t>
        </r>
      </text>
    </comment>
    <comment ref="K16" authorId="0" shapeId="0" xr:uid="{00000000-0006-0000-0700-00000D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T16" authorId="0" shapeId="0" xr:uid="{00000000-0006-0000-0700-00000E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AC16" authorId="0" shapeId="0" xr:uid="{00000000-0006-0000-0700-00000F000000}">
      <text>
        <r>
          <rPr>
            <b/>
            <sz val="9"/>
            <color indexed="81"/>
            <rFont val="Meiryo UI"/>
            <family val="3"/>
            <charset val="128"/>
          </rPr>
          <t>◆備考</t>
        </r>
        <r>
          <rPr>
            <sz val="9"/>
            <color indexed="81"/>
            <rFont val="Meiryo UI"/>
            <family val="3"/>
            <charset val="128"/>
          </rPr>
          <t xml:space="preserve">
・伝達事項等ございましたら入力してください。</t>
        </r>
      </text>
    </comment>
    <comment ref="K17" authorId="0" shapeId="0" xr:uid="{00000000-0006-0000-0700-000010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T17" authorId="0" shapeId="0" xr:uid="{00000000-0006-0000-0700-000011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AC17" authorId="0" shapeId="0" xr:uid="{00000000-0006-0000-0700-000012000000}">
      <text>
        <r>
          <rPr>
            <b/>
            <sz val="9"/>
            <color indexed="81"/>
            <rFont val="Meiryo UI"/>
            <family val="3"/>
            <charset val="128"/>
          </rPr>
          <t>◆サービス反映希望日</t>
        </r>
        <r>
          <rPr>
            <sz val="9"/>
            <color indexed="81"/>
            <rFont val="Meiryo UI"/>
            <family val="3"/>
            <charset val="128"/>
          </rPr>
          <t xml:space="preserve">
・直接入力してください。 (yyyy/m/d)
※インターネットVPN申込区分
　新設：サービスが開始される日 (=課金開始日)
　変更：サービスが変更される日
　解約：サービスの最終利用日 (=課金停止日)</t>
        </r>
      </text>
    </comment>
    <comment ref="K18" authorId="0" shapeId="0" xr:uid="{00000000-0006-0000-0700-000013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T18" authorId="0" shapeId="0" xr:uid="{00000000-0006-0000-0700-000014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AC18" authorId="0" shapeId="0" xr:uid="{00000000-0006-0000-0700-000015000000}">
      <text>
        <r>
          <rPr>
            <b/>
            <sz val="9"/>
            <color indexed="81"/>
            <rFont val="Meiryo UI"/>
            <family val="3"/>
            <charset val="128"/>
          </rPr>
          <t>◆郵便番号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郵便番号 を入力してください。
※〒の記号は不要です。</t>
        </r>
      </text>
    </comment>
    <comment ref="K19" authorId="0" shapeId="0" xr:uid="{00000000-0006-0000-0700-000016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T19" authorId="0" shapeId="0" xr:uid="{00000000-0006-0000-0700-000017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AC19" authorId="0" shapeId="0" xr:uid="{00000000-0006-0000-0700-000018000000}">
      <text>
        <r>
          <rPr>
            <b/>
            <sz val="9"/>
            <color indexed="81"/>
            <rFont val="Meiryo UI"/>
            <family val="3"/>
            <charset val="128"/>
          </rPr>
          <t>◆設置場所 住所</t>
        </r>
        <r>
          <rPr>
            <sz val="9"/>
            <color indexed="81"/>
            <rFont val="Meiryo UI"/>
            <family val="3"/>
            <charset val="128"/>
          </rPr>
          <t xml:space="preserve">
・設置場所の 住所 を入力してください。</t>
        </r>
      </text>
    </comment>
    <comment ref="K20" authorId="0" shapeId="0" xr:uid="{00000000-0006-0000-0700-000019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T20" authorId="0" shapeId="0" xr:uid="{00000000-0006-0000-0700-00001A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AC20" authorId="0" shapeId="0" xr:uid="{00000000-0006-0000-0700-00001B000000}">
      <text>
        <r>
          <rPr>
            <b/>
            <sz val="9"/>
            <color indexed="81"/>
            <rFont val="Meiryo UI"/>
            <family val="3"/>
            <charset val="128"/>
          </rPr>
          <t>◆ビル名</t>
        </r>
        <r>
          <rPr>
            <sz val="9"/>
            <color indexed="81"/>
            <rFont val="Meiryo UI"/>
            <family val="3"/>
            <charset val="128"/>
          </rPr>
          <t xml:space="preserve">
・設置場所の ビル名 を記入してください。
※同一敷地内に建屋が複数存在する場合は入力必須です。</t>
        </r>
      </text>
    </comment>
    <comment ref="K21" authorId="0" shapeId="0" xr:uid="{00000000-0006-0000-0700-00001C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T21" authorId="0" shapeId="0" xr:uid="{00000000-0006-0000-0700-00001D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AC21" authorId="0" shapeId="0" xr:uid="{00000000-0006-0000-0700-00001E000000}">
      <text>
        <r>
          <rPr>
            <b/>
            <sz val="9"/>
            <color indexed="81"/>
            <rFont val="Meiryo UI"/>
            <family val="3"/>
            <charset val="128"/>
          </rPr>
          <t>◆フロア数</t>
        </r>
        <r>
          <rPr>
            <sz val="9"/>
            <color indexed="81"/>
            <rFont val="Meiryo UI"/>
            <family val="3"/>
            <charset val="128"/>
          </rPr>
          <t xml:space="preserve">
・設置場所の フロア数 を入力してください。</t>
        </r>
      </text>
    </comment>
    <comment ref="K22" authorId="0" shapeId="0" xr:uid="{00000000-0006-0000-0700-00001F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T22" authorId="0" shapeId="0" xr:uid="{00000000-0006-0000-0700-000020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AC22" authorId="0" shapeId="0" xr:uid="{00000000-0006-0000-0700-000021000000}">
      <text>
        <r>
          <rPr>
            <b/>
            <sz val="9"/>
            <color indexed="81"/>
            <rFont val="Meiryo UI"/>
            <family val="3"/>
            <charset val="128"/>
          </rPr>
          <t>◆電話番号</t>
        </r>
        <r>
          <rPr>
            <sz val="9"/>
            <color indexed="81"/>
            <rFont val="Meiryo UI"/>
            <family val="3"/>
            <charset val="128"/>
          </rPr>
          <t xml:space="preserve">
・設置場所の 電話番号 を入力してください。
※未確定の場合「未定」と入力してください。</t>
        </r>
      </text>
    </comment>
    <comment ref="K23" authorId="0" shapeId="0" xr:uid="{00000000-0006-0000-0700-000022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3" authorId="0" shapeId="0" xr:uid="{00000000-0006-0000-0700-000023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3" authorId="0" shapeId="0" xr:uid="{00000000-0006-0000-0700-000024000000}">
      <text>
        <r>
          <rPr>
            <b/>
            <sz val="9"/>
            <color indexed="81"/>
            <rFont val="Meiryo UI"/>
            <family val="3"/>
            <charset val="128"/>
          </rPr>
          <t>◆CEルーター機種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4" authorId="0" shapeId="0" xr:uid="{00000000-0006-0000-0700-000025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4" authorId="0" shapeId="0" xr:uid="{00000000-0006-0000-0700-000026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4" authorId="0" shapeId="0" xr:uid="{00000000-0006-0000-0700-000027000000}">
      <text>
        <r>
          <rPr>
            <b/>
            <sz val="9"/>
            <color indexed="81"/>
            <rFont val="Meiryo UI"/>
            <family val="3"/>
            <charset val="128"/>
          </rPr>
          <t>◆CEルーターオンサイト保守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5" authorId="0" shapeId="0" xr:uid="{00000000-0006-0000-0700-000028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5" authorId="0" shapeId="0" xr:uid="{00000000-0006-0000-0700-000029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5" authorId="0" shapeId="0" xr:uid="{00000000-0006-0000-0700-00002A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6" authorId="0" shapeId="0" xr:uid="{00000000-0006-0000-0700-00002B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T26" authorId="0" shapeId="0" xr:uid="{00000000-0006-0000-0700-00002C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AC26" authorId="0" shapeId="0" xr:uid="{00000000-0006-0000-0700-00002D000000}">
      <text>
        <r>
          <rPr>
            <b/>
            <sz val="9"/>
            <color indexed="81"/>
            <rFont val="Meiryo UI"/>
            <family val="3"/>
            <charset val="128"/>
          </rPr>
          <t>◆CEルーターコールドスタンバイ&gt;利用台数</t>
        </r>
        <r>
          <rPr>
            <sz val="9"/>
            <color indexed="81"/>
            <rFont val="Meiryo UI"/>
            <family val="3"/>
            <charset val="128"/>
          </rPr>
          <t xml:space="preserve">
・お申込みされる 利用台数 を入力してください。</t>
        </r>
      </text>
    </comment>
    <comment ref="B27" authorId="1" shapeId="0" xr:uid="{00000000-0006-0000-0700-00002E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◆LTEデータ通信カードの返却について
</t>
        </r>
        <r>
          <rPr>
            <sz val="9"/>
            <color indexed="81"/>
            <rFont val="Meiryo UI"/>
            <family val="3"/>
            <charset val="128"/>
          </rPr>
          <t>・LTE回線解約に伴うデータ通信カードの返却は
　お客様ご自身で行っていただく必要があります。
・返却先は「LTEデータ通信カードマニュアル」を
　ご参照ください。</t>
        </r>
      </text>
    </comment>
    <comment ref="K27" authorId="1" shapeId="0" xr:uid="{00000000-0006-0000-0700-00002F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T27" authorId="1" shapeId="0" xr:uid="{00000000-0006-0000-0700-000030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AC27" authorId="1" shapeId="0" xr:uid="{00000000-0006-0000-0700-000031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◆回線手配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</t>
        </r>
      </text>
    </comment>
    <comment ref="K28" authorId="0" shapeId="0" xr:uid="{00000000-0006-0000-0700-000032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8" authorId="0" shapeId="0" xr:uid="{00000000-0006-0000-0700-000033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8" authorId="0" shapeId="0" xr:uid="{00000000-0006-0000-0700-000034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29" authorId="0" shapeId="0" xr:uid="{00000000-0006-0000-0700-000035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T29" authorId="0" shapeId="0" xr:uid="{00000000-0006-0000-0700-000036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AC29" authorId="0" shapeId="0" xr:uid="{00000000-0006-0000-0700-000037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◆インターネット回線種別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</t>
        </r>
      </text>
    </comment>
    <comment ref="K30" authorId="0" shapeId="0" xr:uid="{00000000-0006-0000-0700-000038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T30" authorId="0" shapeId="0" xr:uid="{00000000-0006-0000-0700-000039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AC30" authorId="0" shapeId="0" xr:uid="{00000000-0006-0000-0700-00003A000000}">
      <text>
        <r>
          <rPr>
            <b/>
            <sz val="9"/>
            <color indexed="81"/>
            <rFont val="Meiryo UI"/>
            <family val="3"/>
            <charset val="128"/>
          </rPr>
          <t>◆インターネット回線フレッツ24時間保守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・インターネットVPNでフレッツ回線をご利用になる場合、
　プルダウンメニューより 選択してください。</t>
        </r>
      </text>
    </comment>
    <comment ref="K31" authorId="0" shapeId="0" xr:uid="{00000000-0006-0000-0700-00003B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利用有無</t>
        </r>
        <r>
          <rPr>
            <sz val="9"/>
            <color indexed="81"/>
            <rFont val="Meiryo UI"/>
            <family val="3"/>
            <charset val="128"/>
          </rPr>
          <t xml:space="preserve">
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T31" authorId="0" shapeId="0" xr:uid="{00000000-0006-0000-0700-00003C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◆(ルータシングル/回線冗長) 利用有無
</t>
        </r>
        <r>
          <rPr>
            <sz val="9"/>
            <color indexed="81"/>
            <rFont val="Meiryo UI"/>
            <family val="3"/>
            <charset val="128"/>
          </rPr>
          <t>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AC31" authorId="0" shapeId="0" xr:uid="{00000000-0006-0000-0700-00003D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◆(ルータシングル/回線冗長) 利用有無
</t>
        </r>
        <r>
          <rPr>
            <sz val="9"/>
            <color indexed="81"/>
            <rFont val="Meiryo UI"/>
            <family val="3"/>
            <charset val="128"/>
          </rPr>
          <t>・ルータ1台でインターネット回線の冗長が可能です。
・プルダウンメニューより選択してください。
※CEルータ Standard をご利用の場合のみお申込みいただけます。</t>
        </r>
      </text>
    </comment>
    <comment ref="K32" authorId="0" shapeId="0" xr:uid="{00000000-0006-0000-0700-00003E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回線種別</t>
        </r>
        <r>
          <rPr>
            <sz val="9"/>
            <color indexed="81"/>
            <rFont val="Meiryo UI"/>
            <family val="3"/>
            <charset val="128"/>
          </rPr>
          <t xml:space="preserve">
・バックアップとして利用する回線種別を
　プルダウンメニューより選択してください。
※LTEのみのご提供となります。</t>
        </r>
      </text>
    </comment>
    <comment ref="T32" authorId="0" shapeId="0" xr:uid="{00000000-0006-0000-0700-00003F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◆(ルータシングル/回線冗長) 回線種別
</t>
        </r>
        <r>
          <rPr>
            <sz val="9"/>
            <color indexed="81"/>
            <rFont val="Meiryo UI"/>
            <family val="3"/>
            <charset val="128"/>
          </rPr>
          <t>・バックアップとして利用する回線種別を
　プルダウンメニューより選択してください。
※LTEのみのご提供となります。</t>
        </r>
      </text>
    </comment>
    <comment ref="AC32" authorId="0" shapeId="0" xr:uid="{00000000-0006-0000-0700-000040000000}">
      <text>
        <r>
          <rPr>
            <b/>
            <sz val="9"/>
            <color indexed="81"/>
            <rFont val="Meiryo UI"/>
            <family val="3"/>
            <charset val="128"/>
          </rPr>
          <t>◆(ルータシングル/回線冗長) 回線種別</t>
        </r>
        <r>
          <rPr>
            <sz val="9"/>
            <color indexed="81"/>
            <rFont val="Meiryo UI"/>
            <family val="3"/>
            <charset val="128"/>
          </rPr>
          <t xml:space="preserve">
・バックアップとして利用する回線種別を
　プルダウンメニューより選択してください。
※LTEのみのご提供となります。</t>
        </r>
      </text>
    </comment>
    <comment ref="K33" authorId="0" shapeId="0" xr:uid="{00000000-0006-0000-0700-000041000000}">
      <text>
        <r>
          <rPr>
            <b/>
            <sz val="9"/>
            <color indexed="81"/>
            <rFont val="Meiryo UI"/>
            <family val="3"/>
            <charset val="128"/>
          </rPr>
          <t>◆既存LTE回線利用</t>
        </r>
        <r>
          <rPr>
            <sz val="9"/>
            <color indexed="81"/>
            <rFont val="Meiryo UI"/>
            <family val="3"/>
            <charset val="128"/>
          </rPr>
          <t xml:space="preserve">
・現在ご利用いただいているLTE回線を
　継続してご利用するかをプルダウンから選択してください。</t>
        </r>
      </text>
    </comment>
    <comment ref="T33" authorId="0" shapeId="0" xr:uid="{00000000-0006-0000-0700-000042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◆既存LTE回線利用
</t>
        </r>
        <r>
          <rPr>
            <sz val="9"/>
            <color indexed="81"/>
            <rFont val="Meiryo UI"/>
            <family val="3"/>
            <charset val="128"/>
          </rPr>
          <t>・現在ご利用いただいているLTE回線を
　継続してご利用するかをプルダウンから選択してください。</t>
        </r>
      </text>
    </comment>
    <comment ref="AC33" authorId="0" shapeId="0" xr:uid="{00000000-0006-0000-0700-000043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◆既存LTE回線利用
</t>
        </r>
        <r>
          <rPr>
            <sz val="9"/>
            <color indexed="81"/>
            <rFont val="Meiryo UI"/>
            <family val="3"/>
            <charset val="128"/>
          </rPr>
          <t>・現在ご利用いただいているLTE回線を
　継続してご利用するかをプルダウンから選択してください。</t>
        </r>
      </text>
    </comment>
    <comment ref="K34" authorId="0" shapeId="0" xr:uid="{00000000-0006-0000-0700-000044000000}">
      <text>
        <r>
          <rPr>
            <b/>
            <sz val="9"/>
            <color indexed="81"/>
            <rFont val="Meiryo UI"/>
            <family val="3"/>
            <charset val="128"/>
          </rPr>
          <t>◆既存回線 利用停止日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・利用停止日がサービス反映希望日と異なる場合は
　直接入力してください。 (yyyy/m/d)</t>
        </r>
      </text>
    </comment>
    <comment ref="T34" authorId="0" shapeId="0" xr:uid="{00000000-0006-0000-0700-000045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◆既存回線 利用停止日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
・利用停止日がサービス反映希望日と異なる場合は
　直接入力してください。 (yyyy/m/d)</t>
        </r>
      </text>
    </comment>
    <comment ref="AC34" authorId="0" shapeId="0" xr:uid="{00000000-0006-0000-0700-000046000000}">
      <text>
        <r>
          <rPr>
            <b/>
            <sz val="9"/>
            <color indexed="81"/>
            <rFont val="Meiryo UI"/>
            <family val="3"/>
            <charset val="128"/>
          </rPr>
          <t xml:space="preserve">◆既存回線 利用停止日
</t>
        </r>
        <r>
          <rPr>
            <sz val="9"/>
            <color indexed="81"/>
            <rFont val="Meiryo UI"/>
            <family val="3"/>
            <charset val="128"/>
          </rPr>
          <t>・プルダウンメニューより選択してください。
・利用停止日がサービス反映希望日と異なる場合は
　直接入力してください。 (yyyy/m/d)</t>
        </r>
      </text>
    </comment>
    <comment ref="K35" authorId="0" shapeId="0" xr:uid="{00000000-0006-0000-0700-000047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T35" authorId="0" shapeId="0" xr:uid="{00000000-0006-0000-0700-000048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AC35" authorId="0" shapeId="0" xr:uid="{00000000-0006-0000-0700-000049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</t>
        </r>
        <r>
          <rPr>
            <sz val="9"/>
            <color indexed="81"/>
            <rFont val="Meiryo UI"/>
            <family val="3"/>
            <charset val="128"/>
          </rPr>
          <t xml:space="preserve">
・インターネットVPNでLTEをご利用になる場合、
　プルダウンメニューより選択してください。</t>
        </r>
      </text>
    </comment>
    <comment ref="K36" authorId="0" shapeId="0" xr:uid="{00000000-0006-0000-0700-00004A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T36" authorId="0" shapeId="0" xr:uid="{00000000-0006-0000-0700-00004B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AC36" authorId="0" shapeId="0" xr:uid="{00000000-0006-0000-0700-00004C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K37" authorId="0" shapeId="0" xr:uid="{00000000-0006-0000-0700-00004D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T37" authorId="0" shapeId="0" xr:uid="{00000000-0006-0000-0700-00004E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AC37" authorId="0" shapeId="0" xr:uid="{00000000-0006-0000-0700-00004F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K38" authorId="0" shapeId="0" xr:uid="{00000000-0006-0000-0700-000050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◆LTEデータ通信カード送付先&gt;ビル名・フロア数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及び フロア数 を入力してください。</t>
        </r>
      </text>
    </comment>
    <comment ref="T38" authorId="0" shapeId="0" xr:uid="{00000000-0006-0000-0700-000051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AC38" authorId="0" shapeId="0" xr:uid="{00000000-0006-0000-0700-000052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K39" authorId="0" shapeId="0" xr:uid="{00000000-0006-0000-0700-000053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T39" authorId="0" shapeId="0" xr:uid="{00000000-0006-0000-0700-000054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AC39" authorId="0" shapeId="0" xr:uid="{00000000-0006-0000-0700-000055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K40" authorId="0" shapeId="0" xr:uid="{00000000-0006-0000-0700-000056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T40" authorId="0" shapeId="0" xr:uid="{00000000-0006-0000-0700-000057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AC40" authorId="0" shapeId="0" xr:uid="{00000000-0006-0000-0700-000058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K41" authorId="0" shapeId="0" xr:uid="{00000000-0006-0000-0700-000059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T41" authorId="0" shapeId="0" xr:uid="{00000000-0006-0000-0700-00005A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AC41" authorId="0" shapeId="0" xr:uid="{00000000-0006-0000-0700-00005B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◆LTEデータ通信カード送付先&gt;役職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役職名 を入力してください。</t>
        </r>
      </text>
    </comment>
    <comment ref="K42" authorId="0" shapeId="0" xr:uid="{00000000-0006-0000-0700-00005C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T42" authorId="0" shapeId="0" xr:uid="{00000000-0006-0000-0700-00005D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AC42" authorId="0" shapeId="0" xr:uid="{00000000-0006-0000-0700-00005E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◆LTEデータ通信カード送付先&gt;フリガナ</t>
        </r>
        <r>
          <rPr>
            <sz val="9"/>
            <color indexed="81"/>
            <rFont val="Meiryo UI"/>
            <family val="3"/>
            <charset val="128"/>
          </rPr>
          <t xml:space="preserve">
・送付先宛名 受取人のフリガナ を入力してください。</t>
        </r>
      </text>
    </comment>
    <comment ref="K43" authorId="0" shapeId="0" xr:uid="{00000000-0006-0000-0700-00005F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T43" authorId="0" shapeId="0" xr:uid="{00000000-0006-0000-0700-000060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AC43" authorId="0" shapeId="0" xr:uid="{00000000-0006-0000-0700-000061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K44" authorId="0" shapeId="0" xr:uid="{00000000-0006-0000-0700-000062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T44" authorId="0" shapeId="0" xr:uid="{00000000-0006-0000-0700-000063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AC44" authorId="0" shapeId="0" xr:uid="{00000000-0006-0000-0700-000064000000}">
      <text>
        <r>
          <rPr>
            <b/>
            <sz val="9"/>
            <color indexed="81"/>
            <rFont val="Meiryo UI"/>
            <family val="3"/>
            <charset val="128"/>
          </rPr>
          <t>◆LTEデータ通信カード送付先&gt;電話番号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K45" authorId="0" shapeId="0" xr:uid="{00000000-0006-0000-0700-000065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T45" authorId="0" shapeId="0" xr:uid="{00000000-0006-0000-0700-000066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AC45" authorId="0" shapeId="0" xr:uid="{00000000-0006-0000-0700-000067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◆終端装置返却キット送付先&gt;郵便番号</t>
        </r>
        <r>
          <rPr>
            <sz val="9"/>
            <color indexed="81"/>
            <rFont val="Meiryo UI"/>
            <family val="3"/>
            <charset val="128"/>
          </rPr>
          <t xml:space="preserve">
・送付先の 郵便番号 を入力してください。
※〒の記号は不要です。</t>
        </r>
      </text>
    </comment>
    <comment ref="K46" authorId="0" shapeId="0" xr:uid="{00000000-0006-0000-0700-00006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T46" authorId="0" shapeId="0" xr:uid="{00000000-0006-0000-0700-00006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AC46" authorId="0" shapeId="0" xr:uid="{00000000-0006-0000-0700-00006A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◆終端装置返却キット送付先&gt;住所</t>
        </r>
        <r>
          <rPr>
            <sz val="9"/>
            <color indexed="81"/>
            <rFont val="Meiryo UI"/>
            <family val="3"/>
            <charset val="128"/>
          </rPr>
          <t xml:space="preserve">
・送付先の 住所 を入力してください。</t>
        </r>
      </text>
    </comment>
    <comment ref="K47" authorId="0" shapeId="0" xr:uid="{00000000-0006-0000-0700-00006B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T47" authorId="0" shapeId="0" xr:uid="{00000000-0006-0000-0700-00006C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AC47" authorId="0" shapeId="0" xr:uid="{00000000-0006-0000-0700-00006D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◆終端装置返却キット送付先&gt;ビル名</t>
        </r>
        <r>
          <rPr>
            <sz val="9"/>
            <color indexed="81"/>
            <rFont val="Meiryo UI"/>
            <family val="3"/>
            <charset val="128"/>
          </rPr>
          <t xml:space="preserve">
・送付先の ビル名 を入力してください。</t>
        </r>
      </text>
    </comment>
    <comment ref="K48" authorId="0" shapeId="0" xr:uid="{00000000-0006-0000-0700-00006E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T48" authorId="0" shapeId="0" xr:uid="{00000000-0006-0000-0700-00006F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AC48" authorId="0" shapeId="0" xr:uid="{00000000-0006-0000-0700-000070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◆終端装置返却キット送付先&gt;法人名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法人名 を入力してください。</t>
        </r>
      </text>
    </comment>
    <comment ref="K49" authorId="0" shapeId="0" xr:uid="{00000000-0006-0000-0700-000071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T49" authorId="0" shapeId="0" xr:uid="{00000000-0006-0000-0700-000072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AC49" authorId="0" shapeId="0" xr:uid="{00000000-0006-0000-0700-000073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・送付先宛名の 部署名 を入力してください。</t>
        </r>
      </text>
    </comment>
    <comment ref="K50" authorId="0" shapeId="0" xr:uid="{00000000-0006-0000-0700-000074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T50" authorId="0" shapeId="0" xr:uid="{00000000-0006-0000-0700-000075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AC50" authorId="0" shapeId="0" xr:uid="{00000000-0006-0000-0700-000076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◆終端装置返却キット送付先&gt;受取人 お名前</t>
        </r>
        <r>
          <rPr>
            <sz val="9"/>
            <color indexed="81"/>
            <rFont val="Meiryo UI"/>
            <family val="3"/>
            <charset val="128"/>
          </rPr>
          <t xml:space="preserve">
・送付先宛名の 受取人 お名前 を入力してください。</t>
        </r>
      </text>
    </comment>
    <comment ref="K51" authorId="0" shapeId="0" xr:uid="{00000000-0006-0000-0700-000077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T51" authorId="0" shapeId="0" xr:uid="{00000000-0006-0000-0700-000078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AC51" authorId="0" shapeId="0" xr:uid="{00000000-0006-0000-0700-000079000000}">
      <text>
        <r>
          <rPr>
            <b/>
            <sz val="9"/>
            <color indexed="81"/>
            <rFont val="Meiryo UI"/>
            <family val="3"/>
            <charset val="128"/>
          </rPr>
          <t>◆終端装置返却キット送付先&gt;電話番号</t>
        </r>
        <r>
          <rPr>
            <sz val="9"/>
            <color indexed="81"/>
            <rFont val="Meiryo UI"/>
            <family val="3"/>
            <charset val="128"/>
          </rPr>
          <t xml:space="preserve">
・送付先 受取人の電話番号 を入力してください。</t>
        </r>
      </text>
    </comment>
    <comment ref="B52" authorId="1" shapeId="0" xr:uid="{00000000-0006-0000-0700-00007A000000}">
      <text>
        <r>
          <rPr>
            <sz val="9"/>
            <color indexed="81"/>
            <rFont val="Meiryo UI"/>
            <family val="3"/>
            <charset val="128"/>
          </rPr>
          <t>回線敷設工事日時調整の際の
担当者となります。</t>
        </r>
      </text>
    </comment>
    <comment ref="K52" authorId="0" shapeId="0" xr:uid="{00000000-0006-0000-0700-00007B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T52" authorId="0" shapeId="0" xr:uid="{00000000-0006-0000-0700-00007C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AC52" authorId="0" shapeId="0" xr:uid="{00000000-0006-0000-0700-00007D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※回線敷設工事日時調整の際の連絡先となります。</t>
        </r>
      </text>
    </comment>
    <comment ref="K53" authorId="0" shapeId="0" xr:uid="{00000000-0006-0000-0700-00007E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T53" authorId="0" shapeId="0" xr:uid="{00000000-0006-0000-0700-00007F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AC53" authorId="0" shapeId="0" xr:uid="{00000000-0006-0000-0700-000080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◆回線終端場所担当者&gt;法人名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法人名 を入力してください。</t>
        </r>
      </text>
    </comment>
    <comment ref="K54" authorId="0" shapeId="0" xr:uid="{00000000-0006-0000-0700-000081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T54" authorId="0" shapeId="0" xr:uid="{00000000-0006-0000-0700-000082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AC54" authorId="0" shapeId="0" xr:uid="{00000000-0006-0000-0700-000083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・回線終端場所担当者の方の
　部署名 を入力してください。</t>
        </r>
      </text>
    </comment>
    <comment ref="K55" authorId="0" shapeId="0" xr:uid="{00000000-0006-0000-0700-000084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T55" authorId="0" shapeId="0" xr:uid="{00000000-0006-0000-0700-000085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AC55" authorId="0" shapeId="0" xr:uid="{00000000-0006-0000-0700-000086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◆回線終端場所担当者&gt;お名前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お名前 を入力してください。</t>
        </r>
      </text>
    </comment>
    <comment ref="K56" authorId="0" shapeId="0" xr:uid="{00000000-0006-0000-0700-000087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T56" authorId="0" shapeId="0" xr:uid="{00000000-0006-0000-0700-000088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AC56" authorId="0" shapeId="0" xr:uid="{00000000-0006-0000-0700-000089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電話番号 を入力してください。</t>
        </r>
      </text>
    </comment>
    <comment ref="K57" authorId="0" shapeId="0" xr:uid="{00000000-0006-0000-0700-00008A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T57" authorId="0" shapeId="0" xr:uid="{00000000-0006-0000-0700-00008B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AC57" authorId="0" shapeId="0" xr:uid="{00000000-0006-0000-0700-00008C000000}">
      <text>
        <r>
          <rPr>
            <b/>
            <sz val="9"/>
            <color indexed="81"/>
            <rFont val="Meiryo UI"/>
            <family val="3"/>
            <charset val="128"/>
          </rPr>
          <t>◆回線終端場所担当者&gt;E-Mail</t>
        </r>
        <r>
          <rPr>
            <sz val="9"/>
            <color indexed="81"/>
            <rFont val="Meiryo UI"/>
            <family val="3"/>
            <charset val="128"/>
          </rPr>
          <t xml:space="preserve">
・回線終端場所担当者の方の
　E-Mail を入力してください。</t>
        </r>
      </text>
    </comment>
    <comment ref="K58" authorId="0" shapeId="0" xr:uid="{00000000-0006-0000-0700-00008D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T58" authorId="0" shapeId="0" xr:uid="{00000000-0006-0000-0700-00008E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AC58" authorId="0" shapeId="0" xr:uid="{00000000-0006-0000-0700-00008F000000}">
      <text>
        <r>
          <rPr>
            <b/>
            <sz val="9"/>
            <color indexed="81"/>
            <rFont val="Meiryo UI"/>
            <family val="3"/>
            <charset val="128"/>
          </rPr>
          <t>◆工事立会者</t>
        </r>
        <r>
          <rPr>
            <sz val="9"/>
            <color indexed="81"/>
            <rFont val="Meiryo UI"/>
            <family val="3"/>
            <charset val="128"/>
          </rPr>
          <t xml:space="preserve">
・プルダウンメニューより選択してください。
※各種工事にお立会者となります。</t>
        </r>
      </text>
    </comment>
    <comment ref="K59" authorId="0" shapeId="0" xr:uid="{00000000-0006-0000-0700-000090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T59" authorId="0" shapeId="0" xr:uid="{00000000-0006-0000-0700-000091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AC59" authorId="0" shapeId="0" xr:uid="{00000000-0006-0000-0700-000092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◆工事立会者&gt;法人名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法人名 を入力してください。</t>
        </r>
      </text>
    </comment>
    <comment ref="K60" authorId="0" shapeId="0" xr:uid="{00000000-0006-0000-0700-000093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T60" authorId="0" shapeId="0" xr:uid="{00000000-0006-0000-0700-000094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AC60" authorId="0" shapeId="0" xr:uid="{00000000-0006-0000-0700-000095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◆工事立会者&gt;部署名</t>
        </r>
        <r>
          <rPr>
            <sz val="9"/>
            <color indexed="81"/>
            <rFont val="Meiryo UI"/>
            <family val="3"/>
            <charset val="128"/>
          </rPr>
          <t xml:space="preserve">
(任意)
・工事立会者の 部署名 を入力してください。</t>
        </r>
      </text>
    </comment>
    <comment ref="K61" authorId="0" shapeId="0" xr:uid="{00000000-0006-0000-0700-000096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T61" authorId="0" shapeId="0" xr:uid="{00000000-0006-0000-0700-000097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AC61" authorId="0" shapeId="0" xr:uid="{00000000-0006-0000-0700-000098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◆工事立会者&gt;お名前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お名前 を入力してください。</t>
        </r>
      </text>
    </comment>
    <comment ref="K62" authorId="0" shapeId="0" xr:uid="{00000000-0006-0000-0700-000099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T62" authorId="0" shapeId="0" xr:uid="{00000000-0006-0000-0700-00009A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AC62" authorId="0" shapeId="0" xr:uid="{00000000-0006-0000-0700-00009B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◆工事立会者&gt;電話番号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電話番号 を入力してください。</t>
        </r>
      </text>
    </comment>
    <comment ref="K63" authorId="0" shapeId="0" xr:uid="{00000000-0006-0000-0700-00009C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T63" authorId="0" shapeId="0" xr:uid="{00000000-0006-0000-0700-00009D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  <comment ref="AC63" authorId="0" shapeId="0" xr:uid="{00000000-0006-0000-0700-00009E000000}">
      <text>
        <r>
          <rPr>
            <b/>
            <sz val="9"/>
            <color indexed="81"/>
            <rFont val="Meiryo UI"/>
            <family val="3"/>
            <charset val="128"/>
          </rPr>
          <t>◆工事立会者&gt;E-Mail</t>
        </r>
        <r>
          <rPr>
            <sz val="9"/>
            <color indexed="81"/>
            <rFont val="Meiryo UI"/>
            <family val="3"/>
            <charset val="128"/>
          </rPr>
          <t xml:space="preserve">
・工事立会者の E-Mail を入力してください。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Terai Yuka</author>
  </authors>
  <commentList>
    <comment ref="AB5" authorId="0" shapeId="0" xr:uid="{00000000-0006-0000-0800-000001000000}">
      <text>
        <r>
          <rPr>
            <b/>
            <sz val="9"/>
            <color indexed="81"/>
            <rFont val="Meiryo UI"/>
            <family val="3"/>
            <charset val="128"/>
          </rPr>
          <t>*切替工事時間帯（2時間程度）は回線はご利用いただけません。</t>
        </r>
      </text>
    </comment>
  </commentList>
</comments>
</file>

<file path=xl/sharedStrings.xml><?xml version="1.0" encoding="utf-8"?>
<sst xmlns="http://schemas.openxmlformats.org/spreadsheetml/2006/main" count="1929" uniqueCount="974">
  <si>
    <t>申込日</t>
    <rPh sb="0" eb="2">
      <t>モウシコミ</t>
    </rPh>
    <rPh sb="2" eb="3">
      <t>ヒ</t>
    </rPh>
    <phoneticPr fontId="6"/>
  </si>
  <si>
    <t>サービス名</t>
  </si>
  <si>
    <t>申込区分</t>
  </si>
  <si>
    <t>□</t>
  </si>
  <si>
    <t>新規</t>
    <rPh sb="0" eb="2">
      <t>シンキ</t>
    </rPh>
    <phoneticPr fontId="1"/>
  </si>
  <si>
    <t>変更</t>
    <rPh sb="0" eb="2">
      <t>ヘンコウ</t>
    </rPh>
    <phoneticPr fontId="1"/>
  </si>
  <si>
    <t>解約</t>
    <rPh sb="0" eb="2">
      <t>カイヤク</t>
    </rPh>
    <phoneticPr fontId="1"/>
  </si>
  <si>
    <t>契約番号</t>
    <rPh sb="0" eb="2">
      <t>ケイヤク</t>
    </rPh>
    <rPh sb="2" eb="4">
      <t>バンゴウ</t>
    </rPh>
    <phoneticPr fontId="6"/>
  </si>
  <si>
    <t>見積書番号</t>
  </si>
  <si>
    <t>住所</t>
    <rPh sb="0" eb="2">
      <t>ジュウショ</t>
    </rPh>
    <phoneticPr fontId="6"/>
  </si>
  <si>
    <t>-</t>
  </si>
  <si>
    <t>押印または署名</t>
    <rPh sb="0" eb="2">
      <t>オウイン</t>
    </rPh>
    <rPh sb="5" eb="7">
      <t>ショメイ</t>
    </rPh>
    <phoneticPr fontId="6"/>
  </si>
  <si>
    <t>法人名</t>
    <rPh sb="0" eb="2">
      <t>ホウジン</t>
    </rPh>
    <rPh sb="2" eb="3">
      <t>メイ</t>
    </rPh>
    <phoneticPr fontId="6"/>
  </si>
  <si>
    <t>お名前</t>
    <rPh sb="0" eb="3">
      <t>オナマエ</t>
    </rPh>
    <phoneticPr fontId="6"/>
  </si>
  <si>
    <t>部署</t>
    <rPh sb="0" eb="2">
      <t>ブショ</t>
    </rPh>
    <phoneticPr fontId="6"/>
  </si>
  <si>
    <t>役職</t>
    <rPh sb="0" eb="2">
      <t>ヤクショク</t>
    </rPh>
    <phoneticPr fontId="6"/>
  </si>
  <si>
    <t>申込区分
【変更】【解約】</t>
    <rPh sb="0" eb="2">
      <t>モウシコミ</t>
    </rPh>
    <rPh sb="2" eb="4">
      <t>クブン</t>
    </rPh>
    <rPh sb="6" eb="8">
      <t>ヘンコウ</t>
    </rPh>
    <rPh sb="10" eb="12">
      <t>カイヤク</t>
    </rPh>
    <phoneticPr fontId="6"/>
  </si>
  <si>
    <t>情報更新</t>
    <rPh sb="0" eb="2">
      <t>ジョウホウ</t>
    </rPh>
    <rPh sb="2" eb="4">
      <t>コウシン</t>
    </rPh>
    <phoneticPr fontId="6"/>
  </si>
  <si>
    <t>サービス備考欄</t>
    <rPh sb="4" eb="6">
      <t>ビコウ</t>
    </rPh>
    <rPh sb="6" eb="7">
      <t>ラン</t>
    </rPh>
    <phoneticPr fontId="6"/>
  </si>
  <si>
    <t>開始</t>
    <rPh sb="0" eb="2">
      <t>カイシ</t>
    </rPh>
    <phoneticPr fontId="6"/>
  </si>
  <si>
    <t>停止</t>
    <rPh sb="0" eb="2">
      <t>テイシ</t>
    </rPh>
    <phoneticPr fontId="6"/>
  </si>
  <si>
    <t>担当</t>
    <rPh sb="0" eb="2">
      <t>タントウ</t>
    </rPh>
    <phoneticPr fontId="6"/>
  </si>
  <si>
    <t>不要</t>
    <rPh sb="0" eb="2">
      <t>フヨウ</t>
    </rPh>
    <phoneticPr fontId="17"/>
  </si>
  <si>
    <t>＜帳票ルート＞</t>
    <rPh sb="1" eb="3">
      <t>チョウヒョウ</t>
    </rPh>
    <phoneticPr fontId="6"/>
  </si>
  <si>
    <t>請求書
発行方法</t>
    <rPh sb="0" eb="3">
      <t>セイキュウショ</t>
    </rPh>
    <rPh sb="4" eb="6">
      <t>ハッコウ</t>
    </rPh>
    <rPh sb="6" eb="8">
      <t>ホウホウ</t>
    </rPh>
    <phoneticPr fontId="6"/>
  </si>
  <si>
    <t>発行単位</t>
    <rPh sb="0" eb="2">
      <t>ハッコウ</t>
    </rPh>
    <rPh sb="2" eb="4">
      <t>タンイ</t>
    </rPh>
    <phoneticPr fontId="6"/>
  </si>
  <si>
    <t>支払方法</t>
    <rPh sb="0" eb="2">
      <t>シハライ</t>
    </rPh>
    <rPh sb="2" eb="4">
      <t>ホウホウ</t>
    </rPh>
    <phoneticPr fontId="6"/>
  </si>
  <si>
    <r>
      <t>口座振替</t>
    </r>
    <r>
      <rPr>
        <sz val="9"/>
        <rFont val="ＭＳ Ｐゴシック"/>
        <family val="3"/>
        <charset val="128"/>
      </rPr>
      <t/>
    </r>
    <rPh sb="0" eb="2">
      <t>コウザ</t>
    </rPh>
    <rPh sb="2" eb="4">
      <t>フリカエ</t>
    </rPh>
    <phoneticPr fontId="6"/>
  </si>
  <si>
    <t>銀行振込</t>
    <rPh sb="0" eb="2">
      <t>ギンコウ</t>
    </rPh>
    <rPh sb="2" eb="3">
      <t>フ</t>
    </rPh>
    <rPh sb="3" eb="4">
      <t>コ</t>
    </rPh>
    <phoneticPr fontId="6"/>
  </si>
  <si>
    <t>請求書
送付先</t>
    <rPh sb="0" eb="3">
      <t>セイキュウショ</t>
    </rPh>
    <rPh sb="4" eb="6">
      <t>ソウフ</t>
    </rPh>
    <rPh sb="6" eb="7">
      <t>サキ</t>
    </rPh>
    <phoneticPr fontId="6"/>
  </si>
  <si>
    <t>送付先</t>
    <rPh sb="0" eb="2">
      <t>ソウフ</t>
    </rPh>
    <rPh sb="2" eb="3">
      <t>サキ</t>
    </rPh>
    <phoneticPr fontId="6"/>
  </si>
  <si>
    <t>以下のとおり</t>
    <rPh sb="0" eb="2">
      <t>イカ</t>
    </rPh>
    <phoneticPr fontId="6"/>
  </si>
  <si>
    <t>◆複数の方にご確認いただける
　 同報メールの登録を推奨致します</t>
    <rPh sb="1" eb="3">
      <t>フクスウ</t>
    </rPh>
    <rPh sb="4" eb="5">
      <t>カタ</t>
    </rPh>
    <rPh sb="7" eb="9">
      <t>カクニン</t>
    </rPh>
    <rPh sb="17" eb="19">
      <t>ドウホウ</t>
    </rPh>
    <rPh sb="23" eb="25">
      <t>トウロク</t>
    </rPh>
    <rPh sb="26" eb="28">
      <t>スイショウ</t>
    </rPh>
    <rPh sb="28" eb="29">
      <t>イタ</t>
    </rPh>
    <phoneticPr fontId="6"/>
  </si>
  <si>
    <t>特記事項</t>
    <rPh sb="0" eb="2">
      <t>トッキ</t>
    </rPh>
    <rPh sb="2" eb="4">
      <t>ジコウ</t>
    </rPh>
    <phoneticPr fontId="6"/>
  </si>
  <si>
    <t>A</t>
  </si>
  <si>
    <t>個別要望</t>
    <rPh sb="0" eb="2">
      <t>コベツ</t>
    </rPh>
    <rPh sb="2" eb="4">
      <t>ヨウボウ</t>
    </rPh>
    <phoneticPr fontId="3"/>
  </si>
  <si>
    <t>発行区分</t>
    <rPh sb="0" eb="2">
      <t>ハッコウ</t>
    </rPh>
    <rPh sb="2" eb="4">
      <t>クブン</t>
    </rPh>
    <phoneticPr fontId="3"/>
  </si>
  <si>
    <t>⇒</t>
  </si>
  <si>
    <t>なし</t>
    <phoneticPr fontId="3"/>
  </si>
  <si>
    <t>その他
ご要望等</t>
    <rPh sb="2" eb="3">
      <t>タ</t>
    </rPh>
    <rPh sb="5" eb="7">
      <t>ヨウボウ</t>
    </rPh>
    <rPh sb="7" eb="8">
      <t>トウ</t>
    </rPh>
    <phoneticPr fontId="3"/>
  </si>
  <si>
    <t>その他</t>
    <rPh sb="2" eb="3">
      <t>タ</t>
    </rPh>
    <phoneticPr fontId="3"/>
  </si>
  <si>
    <t>】</t>
    <phoneticPr fontId="3"/>
  </si>
  <si>
    <t>以下に発行単位の詳細内容をご記入の上、B・C・D欄をご記入願います</t>
    <rPh sb="0" eb="2">
      <t>イカ</t>
    </rPh>
    <rPh sb="3" eb="5">
      <t>ハッコウ</t>
    </rPh>
    <rPh sb="5" eb="7">
      <t>タンイ</t>
    </rPh>
    <rPh sb="8" eb="10">
      <t>ショウサイ</t>
    </rPh>
    <rPh sb="10" eb="12">
      <t>ナイヨウ</t>
    </rPh>
    <rPh sb="14" eb="16">
      <t>キニュウ</t>
    </rPh>
    <rPh sb="17" eb="18">
      <t>ウエ</t>
    </rPh>
    <rPh sb="24" eb="25">
      <t>ラン</t>
    </rPh>
    <rPh sb="29" eb="30">
      <t>ネガ</t>
    </rPh>
    <phoneticPr fontId="6"/>
  </si>
  <si>
    <t>あり（当契約番号内で請求先を複数設定 等）</t>
    <rPh sb="3" eb="4">
      <t>トウ</t>
    </rPh>
    <rPh sb="4" eb="6">
      <t>ケイヤク</t>
    </rPh>
    <rPh sb="6" eb="8">
      <t>バンゴウ</t>
    </rPh>
    <rPh sb="8" eb="9">
      <t>ナイ</t>
    </rPh>
    <rPh sb="10" eb="12">
      <t>セイキュウ</t>
    </rPh>
    <rPh sb="12" eb="13">
      <t>サキ</t>
    </rPh>
    <rPh sb="14" eb="16">
      <t>フクスウ</t>
    </rPh>
    <rPh sb="16" eb="18">
      <t>セッテイ</t>
    </rPh>
    <rPh sb="19" eb="20">
      <t>ナド</t>
    </rPh>
    <phoneticPr fontId="3"/>
  </si>
  <si>
    <t>当契約番号内で発行される請求書を 2枚に分割したい 場合、2枚目の請求先をご記入願います。</t>
    <rPh sb="0" eb="1">
      <t>トウ</t>
    </rPh>
    <rPh sb="1" eb="3">
      <t>ケイヤク</t>
    </rPh>
    <rPh sb="3" eb="5">
      <t>バンゴウ</t>
    </rPh>
    <rPh sb="5" eb="6">
      <t>ナイ</t>
    </rPh>
    <rPh sb="7" eb="9">
      <t>ハッコウ</t>
    </rPh>
    <rPh sb="12" eb="15">
      <t>セイキュウショ</t>
    </rPh>
    <rPh sb="18" eb="19">
      <t>マイ</t>
    </rPh>
    <rPh sb="20" eb="22">
      <t>ブンカツ</t>
    </rPh>
    <rPh sb="26" eb="28">
      <t>バアイ</t>
    </rPh>
    <rPh sb="30" eb="32">
      <t>マイメ</t>
    </rPh>
    <rPh sb="33" eb="35">
      <t>セイキュウ</t>
    </rPh>
    <rPh sb="35" eb="36">
      <t>サキ</t>
    </rPh>
    <rPh sb="38" eb="41">
      <t>キニュウネガ</t>
    </rPh>
    <phoneticPr fontId="3"/>
  </si>
  <si>
    <t>以下に発行単位の詳細内容をご記入の上、発行区分・B・C・D欄をご記入願います</t>
    <rPh sb="0" eb="2">
      <t>イカ</t>
    </rPh>
    <rPh sb="3" eb="5">
      <t>ハッコウ</t>
    </rPh>
    <rPh sb="5" eb="7">
      <t>タンイ</t>
    </rPh>
    <rPh sb="8" eb="10">
      <t>ショウサイ</t>
    </rPh>
    <rPh sb="10" eb="12">
      <t>ナイヨウ</t>
    </rPh>
    <rPh sb="14" eb="16">
      <t>キニュウ</t>
    </rPh>
    <rPh sb="17" eb="18">
      <t>ウエ</t>
    </rPh>
    <rPh sb="19" eb="21">
      <t>ハッコウ</t>
    </rPh>
    <rPh sb="21" eb="23">
      <t>クブン</t>
    </rPh>
    <rPh sb="29" eb="30">
      <t>ラン</t>
    </rPh>
    <rPh sb="34" eb="35">
      <t>ネガ</t>
    </rPh>
    <phoneticPr fontId="6"/>
  </si>
  <si>
    <t>請求先
分割</t>
    <rPh sb="4" eb="6">
      <t>ブンカツ</t>
    </rPh>
    <phoneticPr fontId="6"/>
  </si>
  <si>
    <t>変更後の情報を以下へご記入ください。</t>
    <rPh sb="0" eb="2">
      <t>ヘンコウ</t>
    </rPh>
    <rPh sb="2" eb="3">
      <t>ゴ</t>
    </rPh>
    <rPh sb="4" eb="6">
      <t>ジョウホウ</t>
    </rPh>
    <rPh sb="7" eb="9">
      <t>イカ</t>
    </rPh>
    <rPh sb="11" eb="13">
      <t>キニュウ</t>
    </rPh>
    <phoneticPr fontId="6"/>
  </si>
  <si>
    <r>
      <t>現在の契約登録情報の変更をご希望の場合、弊社営業担当までご連絡願います。</t>
    </r>
    <r>
      <rPr>
        <sz val="9"/>
        <rFont val="Meiryo UI"/>
        <family val="3"/>
        <charset val="128"/>
      </rPr>
      <t>（別途申請書が必要になる場合がございます）</t>
    </r>
    <rPh sb="14" eb="16">
      <t>キボウ</t>
    </rPh>
    <rPh sb="17" eb="19">
      <t>バアイ</t>
    </rPh>
    <rPh sb="20" eb="22">
      <t>ヘイシャ</t>
    </rPh>
    <rPh sb="22" eb="24">
      <t>エイギョウ</t>
    </rPh>
    <rPh sb="24" eb="26">
      <t>タントウ</t>
    </rPh>
    <rPh sb="29" eb="31">
      <t>レンラク</t>
    </rPh>
    <rPh sb="31" eb="32">
      <t>ネガ</t>
    </rPh>
    <rPh sb="37" eb="39">
      <t>ベット</t>
    </rPh>
    <rPh sb="39" eb="41">
      <t>シンセイ</t>
    </rPh>
    <rPh sb="41" eb="42">
      <t>ショ</t>
    </rPh>
    <rPh sb="43" eb="45">
      <t>ヒツヨウ</t>
    </rPh>
    <rPh sb="48" eb="50">
      <t>バアイ</t>
    </rPh>
    <phoneticPr fontId="3"/>
  </si>
  <si>
    <t>B・C・D欄をご記入願います</t>
    <rPh sb="5" eb="6">
      <t>ラン</t>
    </rPh>
    <rPh sb="10" eb="11">
      <t>ネガ</t>
    </rPh>
    <phoneticPr fontId="6"/>
  </si>
  <si>
    <t>他契約番号に合算して発行</t>
    <rPh sb="3" eb="5">
      <t>バンゴウ</t>
    </rPh>
    <phoneticPr fontId="6"/>
  </si>
  <si>
    <t>【 合算先契約番号</t>
    <rPh sb="2" eb="4">
      <t>ガッサン</t>
    </rPh>
    <rPh sb="4" eb="5">
      <t>サキ</t>
    </rPh>
    <phoneticPr fontId="6"/>
  </si>
  <si>
    <t>（営業サポート）</t>
    <rPh sb="1" eb="3">
      <t>エイギョウ</t>
    </rPh>
    <phoneticPr fontId="6"/>
  </si>
  <si>
    <t>対応済</t>
    <rPh sb="0" eb="2">
      <t>タイオウ</t>
    </rPh>
    <rPh sb="2" eb="3">
      <t>スミ</t>
    </rPh>
    <phoneticPr fontId="17"/>
  </si>
  <si>
    <t>必要 (案内未対応)</t>
    <rPh sb="6" eb="9">
      <t>ミタイオウ</t>
    </rPh>
    <phoneticPr fontId="17"/>
  </si>
  <si>
    <t>サービス個別申込書を参照 (回付不要な場合は斜線)</t>
    <rPh sb="10" eb="12">
      <t>サンショウ</t>
    </rPh>
    <rPh sb="14" eb="16">
      <t>カイフ</t>
    </rPh>
    <rPh sb="16" eb="18">
      <t>フヨウ</t>
    </rPh>
    <rPh sb="19" eb="21">
      <t>バアイ</t>
    </rPh>
    <rPh sb="22" eb="24">
      <t>シャセン</t>
    </rPh>
    <phoneticPr fontId="6"/>
  </si>
  <si>
    <t>■</t>
  </si>
  <si>
    <t>※「⑦請求先」は当契約の基本請求先（原則、月額費用の請求先）となります。</t>
    <rPh sb="8" eb="9">
      <t>トウ</t>
    </rPh>
    <rPh sb="9" eb="11">
      <t>ケイヤク</t>
    </rPh>
    <rPh sb="12" eb="14">
      <t>キホン</t>
    </rPh>
    <rPh sb="14" eb="16">
      <t>セイキュウ</t>
    </rPh>
    <rPh sb="16" eb="17">
      <t>サキ</t>
    </rPh>
    <rPh sb="18" eb="20">
      <t>ゲンソク</t>
    </rPh>
    <rPh sb="21" eb="23">
      <t>ゲツガク</t>
    </rPh>
    <rPh sb="23" eb="25">
      <t>ヒヨウ</t>
    </rPh>
    <rPh sb="26" eb="28">
      <t>セイキュウ</t>
    </rPh>
    <rPh sb="28" eb="29">
      <t>サキ</t>
    </rPh>
    <phoneticPr fontId="3"/>
  </si>
  <si>
    <t>※引き続き 「サービス個別申込書」 をご記入ください。</t>
    <rPh sb="1" eb="2">
      <t>ヒ</t>
    </rPh>
    <rPh sb="3" eb="4">
      <t>ツヅ</t>
    </rPh>
    <rPh sb="11" eb="13">
      <t>コベツ</t>
    </rPh>
    <rPh sb="13" eb="16">
      <t>モウシコミショ</t>
    </rPh>
    <rPh sb="20" eb="22">
      <t>キニュウ</t>
    </rPh>
    <phoneticPr fontId="16"/>
  </si>
  <si>
    <t>請求分割指定シート 【基本情報(別紙)】 を
ご記入ください。</t>
    <rPh sb="0" eb="2">
      <t>セイキュウ</t>
    </rPh>
    <rPh sb="2" eb="4">
      <t>ブンカツ</t>
    </rPh>
    <rPh sb="4" eb="6">
      <t>シテイ</t>
    </rPh>
    <rPh sb="11" eb="13">
      <t>キホン</t>
    </rPh>
    <rPh sb="13" eb="15">
      <t>ジョウホウ</t>
    </rPh>
    <rPh sb="16" eb="18">
      <t>ベッシ</t>
    </rPh>
    <rPh sb="24" eb="26">
      <t>キニュウ</t>
    </rPh>
    <phoneticPr fontId="3"/>
  </si>
  <si>
    <t>ﾌﾘｶﾞﾅ</t>
  </si>
  <si>
    <t>サービス個別申込書</t>
    <rPh sb="4" eb="6">
      <t>コベツ</t>
    </rPh>
    <phoneticPr fontId="6"/>
  </si>
  <si>
    <t>【</t>
    <phoneticPr fontId="3"/>
  </si>
  <si>
    <t>サービス名：</t>
    <phoneticPr fontId="3"/>
  </si>
  <si>
    <t>申込区分</t>
    <rPh sb="0" eb="2">
      <t>モウシコミ</t>
    </rPh>
    <rPh sb="2" eb="4">
      <t>クブン</t>
    </rPh>
    <phoneticPr fontId="3"/>
  </si>
  <si>
    <t>記入項目</t>
    <rPh sb="0" eb="2">
      <t>キニュウ</t>
    </rPh>
    <rPh sb="2" eb="4">
      <t>コウモク</t>
    </rPh>
    <phoneticPr fontId="3"/>
  </si>
  <si>
    <t>②</t>
    <phoneticPr fontId="3"/>
  </si>
  <si>
    <t>※1</t>
    <phoneticPr fontId="3"/>
  </si>
  <si>
    <t>その他ご要望</t>
    <phoneticPr fontId="3"/>
  </si>
  <si>
    <t>＜ご確認事項＞</t>
    <rPh sb="2" eb="4">
      <t>カクニン</t>
    </rPh>
    <rPh sb="4" eb="6">
      <t>ジコウ</t>
    </rPh>
    <phoneticPr fontId="3"/>
  </si>
  <si>
    <t>サービス反映希望日の</t>
    <rPh sb="4" eb="6">
      <t>ハンエイ</t>
    </rPh>
    <rPh sb="6" eb="9">
      <t>キボウビ</t>
    </rPh>
    <phoneticPr fontId="3"/>
  </si>
  <si>
    <t>申込書提出方法</t>
    <rPh sb="0" eb="2">
      <t>モウシコミ</t>
    </rPh>
    <rPh sb="2" eb="3">
      <t>ショ</t>
    </rPh>
    <rPh sb="3" eb="5">
      <t>テイシュツ</t>
    </rPh>
    <rPh sb="5" eb="7">
      <t>ホウホウ</t>
    </rPh>
    <phoneticPr fontId="3"/>
  </si>
  <si>
    <t>提出書式</t>
    <rPh sb="0" eb="2">
      <t>テイシュツ</t>
    </rPh>
    <rPh sb="2" eb="4">
      <t>ショシキ</t>
    </rPh>
    <phoneticPr fontId="3"/>
  </si>
  <si>
    <t>押印/サイン済の [原紙] または [PDF等の画像ファイル]</t>
    <phoneticPr fontId="3"/>
  </si>
  <si>
    <t>押印/サイン済の [原紙] または [PDF等の画像ファイル]　＋　[Excelファイル]</t>
    <rPh sb="0" eb="2">
      <t>オウイン</t>
    </rPh>
    <rPh sb="6" eb="7">
      <t>ズミ</t>
    </rPh>
    <rPh sb="10" eb="12">
      <t>ゲンシ</t>
    </rPh>
    <rPh sb="22" eb="23">
      <t>ナド</t>
    </rPh>
    <rPh sb="24" eb="26">
      <t>ガゾウ</t>
    </rPh>
    <phoneticPr fontId="3"/>
  </si>
  <si>
    <t>提出方法</t>
    <rPh sb="0" eb="2">
      <t>テイシュツ</t>
    </rPh>
    <rPh sb="2" eb="4">
      <t>ホウホウ</t>
    </rPh>
    <phoneticPr fontId="3"/>
  </si>
  <si>
    <t>E-mail</t>
    <phoneticPr fontId="3"/>
  </si>
  <si>
    <t>郵送</t>
    <phoneticPr fontId="3"/>
  </si>
  <si>
    <t>FAX</t>
    <phoneticPr fontId="3"/>
  </si>
  <si>
    <t>※FAX受信確認後、弊社担当者よりご連絡致します。
　 連絡がない場合は恐れ入りますが、営業ヘルプデスク（TEL：050-3142-7889）までご一報願います。</t>
    <phoneticPr fontId="3"/>
  </si>
  <si>
    <t>納期</t>
    <phoneticPr fontId="3"/>
  </si>
  <si>
    <t>理由</t>
    <phoneticPr fontId="3"/>
  </si>
  <si>
    <t>事前調整状況</t>
    <rPh sb="0" eb="2">
      <t>ジゼン</t>
    </rPh>
    <phoneticPr fontId="3"/>
  </si>
  <si>
    <t>調整部署</t>
    <rPh sb="2" eb="4">
      <t>ブショ</t>
    </rPh>
    <phoneticPr fontId="3"/>
  </si>
  <si>
    <t>調整先担当者</t>
    <rPh sb="2" eb="3">
      <t>サキ</t>
    </rPh>
    <rPh sb="3" eb="6">
      <t>タントウシャ</t>
    </rPh>
    <phoneticPr fontId="3"/>
  </si>
  <si>
    <t>調整日</t>
    <rPh sb="0" eb="2">
      <t>チョウセイ</t>
    </rPh>
    <rPh sb="2" eb="3">
      <t>ビ</t>
    </rPh>
    <phoneticPr fontId="3"/>
  </si>
  <si>
    <t>調整内容</t>
    <rPh sb="2" eb="4">
      <t>ナイヨウ</t>
    </rPh>
    <phoneticPr fontId="3"/>
  </si>
  <si>
    <t>回付方法</t>
    <rPh sb="0" eb="2">
      <t>カイフ</t>
    </rPh>
    <rPh sb="2" eb="4">
      <t>ホウホウ</t>
    </rPh>
    <phoneticPr fontId="3"/>
  </si>
  <si>
    <t>メール添付</t>
    <rPh sb="3" eb="5">
      <t>テンプ</t>
    </rPh>
    <phoneticPr fontId="3"/>
  </si>
  <si>
    <t>ファイルサーバ保管</t>
    <rPh sb="7" eb="9">
      <t>ホカン</t>
    </rPh>
    <phoneticPr fontId="3"/>
  </si>
  <si>
    <t>↑上記リスト以外は直接入力してください</t>
    <rPh sb="1" eb="3">
      <t>ジョウキ</t>
    </rPh>
    <rPh sb="6" eb="8">
      <t>イガイ</t>
    </rPh>
    <rPh sb="9" eb="11">
      <t>チョクセツ</t>
    </rPh>
    <rPh sb="11" eb="13">
      <t>ニュウリョク</t>
    </rPh>
    <phoneticPr fontId="3"/>
  </si>
  <si>
    <t>□</t>
    <phoneticPr fontId="3"/>
  </si>
  <si>
    <t>対応済</t>
    <rPh sb="0" eb="2">
      <t>タイオウ</t>
    </rPh>
    <rPh sb="2" eb="3">
      <t>スミ</t>
    </rPh>
    <phoneticPr fontId="3"/>
  </si>
  <si>
    <t>D.e-NetWide</t>
    <phoneticPr fontId="3"/>
  </si>
  <si>
    <t>新規</t>
  </si>
  <si>
    <t>共通</t>
    <rPh sb="0" eb="2">
      <t>キョウツウ</t>
    </rPh>
    <phoneticPr fontId="3"/>
  </si>
  <si>
    <t>ATI接続</t>
    <rPh sb="3" eb="5">
      <t>セツゾク</t>
    </rPh>
    <phoneticPr fontId="3"/>
  </si>
  <si>
    <t>海外GW接続</t>
    <rPh sb="0" eb="2">
      <t>カイガイ</t>
    </rPh>
    <rPh sb="4" eb="6">
      <t>セツゾク</t>
    </rPh>
    <phoneticPr fontId="3"/>
  </si>
  <si>
    <t>アクセス回線</t>
    <rPh sb="4" eb="6">
      <t>カイセン</t>
    </rPh>
    <phoneticPr fontId="3"/>
  </si>
  <si>
    <t>チェック</t>
    <phoneticPr fontId="3"/>
  </si>
  <si>
    <t>ATI接続帯域</t>
    <phoneticPr fontId="3"/>
  </si>
  <si>
    <t>アクセスGW利用</t>
    <phoneticPr fontId="3"/>
  </si>
  <si>
    <t>Sm@rtWall利用プラン</t>
    <phoneticPr fontId="3"/>
  </si>
  <si>
    <t>Sm@rtWall運用</t>
    <rPh sb="9" eb="11">
      <t>ウンヨウ</t>
    </rPh>
    <phoneticPr fontId="3"/>
  </si>
  <si>
    <t>海外GW接続帯域</t>
    <phoneticPr fontId="3"/>
  </si>
  <si>
    <t>CEルーター</t>
    <phoneticPr fontId="3"/>
  </si>
  <si>
    <t>帯域選択</t>
    <rPh sb="0" eb="2">
      <t>タイイキ</t>
    </rPh>
    <rPh sb="2" eb="4">
      <t>センタク</t>
    </rPh>
    <phoneticPr fontId="6"/>
  </si>
  <si>
    <t>帯域選択</t>
  </si>
  <si>
    <t>ポート数選択</t>
    <phoneticPr fontId="3"/>
  </si>
  <si>
    <t>ポート数選択</t>
    <phoneticPr fontId="6"/>
  </si>
  <si>
    <t>プラン選択</t>
    <phoneticPr fontId="6"/>
  </si>
  <si>
    <t>ゾーン追加数選択</t>
    <phoneticPr fontId="6"/>
  </si>
  <si>
    <t>運用プラン選択</t>
    <phoneticPr fontId="6"/>
  </si>
  <si>
    <t>帯域選択</t>
    <phoneticPr fontId="6"/>
  </si>
  <si>
    <t>■</t>
    <phoneticPr fontId="3"/>
  </si>
  <si>
    <t>あり</t>
    <phoneticPr fontId="3"/>
  </si>
  <si>
    <t>1Mbps</t>
  </si>
  <si>
    <t>1ポート</t>
    <phoneticPr fontId="3"/>
  </si>
  <si>
    <t>1ゾーン</t>
    <phoneticPr fontId="3"/>
  </si>
  <si>
    <t>1Mbps</t>
    <phoneticPr fontId="3"/>
  </si>
  <si>
    <t>2Mbps</t>
  </si>
  <si>
    <t>2ポート</t>
    <phoneticPr fontId="3"/>
  </si>
  <si>
    <t>2ゾーン</t>
    <phoneticPr fontId="3"/>
  </si>
  <si>
    <t>2Mbps</t>
    <phoneticPr fontId="3"/>
  </si>
  <si>
    <t>以下のとおり</t>
    <rPh sb="0" eb="2">
      <t>イカ</t>
    </rPh>
    <phoneticPr fontId="3"/>
  </si>
  <si>
    <t>解約</t>
  </si>
  <si>
    <t>3Mbps</t>
  </si>
  <si>
    <t>3ポート</t>
    <phoneticPr fontId="3"/>
  </si>
  <si>
    <t>3ゾーン</t>
  </si>
  <si>
    <t>5Mbps</t>
  </si>
  <si>
    <t>4ポート</t>
    <phoneticPr fontId="3"/>
  </si>
  <si>
    <t>4ゾーン</t>
  </si>
  <si>
    <t>4Mbps</t>
  </si>
  <si>
    <t>10Mbps</t>
  </si>
  <si>
    <t>5ポート</t>
    <phoneticPr fontId="3"/>
  </si>
  <si>
    <t>5ゾーン</t>
  </si>
  <si>
    <t>20Mbps</t>
  </si>
  <si>
    <t>6ポート</t>
    <phoneticPr fontId="3"/>
  </si>
  <si>
    <t>6ゾーン</t>
  </si>
  <si>
    <t>30Mbps</t>
  </si>
  <si>
    <t>7ポート</t>
    <phoneticPr fontId="3"/>
  </si>
  <si>
    <t>7ゾーン</t>
  </si>
  <si>
    <t>インターネットVPN</t>
    <phoneticPr fontId="3"/>
  </si>
  <si>
    <t>50Mbps</t>
  </si>
  <si>
    <t>8ポート</t>
    <phoneticPr fontId="3"/>
  </si>
  <si>
    <t>8ゾーン</t>
  </si>
  <si>
    <t>100Mbps</t>
  </si>
  <si>
    <t>9ポート</t>
    <phoneticPr fontId="3"/>
  </si>
  <si>
    <t>9ゾーン</t>
  </si>
  <si>
    <t>10ポート</t>
    <phoneticPr fontId="3"/>
  </si>
  <si>
    <t>10ゾーン</t>
  </si>
  <si>
    <t>11ポート</t>
    <phoneticPr fontId="3"/>
  </si>
  <si>
    <t>11ゾーン</t>
  </si>
  <si>
    <t>12ポート</t>
  </si>
  <si>
    <t>12ゾーン</t>
  </si>
  <si>
    <t>13ポート</t>
  </si>
  <si>
    <t>13ゾーン</t>
  </si>
  <si>
    <t>14ポート</t>
  </si>
  <si>
    <t>14ゾーン</t>
  </si>
  <si>
    <t>15ポート</t>
  </si>
  <si>
    <t>15ゾーン</t>
  </si>
  <si>
    <t>16ポート</t>
  </si>
  <si>
    <t>16ゾーン</t>
  </si>
  <si>
    <t>Advance</t>
  </si>
  <si>
    <t>HighSpec</t>
  </si>
  <si>
    <t>フレッツ光ネクスト</t>
  </si>
  <si>
    <t>フレッツ光ネクスト (24Hサポート)</t>
  </si>
  <si>
    <t>ATI接続</t>
    <phoneticPr fontId="3"/>
  </si>
  <si>
    <t>申込内容</t>
    <rPh sb="0" eb="2">
      <t>モウシコミ</t>
    </rPh>
    <phoneticPr fontId="3"/>
  </si>
  <si>
    <t>既存契約番号</t>
    <phoneticPr fontId="3"/>
  </si>
  <si>
    <t>作業時間帯</t>
    <rPh sb="0" eb="2">
      <t>サギョウ</t>
    </rPh>
    <rPh sb="2" eb="4">
      <t>ジカン</t>
    </rPh>
    <rPh sb="4" eb="5">
      <t>タイ</t>
    </rPh>
    <phoneticPr fontId="3"/>
  </si>
  <si>
    <t>変更</t>
    <phoneticPr fontId="3"/>
  </si>
  <si>
    <t>平日日中</t>
    <rPh sb="0" eb="2">
      <t>ヘイジツ</t>
    </rPh>
    <rPh sb="2" eb="4">
      <t>ニッチュウ</t>
    </rPh>
    <phoneticPr fontId="3"/>
  </si>
  <si>
    <t>平日夜間</t>
    <rPh sb="0" eb="2">
      <t>ヘイジツ</t>
    </rPh>
    <rPh sb="2" eb="4">
      <t>ヤカン</t>
    </rPh>
    <phoneticPr fontId="3"/>
  </si>
  <si>
    <t>休日日中</t>
    <rPh sb="0" eb="2">
      <t>キュウジツ</t>
    </rPh>
    <rPh sb="2" eb="4">
      <t>ニッチュウ</t>
    </rPh>
    <phoneticPr fontId="3"/>
  </si>
  <si>
    <t>休日夜間</t>
    <rPh sb="0" eb="2">
      <t>キュウジツ</t>
    </rPh>
    <rPh sb="2" eb="4">
      <t>ヤカン</t>
    </rPh>
    <phoneticPr fontId="3"/>
  </si>
  <si>
    <t>反映希望日</t>
    <phoneticPr fontId="3"/>
  </si>
  <si>
    <t>【記入必須】該当する申込サービスについて記入してください。</t>
    <rPh sb="1" eb="3">
      <t>キニュウ</t>
    </rPh>
    <rPh sb="3" eb="5">
      <t>ヒッス</t>
    </rPh>
    <rPh sb="6" eb="8">
      <t>ガイトウ</t>
    </rPh>
    <rPh sb="10" eb="12">
      <t>モウシコミ</t>
    </rPh>
    <rPh sb="20" eb="22">
      <t>キニュウ</t>
    </rPh>
    <phoneticPr fontId="3"/>
  </si>
  <si>
    <t>サービスメニュー</t>
    <phoneticPr fontId="3"/>
  </si>
  <si>
    <t>現状/新規</t>
    <rPh sb="0" eb="2">
      <t>ゲンジョウ</t>
    </rPh>
    <rPh sb="3" eb="5">
      <t>シンキ</t>
    </rPh>
    <phoneticPr fontId="3"/>
  </si>
  <si>
    <t>変更後</t>
    <rPh sb="0" eb="2">
      <t>ヘンコウ</t>
    </rPh>
    <rPh sb="2" eb="3">
      <t>ゴ</t>
    </rPh>
    <phoneticPr fontId="3"/>
  </si>
  <si>
    <t>備考</t>
    <rPh sb="0" eb="2">
      <t>ビコウ</t>
    </rPh>
    <phoneticPr fontId="3"/>
  </si>
  <si>
    <t>ATI優先制御</t>
    <rPh sb="3" eb="5">
      <t>ユウセン</t>
    </rPh>
    <rPh sb="5" eb="7">
      <t>セイギョ</t>
    </rPh>
    <phoneticPr fontId="3"/>
  </si>
  <si>
    <t>共有回線</t>
    <rPh sb="0" eb="2">
      <t>キョウユウ</t>
    </rPh>
    <rPh sb="2" eb="4">
      <t>カイセン</t>
    </rPh>
    <phoneticPr fontId="3"/>
  </si>
  <si>
    <t>キャリアA</t>
    <phoneticPr fontId="3"/>
  </si>
  <si>
    <t>キャリアB</t>
    <phoneticPr fontId="3"/>
  </si>
  <si>
    <t>キャリアC</t>
    <phoneticPr fontId="3"/>
  </si>
  <si>
    <t>共有回線
下り保証</t>
    <rPh sb="0" eb="2">
      <t>キョウユウ</t>
    </rPh>
    <rPh sb="2" eb="4">
      <t>カイセン</t>
    </rPh>
    <rPh sb="5" eb="6">
      <t>クダ</t>
    </rPh>
    <rPh sb="7" eb="9">
      <t>ホショウ</t>
    </rPh>
    <phoneticPr fontId="3"/>
  </si>
  <si>
    <t>利用有無選択</t>
    <rPh sb="0" eb="2">
      <t>リヨウ</t>
    </rPh>
    <rPh sb="2" eb="4">
      <t>ウム</t>
    </rPh>
    <rPh sb="4" eb="6">
      <t>センタク</t>
    </rPh>
    <phoneticPr fontId="3"/>
  </si>
  <si>
    <t>ポート数選択</t>
  </si>
  <si>
    <t>プラン選択</t>
  </si>
  <si>
    <t>ゾーン数</t>
    <phoneticPr fontId="3"/>
  </si>
  <si>
    <t>③</t>
    <phoneticPr fontId="3"/>
  </si>
  <si>
    <t>※次頁へ続く</t>
    <rPh sb="1" eb="2">
      <t>ジ</t>
    </rPh>
    <rPh sb="2" eb="3">
      <t>ページ</t>
    </rPh>
    <rPh sb="4" eb="5">
      <t>ツヅ</t>
    </rPh>
    <phoneticPr fontId="16"/>
  </si>
  <si>
    <t>標準納期</t>
    <phoneticPr fontId="3"/>
  </si>
  <si>
    <t>ヶ月前まで</t>
    <rPh sb="1" eb="3">
      <t>ゲツマエ</t>
    </rPh>
    <phoneticPr fontId="3"/>
  </si>
  <si>
    <t>押印/サイン済の [原紙] または [PDF等の画像ファイル]　＋　[Excelファイル]</t>
    <phoneticPr fontId="3"/>
  </si>
  <si>
    <t>最低利用期間</t>
    <phoneticPr fontId="3"/>
  </si>
  <si>
    <t>2年</t>
    <rPh sb="1" eb="2">
      <t>ネン</t>
    </rPh>
    <phoneticPr fontId="3"/>
  </si>
  <si>
    <t>解約金について</t>
    <phoneticPr fontId="3"/>
  </si>
  <si>
    <t>【</t>
    <phoneticPr fontId="3"/>
  </si>
  <si>
    <t>サービス名：</t>
    <phoneticPr fontId="3"/>
  </si>
  <si>
    <t>】</t>
    <phoneticPr fontId="3"/>
  </si>
  <si>
    <t>・3拠点を超える場合は、シートを複製してご使用ください。</t>
    <rPh sb="2" eb="4">
      <t>キョテン</t>
    </rPh>
    <rPh sb="5" eb="6">
      <t>コ</t>
    </rPh>
    <rPh sb="8" eb="10">
      <t>バアイ</t>
    </rPh>
    <rPh sb="16" eb="18">
      <t>フクセイ</t>
    </rPh>
    <rPh sb="21" eb="23">
      <t>シヨウ</t>
    </rPh>
    <phoneticPr fontId="3"/>
  </si>
  <si>
    <t>④</t>
    <phoneticPr fontId="3"/>
  </si>
  <si>
    <t>アクセス回線</t>
    <phoneticPr fontId="3"/>
  </si>
  <si>
    <t>項目</t>
    <rPh sb="0" eb="2">
      <t>コウモク</t>
    </rPh>
    <phoneticPr fontId="3"/>
  </si>
  <si>
    <t>サービス反映希望日</t>
    <rPh sb="4" eb="6">
      <t>ハンエイ</t>
    </rPh>
    <rPh sb="6" eb="9">
      <t>キボウビ</t>
    </rPh>
    <phoneticPr fontId="3"/>
  </si>
  <si>
    <t>拠点名</t>
    <rPh sb="0" eb="2">
      <t>キョテン</t>
    </rPh>
    <rPh sb="2" eb="3">
      <t>メイ</t>
    </rPh>
    <phoneticPr fontId="3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</si>
  <si>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</si>
  <si>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</si>
  <si>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ONU二重設置 (キャリアBのみ)</t>
    <rPh sb="3" eb="5">
      <t>ニジュウ</t>
    </rPh>
    <rPh sb="5" eb="7">
      <t>セッチ</t>
    </rPh>
    <phoneticPr fontId="3"/>
  </si>
  <si>
    <t>複数VLAN</t>
    <rPh sb="0" eb="2">
      <t>フクスウ</t>
    </rPh>
    <phoneticPr fontId="3"/>
  </si>
  <si>
    <t>VLAN数</t>
    <rPh sb="4" eb="5">
      <t>スウ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</si>
  <si>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</si>
  <si>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</si>
  <si>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ビル名</t>
    <rPh sb="2" eb="3">
      <t>メイ</t>
    </rPh>
    <phoneticPr fontId="3"/>
  </si>
  <si>
    <t>部署名</t>
    <rPh sb="0" eb="2">
      <t>ブショ</t>
    </rPh>
    <rPh sb="2" eb="3">
      <t>メイ</t>
    </rPh>
    <phoneticPr fontId="3"/>
  </si>
  <si>
    <t>役職</t>
    <rPh sb="0" eb="2">
      <t>ヤクショク</t>
    </rPh>
    <phoneticPr fontId="3"/>
  </si>
  <si>
    <t>電話番号</t>
    <phoneticPr fontId="3"/>
  </si>
  <si>
    <t>その他ご要望</t>
  </si>
  <si>
    <t>アクセス回線申込区分</t>
    <rPh sb="6" eb="8">
      <t>モウシコミ</t>
    </rPh>
    <rPh sb="8" eb="10">
      <t>クブン</t>
    </rPh>
    <phoneticPr fontId="3"/>
  </si>
  <si>
    <t>新設</t>
    <rPh sb="0" eb="2">
      <t>シンセツ</t>
    </rPh>
    <phoneticPr fontId="3"/>
  </si>
  <si>
    <t>変更：設置場所変更 (住所変更なし)</t>
    <rPh sb="0" eb="2">
      <t>ヘンコウ</t>
    </rPh>
    <rPh sb="3" eb="5">
      <t>セッチ</t>
    </rPh>
    <rPh sb="5" eb="7">
      <t>バショ</t>
    </rPh>
    <rPh sb="7" eb="9">
      <t>ヘンコウ</t>
    </rPh>
    <phoneticPr fontId="3"/>
  </si>
  <si>
    <t>変更：設置場所変更 (ルート変更)</t>
    <rPh sb="0" eb="2">
      <t>ヘンコウ</t>
    </rPh>
    <rPh sb="3" eb="5">
      <t>セッチ</t>
    </rPh>
    <rPh sb="5" eb="7">
      <t>バショ</t>
    </rPh>
    <rPh sb="7" eb="9">
      <t>ヘンコウ</t>
    </rPh>
    <phoneticPr fontId="3"/>
  </si>
  <si>
    <t>解約</t>
    <rPh sb="0" eb="2">
      <t>カイヤク</t>
    </rPh>
    <phoneticPr fontId="3"/>
  </si>
  <si>
    <t>アクセスキャリア</t>
    <phoneticPr fontId="3"/>
  </si>
  <si>
    <t>NWサービス種別</t>
    <rPh sb="6" eb="8">
      <t>シュベツ</t>
    </rPh>
    <phoneticPr fontId="3"/>
  </si>
  <si>
    <t>フロア数</t>
    <rPh sb="3" eb="4">
      <t>スウ</t>
    </rPh>
    <phoneticPr fontId="3"/>
  </si>
  <si>
    <t>回線種別</t>
    <rPh sb="0" eb="2">
      <t>カイセン</t>
    </rPh>
    <rPh sb="2" eb="4">
      <t>シュベツ</t>
    </rPh>
    <phoneticPr fontId="3"/>
  </si>
  <si>
    <t>NWサービス種別</t>
    <phoneticPr fontId="3"/>
  </si>
  <si>
    <t>IIJ</t>
    <phoneticPr fontId="3"/>
  </si>
  <si>
    <t>アクセス回線申込区分</t>
    <rPh sb="4" eb="6">
      <t>カイセン</t>
    </rPh>
    <rPh sb="6" eb="8">
      <t>モウシコミ</t>
    </rPh>
    <rPh sb="8" eb="10">
      <t>クブン</t>
    </rPh>
    <phoneticPr fontId="3"/>
  </si>
  <si>
    <t>変更：その他</t>
    <rPh sb="5" eb="6">
      <t>タ</t>
    </rPh>
    <phoneticPr fontId="3"/>
  </si>
  <si>
    <t>インターネットVPN</t>
  </si>
  <si>
    <t>ハウジング</t>
    <phoneticPr fontId="3"/>
  </si>
  <si>
    <t>その他 (直接記入)</t>
    <rPh sb="2" eb="3">
      <t>タ</t>
    </rPh>
    <rPh sb="5" eb="7">
      <t>チョクセツ</t>
    </rPh>
    <rPh sb="7" eb="9">
      <t>キニュウ</t>
    </rPh>
    <phoneticPr fontId="3"/>
  </si>
  <si>
    <t>プラットフォーム</t>
    <phoneticPr fontId="3"/>
  </si>
  <si>
    <t>0.5M</t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</si>
  <si>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</si>
  <si>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</si>
  <si>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</si>
  <si>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</si>
  <si>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</si>
  <si>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</si>
  <si>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</si>
  <si>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</si>
  <si>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</si>
  <si>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</si>
  <si>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20M</t>
  </si>
  <si>
    <t>30M</t>
  </si>
  <si>
    <t>40M</t>
  </si>
  <si>
    <t>50M</t>
  </si>
  <si>
    <t>60M</t>
  </si>
  <si>
    <t>70M</t>
  </si>
  <si>
    <t>80M</t>
  </si>
  <si>
    <t>90M</t>
  </si>
  <si>
    <t>100M</t>
  </si>
  <si>
    <t>バースト10M (1M下り保証)</t>
    <phoneticPr fontId="3"/>
  </si>
  <si>
    <t>バースト10M (1M上下保証)</t>
    <rPh sb="11" eb="13">
      <t>ジョウゲ</t>
    </rPh>
    <phoneticPr fontId="3"/>
  </si>
  <si>
    <t>バースト100M (10M下り保証)</t>
    <phoneticPr fontId="3"/>
  </si>
  <si>
    <t>バースト100M (10M上下保証)</t>
    <rPh sb="13" eb="15">
      <t>ジョウゲ</t>
    </rPh>
    <phoneticPr fontId="3"/>
  </si>
  <si>
    <t>200M</t>
  </si>
  <si>
    <t>300M</t>
  </si>
  <si>
    <t>400M</t>
  </si>
  <si>
    <t>500M</t>
  </si>
  <si>
    <t>1G</t>
  </si>
  <si>
    <t>イーサ_【NTTダーク】</t>
    <phoneticPr fontId="3"/>
  </si>
  <si>
    <t>イーサ_【電力】</t>
    <phoneticPr fontId="3"/>
  </si>
  <si>
    <t>回線種別_キャリアB_NTTCom</t>
    <rPh sb="0" eb="2">
      <t>カイセン</t>
    </rPh>
    <rPh sb="2" eb="4">
      <t>シュベツ</t>
    </rPh>
    <phoneticPr fontId="3"/>
  </si>
  <si>
    <t>Comイーサ</t>
    <phoneticPr fontId="3"/>
  </si>
  <si>
    <t>東西イーサワイド</t>
    <phoneticPr fontId="3"/>
  </si>
  <si>
    <t>電力イーサ</t>
    <phoneticPr fontId="3"/>
  </si>
  <si>
    <t>MDN</t>
    <phoneticPr fontId="3"/>
  </si>
  <si>
    <t>STM</t>
    <phoneticPr fontId="3"/>
  </si>
  <si>
    <t>Comイーサ</t>
    <phoneticPr fontId="3"/>
  </si>
  <si>
    <t>10M (1M上下保証)</t>
    <rPh sb="7" eb="9">
      <t>ジョウゲ</t>
    </rPh>
    <phoneticPr fontId="3"/>
  </si>
  <si>
    <t>100M (10M上下保証)</t>
    <rPh sb="9" eb="11">
      <t>ジョウゲ</t>
    </rPh>
    <phoneticPr fontId="3"/>
  </si>
  <si>
    <t xml:space="preserve"> (愛知県内)_0.5M</t>
  </si>
  <si>
    <t xml:space="preserve"> (愛知県内)_1M</t>
  </si>
  <si>
    <t xml:space="preserve"> (愛知県内)_2M</t>
  </si>
  <si>
    <t xml:space="preserve"> (愛知県内)_3M</t>
  </si>
  <si>
    <t xml:space="preserve"> (愛知県内)_4M</t>
  </si>
  <si>
    <t xml:space="preserve"> (愛知県内)_5M</t>
  </si>
  <si>
    <t xml:space="preserve"> (愛知県内)_6M</t>
  </si>
  <si>
    <t xml:space="preserve"> (愛知県内)_7M</t>
  </si>
  <si>
    <t xml:space="preserve"> (愛知県内)_8M</t>
  </si>
  <si>
    <t xml:space="preserve"> (愛知県内)_9M</t>
  </si>
  <si>
    <t xml:space="preserve"> (愛知県内)_10M</t>
  </si>
  <si>
    <t xml:space="preserve"> (愛知県内)_20M</t>
  </si>
  <si>
    <t xml:space="preserve"> (愛知県内)_30M</t>
  </si>
  <si>
    <t xml:space="preserve"> (愛知県内)_40M</t>
  </si>
  <si>
    <t xml:space="preserve"> (愛知県内)_50M</t>
  </si>
  <si>
    <t xml:space="preserve"> (愛知県内)_60M</t>
  </si>
  <si>
    <t xml:space="preserve"> (愛知県内)_70M</t>
  </si>
  <si>
    <t xml:space="preserve"> (愛知県内)_80M</t>
  </si>
  <si>
    <t xml:space="preserve"> (愛知県内)_90M</t>
  </si>
  <si>
    <t xml:space="preserve"> (愛知県内)_100M</t>
  </si>
  <si>
    <t xml:space="preserve"> (愛知県外)_0.5M</t>
  </si>
  <si>
    <t xml:space="preserve"> (愛知県外)_1M</t>
  </si>
  <si>
    <t xml:space="preserve"> (愛知県外)_2M</t>
  </si>
  <si>
    <t xml:space="preserve"> (愛知県外)_3M</t>
  </si>
  <si>
    <t xml:space="preserve"> (愛知県外)_4M</t>
  </si>
  <si>
    <t xml:space="preserve"> (愛知県外)_5M</t>
  </si>
  <si>
    <t xml:space="preserve"> (愛知県外)_6M</t>
  </si>
  <si>
    <t xml:space="preserve"> (愛知県外)_7M</t>
  </si>
  <si>
    <t xml:space="preserve"> (愛知県外)_8M</t>
  </si>
  <si>
    <t xml:space="preserve"> (愛知県外)_9M</t>
  </si>
  <si>
    <t xml:space="preserve"> (愛知県外)_10M</t>
  </si>
  <si>
    <t xml:space="preserve"> (愛知県外)_20M</t>
  </si>
  <si>
    <t xml:space="preserve"> (愛知県外)_30M</t>
  </si>
  <si>
    <t xml:space="preserve"> (愛知県外)_40M</t>
  </si>
  <si>
    <t xml:space="preserve"> (愛知県外)_50M</t>
  </si>
  <si>
    <t xml:space="preserve"> (愛知県外)_60M</t>
  </si>
  <si>
    <t xml:space="preserve"> (愛知県外)_70M</t>
  </si>
  <si>
    <t xml:space="preserve"> (愛知県外)_80M</t>
  </si>
  <si>
    <t xml:space="preserve"> (愛知県外)_90M</t>
  </si>
  <si>
    <t xml:space="preserve"> (愛知県外)_100M</t>
  </si>
  <si>
    <t>128K</t>
    <phoneticPr fontId="3"/>
  </si>
  <si>
    <t>回線種別_キャリアC_CTC</t>
    <rPh sb="0" eb="2">
      <t>カイセン</t>
    </rPh>
    <rPh sb="2" eb="4">
      <t>シュベツ</t>
    </rPh>
    <phoneticPr fontId="3"/>
  </si>
  <si>
    <t>イーサダイブ</t>
    <phoneticPr fontId="3"/>
  </si>
  <si>
    <t>イーサリンク_エリア</t>
    <phoneticPr fontId="3"/>
  </si>
  <si>
    <t>回線種別_キャリアA_共有網_KDDI</t>
    <phoneticPr fontId="3"/>
  </si>
  <si>
    <t>回線種別_キャリアA_個別網_KDDI</t>
    <rPh sb="0" eb="2">
      <t>カイセン</t>
    </rPh>
    <rPh sb="2" eb="4">
      <t>シュベツ</t>
    </rPh>
    <rPh sb="11" eb="13">
      <t>コベツ</t>
    </rPh>
    <rPh sb="13" eb="14">
      <t>モウ</t>
    </rPh>
    <phoneticPr fontId="3"/>
  </si>
  <si>
    <t>イーサリンク_県内</t>
    <phoneticPr fontId="3"/>
  </si>
  <si>
    <t>イーサリンク_県内</t>
    <rPh sb="7" eb="9">
      <t>ケンナイ</t>
    </rPh>
    <phoneticPr fontId="3"/>
  </si>
  <si>
    <t>イーサリンク_エリア</t>
    <phoneticPr fontId="3"/>
  </si>
  <si>
    <t>イーサリンク_指定DC _県内</t>
    <phoneticPr fontId="3"/>
  </si>
  <si>
    <t>愛知県内_10M (1M保証)</t>
  </si>
  <si>
    <t>愛知県内_100M (1M保証)</t>
  </si>
  <si>
    <t>愛知県内_100M (10M保証)</t>
  </si>
  <si>
    <t>愛知県内_1G (10M保証)</t>
  </si>
  <si>
    <t>愛知県内_1G (100M保証)</t>
  </si>
  <si>
    <t>エリア_10M (1M保証)</t>
  </si>
  <si>
    <t>エリア_100M (1M保証)</t>
  </si>
  <si>
    <t>DC_愛知県内_10M (1M保証)</t>
  </si>
  <si>
    <t>DC_愛知県内_100M (1M保証)</t>
  </si>
  <si>
    <t>イーサリンク_指定DC _エリア</t>
    <phoneticPr fontId="3"/>
  </si>
  <si>
    <t>レンタル種別</t>
    <phoneticPr fontId="3"/>
  </si>
  <si>
    <t>標準レンタル</t>
    <rPh sb="0" eb="2">
      <t>ヒョウジュン</t>
    </rPh>
    <phoneticPr fontId="3"/>
  </si>
  <si>
    <t>個別レンタル</t>
    <rPh sb="0" eb="2">
      <t>コベツ</t>
    </rPh>
    <phoneticPr fontId="3"/>
  </si>
  <si>
    <t>お客様資産</t>
    <rPh sb="1" eb="3">
      <t>キャクサマ</t>
    </rPh>
    <rPh sb="3" eb="5">
      <t>シサン</t>
    </rPh>
    <phoneticPr fontId="3"/>
  </si>
  <si>
    <t>なし</t>
    <phoneticPr fontId="3"/>
  </si>
  <si>
    <t>ルーター機種</t>
    <rPh sb="4" eb="6">
      <t>キシュ</t>
    </rPh>
    <phoneticPr fontId="3"/>
  </si>
  <si>
    <t>Standard</t>
  </si>
  <si>
    <t>CEルーターオンサイト保守</t>
    <rPh sb="11" eb="13">
      <t>ホシュ</t>
    </rPh>
    <phoneticPr fontId="3"/>
  </si>
  <si>
    <t>CEルーター機種</t>
    <rPh sb="6" eb="8">
      <t>キシュ</t>
    </rPh>
    <phoneticPr fontId="3"/>
  </si>
  <si>
    <t>有無②</t>
    <rPh sb="0" eb="2">
      <t>ウム</t>
    </rPh>
    <phoneticPr fontId="3"/>
  </si>
  <si>
    <t>有無①</t>
    <rPh sb="0" eb="2">
      <t>ウム</t>
    </rPh>
    <phoneticPr fontId="3"/>
  </si>
  <si>
    <t>インターネット回線種別</t>
    <rPh sb="7" eb="9">
      <t>カイセン</t>
    </rPh>
    <rPh sb="9" eb="11">
      <t>シュベツ</t>
    </rPh>
    <phoneticPr fontId="3"/>
  </si>
  <si>
    <t>フリガナ</t>
    <phoneticPr fontId="3"/>
  </si>
  <si>
    <t>LTEデータ通信カード送付先</t>
    <rPh sb="11" eb="14">
      <t>ソウフサキ</t>
    </rPh>
    <phoneticPr fontId="3"/>
  </si>
  <si>
    <t>法人名</t>
    <rPh sb="0" eb="2">
      <t>ホウジン</t>
    </rPh>
    <rPh sb="2" eb="3">
      <t>メイ</t>
    </rPh>
    <phoneticPr fontId="3"/>
  </si>
  <si>
    <t>ルーター保守運用代行</t>
    <rPh sb="4" eb="6">
      <t>ホシュ</t>
    </rPh>
    <rPh sb="6" eb="8">
      <t>ウンヨウ</t>
    </rPh>
    <rPh sb="8" eb="10">
      <t>ダイコウ</t>
    </rPh>
    <phoneticPr fontId="3"/>
  </si>
  <si>
    <t>100M BE型</t>
    <rPh sb="7" eb="8">
      <t>ガタ</t>
    </rPh>
    <phoneticPr fontId="3"/>
  </si>
  <si>
    <t>1G BE型</t>
    <phoneticPr fontId="3"/>
  </si>
  <si>
    <t>100M BE 型</t>
    <phoneticPr fontId="3"/>
  </si>
  <si>
    <t>ビジネスコミュファ_CTC</t>
    <phoneticPr fontId="3"/>
  </si>
  <si>
    <t>イーサダイブ</t>
    <phoneticPr fontId="3"/>
  </si>
  <si>
    <t>ビジネスコミュファ_CTC</t>
    <phoneticPr fontId="3"/>
  </si>
  <si>
    <t>ビジネスコミュファ_フレッツ</t>
    <phoneticPr fontId="3"/>
  </si>
  <si>
    <t>ビジネスコミュファ_フレッツ</t>
    <phoneticPr fontId="3"/>
  </si>
  <si>
    <t>バーストイーサ</t>
    <phoneticPr fontId="3"/>
  </si>
  <si>
    <t>1G BE型 (24Hサポート)</t>
    <rPh sb="5" eb="6">
      <t>ガタ</t>
    </rPh>
    <phoneticPr fontId="3"/>
  </si>
  <si>
    <t>ベストエフォート</t>
    <phoneticPr fontId="3"/>
  </si>
  <si>
    <t>ベストエフォート</t>
    <phoneticPr fontId="3"/>
  </si>
  <si>
    <t>イーサネット_【電力】</t>
    <phoneticPr fontId="3"/>
  </si>
  <si>
    <t>イーサネット_【NTTダーク】</t>
    <phoneticPr fontId="3"/>
  </si>
  <si>
    <t>ベストエフォート_WithFプラス</t>
  </si>
  <si>
    <t>ベストエフォート_WithFプラス</t>
    <phoneticPr fontId="3"/>
  </si>
  <si>
    <t>ベストエフォート_WithFプラス</t>
    <phoneticPr fontId="3"/>
  </si>
  <si>
    <t>ワイヤレスアクセス</t>
  </si>
  <si>
    <t>LTE (7GB)</t>
    <phoneticPr fontId="3"/>
  </si>
  <si>
    <t>ワイヤレスアクセス</t>
    <phoneticPr fontId="3"/>
  </si>
  <si>
    <t>CEルーター_インターネットVPN</t>
    <phoneticPr fontId="3"/>
  </si>
  <si>
    <t>CEルーター_コールドスタンバイ</t>
    <phoneticPr fontId="3"/>
  </si>
  <si>
    <t>利用なし</t>
    <rPh sb="0" eb="2">
      <t>リヨウ</t>
    </rPh>
    <phoneticPr fontId="3"/>
  </si>
  <si>
    <t>あり_【フレッツ】</t>
    <phoneticPr fontId="3"/>
  </si>
  <si>
    <t>不可</t>
    <rPh sb="0" eb="2">
      <t>フカ</t>
    </rPh>
    <phoneticPr fontId="3"/>
  </si>
  <si>
    <t>希望なし</t>
    <phoneticPr fontId="3"/>
  </si>
  <si>
    <t>同一回線切替</t>
    <phoneticPr fontId="3"/>
  </si>
  <si>
    <t>可 (切替時間帯は回線利用しません)</t>
    <rPh sb="0" eb="1">
      <t>カ</t>
    </rPh>
    <rPh sb="3" eb="5">
      <t>キリカエ</t>
    </rPh>
    <rPh sb="5" eb="8">
      <t>ジカンタイ</t>
    </rPh>
    <rPh sb="9" eb="11">
      <t>カイセン</t>
    </rPh>
    <rPh sb="11" eb="13">
      <t>リヨウ</t>
    </rPh>
    <phoneticPr fontId="3"/>
  </si>
  <si>
    <t>アクセス回線</t>
  </si>
  <si>
    <r>
      <t>申込区分</t>
    </r>
    <r>
      <rPr>
        <sz val="9"/>
        <color theme="1"/>
        <rFont val="Meiryo UI"/>
        <family val="3"/>
        <charset val="128"/>
      </rPr>
      <t>※1</t>
    </r>
    <rPh sb="0" eb="2">
      <t>モウシコミ</t>
    </rPh>
    <rPh sb="2" eb="4">
      <t>クブン</t>
    </rPh>
    <phoneticPr fontId="3"/>
  </si>
  <si>
    <t>お申込みいただくサービスについて、申込区分を選択してください。</t>
    <rPh sb="1" eb="3">
      <t>モウシコ</t>
    </rPh>
    <rPh sb="17" eb="19">
      <t>モウシコミ</t>
    </rPh>
    <rPh sb="19" eb="21">
      <t>クブン</t>
    </rPh>
    <rPh sb="22" eb="24">
      <t>センタク</t>
    </rPh>
    <phoneticPr fontId="3"/>
  </si>
  <si>
    <t>※2</t>
  </si>
  <si>
    <t>回線</t>
    <rPh sb="0" eb="2">
      <t>カイセン</t>
    </rPh>
    <phoneticPr fontId="3"/>
  </si>
  <si>
    <t>キャリアB</t>
  </si>
  <si>
    <t>オンサイト保守</t>
    <rPh sb="5" eb="7">
      <t>ホシュ</t>
    </rPh>
    <phoneticPr fontId="3"/>
  </si>
  <si>
    <t>フレッツ</t>
  </si>
  <si>
    <t>1年</t>
    <rPh sb="1" eb="2">
      <t>ネン</t>
    </rPh>
    <phoneticPr fontId="3"/>
  </si>
  <si>
    <t>ルーター</t>
    <phoneticPr fontId="3"/>
  </si>
  <si>
    <t>ルーター</t>
  </si>
  <si>
    <t>3年</t>
    <rPh sb="1" eb="2">
      <t>ネン</t>
    </rPh>
    <phoneticPr fontId="3"/>
  </si>
  <si>
    <t>申込区分①</t>
    <rPh sb="0" eb="2">
      <t>モウシコミ</t>
    </rPh>
    <rPh sb="2" eb="4">
      <t>クブン</t>
    </rPh>
    <phoneticPr fontId="3"/>
  </si>
  <si>
    <t>申込区分②</t>
    <phoneticPr fontId="3"/>
  </si>
  <si>
    <t>変更</t>
  </si>
  <si>
    <t>設定変更のみ</t>
    <rPh sb="0" eb="2">
      <t>セッテイ</t>
    </rPh>
    <rPh sb="2" eb="4">
      <t>ヘンコウ</t>
    </rPh>
    <phoneticPr fontId="3"/>
  </si>
  <si>
    <t>契約情報</t>
    <rPh sb="0" eb="2">
      <t>ケイヤク</t>
    </rPh>
    <rPh sb="2" eb="4">
      <t>ジョウホウ</t>
    </rPh>
    <phoneticPr fontId="3"/>
  </si>
  <si>
    <t>反映希望日</t>
    <rPh sb="0" eb="2">
      <t>ハンエイ</t>
    </rPh>
    <rPh sb="2" eb="5">
      <t>キボウビ</t>
    </rPh>
    <phoneticPr fontId="3"/>
  </si>
  <si>
    <t>回線情報</t>
    <rPh sb="0" eb="2">
      <t>カイセン</t>
    </rPh>
    <rPh sb="2" eb="4">
      <t>ジョウホウ</t>
    </rPh>
    <phoneticPr fontId="3"/>
  </si>
  <si>
    <t>ルーター情報</t>
    <rPh sb="4" eb="6">
      <t>ジョウホウ</t>
    </rPh>
    <phoneticPr fontId="3"/>
  </si>
  <si>
    <t>設置場所
情報</t>
    <rPh sb="0" eb="2">
      <t>セッチ</t>
    </rPh>
    <rPh sb="2" eb="4">
      <t>バショ</t>
    </rPh>
    <rPh sb="5" eb="7">
      <t>ジョウホウ</t>
    </rPh>
    <phoneticPr fontId="3"/>
  </si>
  <si>
    <t>既存回線
情報</t>
    <phoneticPr fontId="3"/>
  </si>
  <si>
    <t>変更：回線種別変更</t>
    <rPh sb="3" eb="5">
      <t>カイセン</t>
    </rPh>
    <rPh sb="5" eb="7">
      <t>シュベツ</t>
    </rPh>
    <rPh sb="7" eb="9">
      <t>ヘンコウ</t>
    </rPh>
    <phoneticPr fontId="3"/>
  </si>
  <si>
    <t>変更：設置場所変更 (住所変更あり)</t>
    <rPh sb="3" eb="5">
      <t>セッチ</t>
    </rPh>
    <rPh sb="5" eb="7">
      <t>バショ</t>
    </rPh>
    <rPh sb="7" eb="9">
      <t>ヘンコウ</t>
    </rPh>
    <phoneticPr fontId="3"/>
  </si>
  <si>
    <t>変更内容</t>
    <rPh sb="0" eb="2">
      <t>ヘンコウ</t>
    </rPh>
    <rPh sb="2" eb="4">
      <t>ナイヨウ</t>
    </rPh>
    <phoneticPr fontId="3"/>
  </si>
  <si>
    <t>ワイヤレスアクセス</t>
    <phoneticPr fontId="3"/>
  </si>
  <si>
    <t>QoS</t>
    <phoneticPr fontId="3"/>
  </si>
  <si>
    <t>設置場所 住所</t>
    <rPh sb="0" eb="2">
      <t>セッチ</t>
    </rPh>
    <rPh sb="2" eb="4">
      <t>バショ</t>
    </rPh>
    <rPh sb="5" eb="7">
      <t>ジュウショ</t>
    </rPh>
    <phoneticPr fontId="3"/>
  </si>
  <si>
    <t>CEルーターコールドスタンバイ</t>
    <phoneticPr fontId="3"/>
  </si>
  <si>
    <t>ビル総階数</t>
    <rPh sb="2" eb="3">
      <t>ソウ</t>
    </rPh>
    <rPh sb="3" eb="5">
      <t>カイスウ</t>
    </rPh>
    <phoneticPr fontId="3"/>
  </si>
  <si>
    <t>工事希望日</t>
    <rPh sb="0" eb="2">
      <t>コウジ</t>
    </rPh>
    <phoneticPr fontId="3"/>
  </si>
  <si>
    <t>工事希望日区分</t>
    <rPh sb="0" eb="2">
      <t>コウジ</t>
    </rPh>
    <rPh sb="5" eb="7">
      <t>クブン</t>
    </rPh>
    <phoneticPr fontId="3"/>
  </si>
  <si>
    <t>まで</t>
    <phoneticPr fontId="3"/>
  </si>
  <si>
    <t>指定</t>
    <rPh sb="0" eb="2">
      <t>シテイ</t>
    </rPh>
    <phoneticPr fontId="3"/>
  </si>
  <si>
    <t>工事希望日</t>
    <rPh sb="0" eb="2">
      <t>コウジ</t>
    </rPh>
    <rPh sb="2" eb="5">
      <t>キボウビ</t>
    </rPh>
    <phoneticPr fontId="3"/>
  </si>
  <si>
    <t>工事希望日区分</t>
    <rPh sb="0" eb="2">
      <t>コウジ</t>
    </rPh>
    <rPh sb="2" eb="5">
      <t>キボウビ</t>
    </rPh>
    <rPh sb="5" eb="7">
      <t>クブン</t>
    </rPh>
    <phoneticPr fontId="3"/>
  </si>
  <si>
    <t>光ファイバー設備情報</t>
    <rPh sb="0" eb="1">
      <t>ヒカリ</t>
    </rPh>
    <rPh sb="6" eb="8">
      <t>セツビ</t>
    </rPh>
    <rPh sb="8" eb="10">
      <t>ジョウホウ</t>
    </rPh>
    <phoneticPr fontId="3"/>
  </si>
  <si>
    <t>光ファイバー設備情報</t>
    <phoneticPr fontId="3"/>
  </si>
  <si>
    <t>既設回線と別フロア</t>
    <phoneticPr fontId="3"/>
  </si>
  <si>
    <t>既設回線と同一設置場所</t>
    <rPh sb="7" eb="9">
      <t>セッチ</t>
    </rPh>
    <rPh sb="9" eb="11">
      <t>バショ</t>
    </rPh>
    <phoneticPr fontId="3"/>
  </si>
  <si>
    <t>ビル入線済み、設置場所未定 (調査日当日確認)</t>
  </si>
  <si>
    <t>既設回線と同一フロア (詳細設場未定)</t>
  </si>
  <si>
    <t>ビル未入線、設置場所未定 (調査日当日確認)</t>
    <phoneticPr fontId="3"/>
  </si>
  <si>
    <t>不明</t>
    <rPh sb="0" eb="2">
      <t>フメイ</t>
    </rPh>
    <phoneticPr fontId="3"/>
  </si>
  <si>
    <t>端末電源種別</t>
    <rPh sb="0" eb="2">
      <t>タンマツ</t>
    </rPh>
    <rPh sb="2" eb="4">
      <t>デンゲン</t>
    </rPh>
    <rPh sb="4" eb="6">
      <t>シュベツ</t>
    </rPh>
    <phoneticPr fontId="3"/>
  </si>
  <si>
    <t>AC100V2P</t>
    <phoneticPr fontId="3"/>
  </si>
  <si>
    <t>AC100V3P</t>
    <phoneticPr fontId="3"/>
  </si>
  <si>
    <t>DC48V</t>
    <phoneticPr fontId="3"/>
  </si>
  <si>
    <t>未定</t>
    <phoneticPr fontId="3"/>
  </si>
  <si>
    <t>端末電源種別</t>
    <phoneticPr fontId="3"/>
  </si>
  <si>
    <t>入線工事</t>
    <phoneticPr fontId="3"/>
  </si>
  <si>
    <t>以下のとおり</t>
    <rPh sb="0" eb="2">
      <t>イカ</t>
    </rPh>
    <phoneticPr fontId="3"/>
  </si>
  <si>
    <t>お客様情報区分</t>
    <rPh sb="1" eb="3">
      <t>キャクサマ</t>
    </rPh>
    <rPh sb="3" eb="5">
      <t>ジョウホウ</t>
    </rPh>
    <rPh sb="5" eb="7">
      <t>クブン</t>
    </rPh>
    <phoneticPr fontId="3"/>
  </si>
  <si>
    <t>E-Mail</t>
    <phoneticPr fontId="3"/>
  </si>
  <si>
    <t>お名前</t>
    <rPh sb="1" eb="3">
      <t>ナマエ</t>
    </rPh>
    <phoneticPr fontId="3"/>
  </si>
  <si>
    <t>受取人 お名前</t>
    <rPh sb="0" eb="2">
      <t>ウケトリ</t>
    </rPh>
    <rPh sb="2" eb="3">
      <t>ニン</t>
    </rPh>
    <rPh sb="5" eb="7">
      <t>ナマエ</t>
    </rPh>
    <phoneticPr fontId="3"/>
  </si>
  <si>
    <t>お客様情報区分①</t>
    <phoneticPr fontId="3"/>
  </si>
  <si>
    <t>お客様情報区分②</t>
    <phoneticPr fontId="3"/>
  </si>
  <si>
    <t>基本情報 ⑥申込者 と同様</t>
    <rPh sb="0" eb="2">
      <t>キホン</t>
    </rPh>
    <rPh sb="2" eb="4">
      <t>ジョウホウ</t>
    </rPh>
    <rPh sb="11" eb="13">
      <t>ドウヨウ</t>
    </rPh>
    <phoneticPr fontId="3"/>
  </si>
  <si>
    <t>基本情報 ⑧連絡先 と同様</t>
    <rPh sb="0" eb="2">
      <t>キホン</t>
    </rPh>
    <rPh sb="2" eb="4">
      <t>ジョウホウ</t>
    </rPh>
    <rPh sb="6" eb="9">
      <t>レンラクサキ</t>
    </rPh>
    <rPh sb="11" eb="13">
      <t>ドウヨウ</t>
    </rPh>
    <phoneticPr fontId="3"/>
  </si>
  <si>
    <t>設置先住所 と同様</t>
    <rPh sb="0" eb="2">
      <t>セッチ</t>
    </rPh>
    <rPh sb="2" eb="3">
      <t>サキ</t>
    </rPh>
    <rPh sb="3" eb="5">
      <t>ジュウショ</t>
    </rPh>
    <rPh sb="7" eb="9">
      <t>ドウヨウ</t>
    </rPh>
    <phoneticPr fontId="3"/>
  </si>
  <si>
    <t>作業開始時間帯</t>
    <rPh sb="0" eb="2">
      <t>サギョウ</t>
    </rPh>
    <rPh sb="2" eb="4">
      <t>カイシ</t>
    </rPh>
    <rPh sb="4" eb="6">
      <t>ジカン</t>
    </rPh>
    <rPh sb="6" eb="7">
      <t>タイ</t>
    </rPh>
    <phoneticPr fontId="3"/>
  </si>
  <si>
    <t>データセンター接続_ポート数①</t>
    <rPh sb="13" eb="14">
      <t>スウ</t>
    </rPh>
    <phoneticPr fontId="3"/>
  </si>
  <si>
    <t>データセンター接続_ポート数②</t>
    <rPh sb="13" eb="14">
      <t>スウ</t>
    </rPh>
    <phoneticPr fontId="3"/>
  </si>
  <si>
    <t>データセンター接続</t>
    <phoneticPr fontId="3"/>
  </si>
  <si>
    <t>100M BE</t>
    <phoneticPr fontId="3"/>
  </si>
  <si>
    <t>1G BE</t>
    <phoneticPr fontId="3"/>
  </si>
  <si>
    <t>現地調査
情報</t>
    <rPh sb="5" eb="7">
      <t>ジョウホウ</t>
    </rPh>
    <phoneticPr fontId="3"/>
  </si>
  <si>
    <t>⑤</t>
    <phoneticPr fontId="3"/>
  </si>
  <si>
    <t>インターネットVPN申込書</t>
    <phoneticPr fontId="3"/>
  </si>
  <si>
    <t>⑤</t>
    <phoneticPr fontId="3"/>
  </si>
  <si>
    <t>※3</t>
    <phoneticPr fontId="3"/>
  </si>
  <si>
    <t>お客様 → （営業サポート →） 営業部署[申請内容確認］ → SE部署[技術情報確認］ → 営業事務[売管登録・検収登録・申込書保管］</t>
    <phoneticPr fontId="3"/>
  </si>
  <si>
    <t>下り保証帯域</t>
    <phoneticPr fontId="3"/>
  </si>
  <si>
    <t>下り保証 VLAN数</t>
    <rPh sb="9" eb="10">
      <t>スウ</t>
    </rPh>
    <phoneticPr fontId="3"/>
  </si>
  <si>
    <t>VLAN数選択</t>
    <rPh sb="5" eb="7">
      <t>センタク</t>
    </rPh>
    <phoneticPr fontId="3"/>
  </si>
  <si>
    <t>1VLAN</t>
    <phoneticPr fontId="3"/>
  </si>
  <si>
    <t>1ポート</t>
  </si>
  <si>
    <t>2ポート</t>
  </si>
  <si>
    <t>2VLAN</t>
  </si>
  <si>
    <t>3VLAN</t>
  </si>
  <si>
    <t>4VLAN</t>
  </si>
  <si>
    <t>5VLAN</t>
  </si>
  <si>
    <t>キャリアA</t>
    <phoneticPr fontId="3"/>
  </si>
  <si>
    <t>キャリアB</t>
    <phoneticPr fontId="3"/>
  </si>
  <si>
    <t>キャリアC</t>
    <phoneticPr fontId="3"/>
  </si>
  <si>
    <t>キャリア</t>
    <phoneticPr fontId="3"/>
  </si>
  <si>
    <t>キャリア選択</t>
    <rPh sb="4" eb="6">
      <t>センタク</t>
    </rPh>
    <phoneticPr fontId="3"/>
  </si>
  <si>
    <t>複数VLAN</t>
    <rPh sb="0" eb="2">
      <t>フクスウ</t>
    </rPh>
    <phoneticPr fontId="3"/>
  </si>
  <si>
    <t>キャリアA (KDDI)</t>
    <phoneticPr fontId="3"/>
  </si>
  <si>
    <t>キャリアC (CTC)</t>
    <phoneticPr fontId="3"/>
  </si>
  <si>
    <t>ルーター手配</t>
    <phoneticPr fontId="3"/>
  </si>
  <si>
    <t>設備撤去希望日</t>
    <phoneticPr fontId="3"/>
  </si>
  <si>
    <t>設備撤去希望日区分</t>
    <phoneticPr fontId="3"/>
  </si>
  <si>
    <t>工事希望日</t>
    <rPh sb="4" eb="5">
      <t>ビ</t>
    </rPh>
    <phoneticPr fontId="3"/>
  </si>
  <si>
    <t>E-Mail</t>
    <phoneticPr fontId="3"/>
  </si>
  <si>
    <t>工事立会者</t>
    <phoneticPr fontId="3"/>
  </si>
  <si>
    <t>同一回線切替</t>
    <phoneticPr fontId="3"/>
  </si>
  <si>
    <t>回線最終利用日</t>
    <phoneticPr fontId="3"/>
  </si>
  <si>
    <t>希望あり→ 希望日を直接入力してください</t>
    <rPh sb="6" eb="9">
      <t>キボウビ</t>
    </rPh>
    <rPh sb="10" eb="12">
      <t>チョクセツ</t>
    </rPh>
    <rPh sb="12" eb="14">
      <t>ニュウリョク</t>
    </rPh>
    <phoneticPr fontId="3"/>
  </si>
  <si>
    <t>アクセスキャリア</t>
    <phoneticPr fontId="3"/>
  </si>
  <si>
    <t>設置場所住所 (番地まで)</t>
    <rPh sb="0" eb="2">
      <t>セッチ</t>
    </rPh>
    <rPh sb="2" eb="4">
      <t>バショ</t>
    </rPh>
    <rPh sb="4" eb="6">
      <t>ジュウショ</t>
    </rPh>
    <rPh sb="8" eb="10">
      <t>バンチ</t>
    </rPh>
    <phoneticPr fontId="3"/>
  </si>
  <si>
    <t>インターネットVPN申込区分</t>
    <rPh sb="10" eb="12">
      <t>モウシコミ</t>
    </rPh>
    <rPh sb="12" eb="14">
      <t>クブン</t>
    </rPh>
    <phoneticPr fontId="3"/>
  </si>
  <si>
    <t>あり_【LTE】</t>
    <phoneticPr fontId="3"/>
  </si>
  <si>
    <t>インターネット回線_Standard</t>
    <phoneticPr fontId="3"/>
  </si>
  <si>
    <t>E-Mail</t>
    <phoneticPr fontId="3"/>
  </si>
  <si>
    <t>フレッツ24時間オンサイト保守</t>
    <phoneticPr fontId="3"/>
  </si>
  <si>
    <t>電話番号</t>
    <phoneticPr fontId="3"/>
  </si>
  <si>
    <t>E-Mail</t>
    <phoneticPr fontId="3"/>
  </si>
  <si>
    <t>キャリアB</t>
    <phoneticPr fontId="3"/>
  </si>
  <si>
    <t>キャリアC</t>
    <phoneticPr fontId="3"/>
  </si>
  <si>
    <t>【アクセス回線】　一般カレンダー　( 日中＝作業開始時間 8:00～20:00　夜間=作業開始時間 20:00～8:00 )</t>
    <phoneticPr fontId="3"/>
  </si>
  <si>
    <r>
      <t>作業時間帯</t>
    </r>
    <r>
      <rPr>
        <sz val="9"/>
        <color theme="1" tint="0.499984740745262"/>
        <rFont val="Meiryo UI"/>
        <family val="3"/>
        <charset val="128"/>
      </rPr>
      <t>※2</t>
    </r>
    <rPh sb="0" eb="2">
      <t>サギョウ</t>
    </rPh>
    <rPh sb="2" eb="4">
      <t>ジカン</t>
    </rPh>
    <rPh sb="4" eb="5">
      <t>タイ</t>
    </rPh>
    <phoneticPr fontId="3"/>
  </si>
  <si>
    <t>申込サービス</t>
    <phoneticPr fontId="3"/>
  </si>
  <si>
    <t>①</t>
    <phoneticPr fontId="3"/>
  </si>
  <si>
    <t>アクセスゲートウェイ</t>
    <phoneticPr fontId="3"/>
  </si>
  <si>
    <t>データセンタ接続</t>
    <phoneticPr fontId="3"/>
  </si>
  <si>
    <t>契約期間</t>
    <phoneticPr fontId="3"/>
  </si>
  <si>
    <t>営業部署</t>
    <phoneticPr fontId="3"/>
  </si>
  <si>
    <t>終端装置返却キット送付先</t>
    <rPh sb="0" eb="2">
      <t>シュウタン</t>
    </rPh>
    <rPh sb="2" eb="4">
      <t>ソウチ</t>
    </rPh>
    <rPh sb="4" eb="6">
      <t>ヘンキャク</t>
    </rPh>
    <rPh sb="9" eb="11">
      <t>ソウフ</t>
    </rPh>
    <rPh sb="11" eb="12">
      <t>サキ</t>
    </rPh>
    <phoneticPr fontId="3"/>
  </si>
  <si>
    <t>電話番号</t>
    <phoneticPr fontId="3"/>
  </si>
  <si>
    <t>アクセス回線のNWサービス種別 (共有網/個別網) や、キャリアが複数になる場合、[2][3]に記入してください。</t>
    <rPh sb="4" eb="6">
      <t>カイセン</t>
    </rPh>
    <rPh sb="17" eb="19">
      <t>キョウユウ</t>
    </rPh>
    <rPh sb="19" eb="20">
      <t>モウ</t>
    </rPh>
    <rPh sb="21" eb="23">
      <t>コベツ</t>
    </rPh>
    <rPh sb="23" eb="24">
      <t>モウ</t>
    </rPh>
    <rPh sb="33" eb="35">
      <t>フクスウ</t>
    </rPh>
    <rPh sb="38" eb="40">
      <t>バアイ</t>
    </rPh>
    <rPh sb="48" eb="50">
      <t>キニュウ</t>
    </rPh>
    <phoneticPr fontId="3"/>
  </si>
  <si>
    <t>イーサリンク_指定DC_県内</t>
    <rPh sb="7" eb="9">
      <t>シテイ</t>
    </rPh>
    <phoneticPr fontId="3"/>
  </si>
  <si>
    <t>-</t>
    <phoneticPr fontId="3"/>
  </si>
  <si>
    <t>変更：回線品目変更 (同一回線種別)</t>
    <rPh sb="0" eb="2">
      <t>ヘンコウ</t>
    </rPh>
    <rPh sb="3" eb="5">
      <t>カイセン</t>
    </rPh>
    <rPh sb="5" eb="7">
      <t>ヒンモク</t>
    </rPh>
    <rPh sb="7" eb="9">
      <t>ヘンコウ</t>
    </rPh>
    <phoneticPr fontId="3"/>
  </si>
  <si>
    <t>利用あり (Standard)</t>
    <rPh sb="0" eb="2">
      <t>リヨウ</t>
    </rPh>
    <phoneticPr fontId="3"/>
  </si>
  <si>
    <t>利用台数</t>
    <rPh sb="0" eb="2">
      <t>リヨウ</t>
    </rPh>
    <rPh sb="2" eb="4">
      <t>ダイスウ</t>
    </rPh>
    <phoneticPr fontId="3"/>
  </si>
  <si>
    <t xml:space="preserve">データセンタ接続が行えます。
別途、D.e-ComⅡのご契約が必要となります。
※1G ベストエフォートはDC1のみ、
　 2ポートまでのご提供となります。
</t>
    <rPh sb="70" eb="72">
      <t>テイキョウ</t>
    </rPh>
    <phoneticPr fontId="3"/>
  </si>
  <si>
    <t>回線品目</t>
    <rPh sb="0" eb="2">
      <t>カイセン</t>
    </rPh>
    <rPh sb="2" eb="4">
      <t>ヒンモク</t>
    </rPh>
    <phoneticPr fontId="3"/>
  </si>
  <si>
    <t>D.e-NetWide (インターネットVPN)</t>
    <phoneticPr fontId="3"/>
  </si>
  <si>
    <t>ビル名・フロア数</t>
    <rPh sb="2" eb="3">
      <t>メイ</t>
    </rPh>
    <phoneticPr fontId="3"/>
  </si>
  <si>
    <t>工事立会い</t>
    <rPh sb="0" eb="2">
      <t>コウジ</t>
    </rPh>
    <rPh sb="2" eb="4">
      <t>タチア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</si>
  <si>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</si>
  <si>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</si>
  <si>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回線手配</t>
    <rPh sb="0" eb="2">
      <t>カイセン</t>
    </rPh>
    <rPh sb="2" eb="4">
      <t>テハイ</t>
    </rPh>
    <phoneticPr fontId="3"/>
  </si>
  <si>
    <t>回線手配</t>
    <rPh sb="0" eb="2">
      <t>カイセン</t>
    </rPh>
    <rPh sb="2" eb="4">
      <t>テハイ</t>
    </rPh>
    <phoneticPr fontId="3"/>
  </si>
  <si>
    <t>インターネット回線</t>
    <rPh sb="7" eb="9">
      <t>カイセン</t>
    </rPh>
    <phoneticPr fontId="3"/>
  </si>
  <si>
    <t>新規ルータ</t>
    <rPh sb="0" eb="2">
      <t>シンキ</t>
    </rPh>
    <phoneticPr fontId="3"/>
  </si>
  <si>
    <t>既存ルータ</t>
    <phoneticPr fontId="3"/>
  </si>
  <si>
    <t>利用区分</t>
    <phoneticPr fontId="3"/>
  </si>
  <si>
    <t>Standard</t>
    <phoneticPr fontId="3"/>
  </si>
  <si>
    <t>フレッツNTT東日本</t>
    <phoneticPr fontId="3"/>
  </si>
  <si>
    <t>フレッツNTT西日本</t>
    <phoneticPr fontId="3"/>
  </si>
  <si>
    <t>(ルータシングル構成) LTEバックアップ_品目変更</t>
    <rPh sb="22" eb="24">
      <t>ヒンモク</t>
    </rPh>
    <rPh sb="24" eb="26">
      <t>ヘンコウ</t>
    </rPh>
    <phoneticPr fontId="3"/>
  </si>
  <si>
    <t>【旧】LTEメイン (タイプK) ⇒ 【新】LTEバックアップ (タイプK)</t>
    <rPh sb="1" eb="2">
      <t>キュウ</t>
    </rPh>
    <rPh sb="20" eb="21">
      <t>シン</t>
    </rPh>
    <phoneticPr fontId="3"/>
  </si>
  <si>
    <t>【旧】LTEメイン (タイプD) ⇒ 【新】LTEバックアップ (タイプD)</t>
    <rPh sb="1" eb="2">
      <t>キュウ</t>
    </rPh>
    <rPh sb="20" eb="21">
      <t>シン</t>
    </rPh>
    <phoneticPr fontId="3"/>
  </si>
  <si>
    <t>フレッツ</t>
    <phoneticPr fontId="3"/>
  </si>
  <si>
    <t>LTE</t>
    <phoneticPr fontId="3"/>
  </si>
  <si>
    <t>工事立会者</t>
    <phoneticPr fontId="3"/>
  </si>
  <si>
    <r>
      <rPr>
        <sz val="9"/>
        <rFont val="Meiryo UI"/>
        <family val="3"/>
        <charset val="128"/>
      </rPr>
      <t>(ルータシングル/回線冗長)</t>
    </r>
    <r>
      <rPr>
        <sz val="10"/>
        <rFont val="Meiryo UI"/>
        <family val="3"/>
        <charset val="128"/>
      </rPr>
      <t xml:space="preserve"> 回線種別</t>
    </r>
    <rPh sb="9" eb="11">
      <t>カイセン</t>
    </rPh>
    <rPh sb="11" eb="13">
      <t>ジョウチョウ</t>
    </rPh>
    <rPh sb="15" eb="17">
      <t>カイセン</t>
    </rPh>
    <rPh sb="17" eb="19">
      <t>シュベツ</t>
    </rPh>
    <phoneticPr fontId="3"/>
  </si>
  <si>
    <r>
      <t>(ルータシングル/回線冗長)</t>
    </r>
    <r>
      <rPr>
        <sz val="10"/>
        <rFont val="Meiryo UI"/>
        <family val="3"/>
        <charset val="128"/>
      </rPr>
      <t xml:space="preserve"> 利用有無</t>
    </r>
    <rPh sb="9" eb="11">
      <t>カイセン</t>
    </rPh>
    <rPh sb="11" eb="13">
      <t>ジョウチョウ</t>
    </rPh>
    <rPh sb="15" eb="17">
      <t>リヨウ</t>
    </rPh>
    <rPh sb="17" eb="19">
      <t>ウム</t>
    </rPh>
    <phoneticPr fontId="3"/>
  </si>
  <si>
    <t>回線情報
(オプション)</t>
    <rPh sb="0" eb="2">
      <t>カイセン</t>
    </rPh>
    <rPh sb="2" eb="4">
      <t>ジョウホウ</t>
    </rPh>
    <phoneticPr fontId="3"/>
  </si>
  <si>
    <t>不要 (お客様ご準備)</t>
    <rPh sb="0" eb="2">
      <t>フヨウ</t>
    </rPh>
    <rPh sb="5" eb="7">
      <t>キャクサマ</t>
    </rPh>
    <rPh sb="8" eb="10">
      <t>ジュンビ</t>
    </rPh>
    <phoneticPr fontId="3"/>
  </si>
  <si>
    <t>変更：インターネット回線切替 (LTE⇒フレッツ)</t>
    <phoneticPr fontId="3"/>
  </si>
  <si>
    <t>変更：インターネット回線 (LTE バックアップ解約)</t>
    <rPh sb="10" eb="12">
      <t>カイセン</t>
    </rPh>
    <rPh sb="24" eb="26">
      <t>カイヤク</t>
    </rPh>
    <phoneticPr fontId="3"/>
  </si>
  <si>
    <t>変更：インターネット回線 (LTE バックアップ追加)</t>
    <rPh sb="10" eb="12">
      <t>カイセン</t>
    </rPh>
    <rPh sb="24" eb="26">
      <t>ツイカ</t>
    </rPh>
    <phoneticPr fontId="3"/>
  </si>
  <si>
    <t>(ルータシングル構成) LTEバックアップ_新規</t>
    <rPh sb="22" eb="24">
      <t>シンキ</t>
    </rPh>
    <phoneticPr fontId="3"/>
  </si>
  <si>
    <t>LTEバックアップ</t>
    <phoneticPr fontId="3"/>
  </si>
  <si>
    <t>利用停止</t>
    <rPh sb="0" eb="2">
      <t>リヨウ</t>
    </rPh>
    <rPh sb="2" eb="4">
      <t>テイシ</t>
    </rPh>
    <phoneticPr fontId="3"/>
  </si>
  <si>
    <t>既存LTE回線利用</t>
    <rPh sb="0" eb="2">
      <t>キソン</t>
    </rPh>
    <rPh sb="5" eb="7">
      <t>カイセン</t>
    </rPh>
    <rPh sb="7" eb="9">
      <t>リヨウ</t>
    </rPh>
    <phoneticPr fontId="3"/>
  </si>
  <si>
    <t>既存回線 利用停止日</t>
    <rPh sb="0" eb="2">
      <t>キソン</t>
    </rPh>
    <rPh sb="2" eb="4">
      <t>カイセン</t>
    </rPh>
    <rPh sb="5" eb="7">
      <t>リヨウ</t>
    </rPh>
    <rPh sb="7" eb="9">
      <t>テイシ</t>
    </rPh>
    <rPh sb="9" eb="10">
      <t>ビ</t>
    </rPh>
    <phoneticPr fontId="3"/>
  </si>
  <si>
    <t>ルーター情報</t>
    <phoneticPr fontId="3"/>
  </si>
  <si>
    <t>既存回線停止日</t>
    <rPh sb="0" eb="2">
      <t>キソン</t>
    </rPh>
    <rPh sb="2" eb="4">
      <t>カイセン</t>
    </rPh>
    <rPh sb="4" eb="6">
      <t>テイシ</t>
    </rPh>
    <rPh sb="6" eb="7">
      <t>ヒ</t>
    </rPh>
    <phoneticPr fontId="3"/>
  </si>
  <si>
    <t>サービス反映希望日と同じ</t>
    <rPh sb="4" eb="6">
      <t>ハンエイ</t>
    </rPh>
    <rPh sb="6" eb="9">
      <t>キボウビ</t>
    </rPh>
    <rPh sb="10" eb="11">
      <t>オナ</t>
    </rPh>
    <phoneticPr fontId="3"/>
  </si>
  <si>
    <t>変更：インターネット回線切替 (フレッツ⇒LTE)</t>
    <phoneticPr fontId="3"/>
  </si>
  <si>
    <t>LTE回線利用（LTE⇒フレッツ）</t>
    <rPh sb="3" eb="5">
      <t>カイセン</t>
    </rPh>
    <rPh sb="5" eb="7">
      <t>リヨウ</t>
    </rPh>
    <phoneticPr fontId="3"/>
  </si>
  <si>
    <t>LTE回線利用（フレッツ⇒LTE）</t>
    <rPh sb="3" eb="5">
      <t>カイセン</t>
    </rPh>
    <rPh sb="5" eb="7">
      <t>リヨウ</t>
    </rPh>
    <phoneticPr fontId="3"/>
  </si>
  <si>
    <t>インターネット回線_LTE</t>
    <phoneticPr fontId="3"/>
  </si>
  <si>
    <t>インターネット回線_フレッツ</t>
    <phoneticPr fontId="3"/>
  </si>
  <si>
    <t>D.e-NetWide (アクセス回線)</t>
    <rPh sb="17" eb="19">
      <t>カイセン</t>
    </rPh>
    <phoneticPr fontId="3"/>
  </si>
  <si>
    <t>終端装置
返却キット
送付先</t>
    <phoneticPr fontId="3"/>
  </si>
  <si>
    <t>利用停止希望日(最終利用日)を直接入力してください</t>
    <rPh sb="0" eb="2">
      <t>リヨウ</t>
    </rPh>
    <rPh sb="2" eb="4">
      <t>テイシ</t>
    </rPh>
    <rPh sb="8" eb="10">
      <t>サイシュウ</t>
    </rPh>
    <rPh sb="10" eb="12">
      <t>リヨウ</t>
    </rPh>
    <rPh sb="12" eb="13">
      <t>ビ</t>
    </rPh>
    <phoneticPr fontId="3"/>
  </si>
  <si>
    <t>回線終端場所担当者</t>
    <phoneticPr fontId="3"/>
  </si>
  <si>
    <t>変更：設置場所 (インターネット回線(フレッツ))</t>
    <rPh sb="0" eb="2">
      <t>ヘンコウ</t>
    </rPh>
    <rPh sb="3" eb="5">
      <t>セッチ</t>
    </rPh>
    <rPh sb="5" eb="7">
      <t>バショ</t>
    </rPh>
    <rPh sb="16" eb="18">
      <t>カイセン</t>
    </rPh>
    <phoneticPr fontId="3"/>
  </si>
  <si>
    <t>情報区分</t>
    <rPh sb="0" eb="2">
      <t>ジョウホウ</t>
    </rPh>
    <rPh sb="2" eb="4">
      <t>クブン</t>
    </rPh>
    <phoneticPr fontId="3"/>
  </si>
  <si>
    <t>LTE(タイプK)バックアップ</t>
  </si>
  <si>
    <t>LTE(タイプD)10GB</t>
  </si>
  <si>
    <t>LTE(タイプD)15GB</t>
  </si>
  <si>
    <t>LTE(タイプD)20GB</t>
  </si>
  <si>
    <t>LTE(タイプD)30GB</t>
  </si>
  <si>
    <t>変更：インターネット回線 (LTE(タイプD)品目)</t>
    <rPh sb="0" eb="2">
      <t>ヘンコウ</t>
    </rPh>
    <rPh sb="10" eb="12">
      <t>カイセン</t>
    </rPh>
    <rPh sb="23" eb="25">
      <t>ヒンモク</t>
    </rPh>
    <phoneticPr fontId="3"/>
  </si>
  <si>
    <t>回線手配②</t>
    <rPh sb="0" eb="2">
      <t>カイセン</t>
    </rPh>
    <rPh sb="2" eb="4">
      <t>テハイ</t>
    </rPh>
    <phoneticPr fontId="3"/>
  </si>
  <si>
    <t>1ヶ月</t>
    <rPh sb="2" eb="3">
      <t>ゲツ</t>
    </rPh>
    <phoneticPr fontId="3"/>
  </si>
  <si>
    <t>LTE</t>
  </si>
  <si>
    <t>申込区分③</t>
    <rPh sb="0" eb="2">
      <t>モウシコミ</t>
    </rPh>
    <rPh sb="2" eb="4">
      <t>クブン</t>
    </rPh>
    <phoneticPr fontId="3"/>
  </si>
  <si>
    <t>②</t>
    <phoneticPr fontId="3"/>
  </si>
  <si>
    <t>申込区分④</t>
    <rPh sb="0" eb="2">
      <t>モウシコミ</t>
    </rPh>
    <rPh sb="2" eb="4">
      <t>クブン</t>
    </rPh>
    <phoneticPr fontId="3"/>
  </si>
  <si>
    <t>テナント制限機種</t>
    <rPh sb="4" eb="6">
      <t>セイゲン</t>
    </rPh>
    <rPh sb="6" eb="8">
      <t>キシュ</t>
    </rPh>
    <phoneticPr fontId="3"/>
  </si>
  <si>
    <t>テナント制限利用年数</t>
    <rPh sb="4" eb="6">
      <t>セイゲン</t>
    </rPh>
    <rPh sb="6" eb="8">
      <t>リヨウ</t>
    </rPh>
    <rPh sb="8" eb="10">
      <t>ネンスウ</t>
    </rPh>
    <phoneticPr fontId="3"/>
  </si>
  <si>
    <t>利用年数選択</t>
    <rPh sb="0" eb="2">
      <t>リヨウ</t>
    </rPh>
    <rPh sb="2" eb="4">
      <t>ネンスウ</t>
    </rPh>
    <rPh sb="4" eb="6">
      <t>センタク</t>
    </rPh>
    <phoneticPr fontId="3"/>
  </si>
  <si>
    <t>5年</t>
    <rPh sb="1" eb="2">
      <t>ネン</t>
    </rPh>
    <phoneticPr fontId="3"/>
  </si>
  <si>
    <t>i2600　電源シングル</t>
    <rPh sb="6" eb="8">
      <t>デンゲン</t>
    </rPh>
    <phoneticPr fontId="3"/>
  </si>
  <si>
    <t>i2600　電源冗長</t>
    <rPh sb="6" eb="8">
      <t>デンゲン</t>
    </rPh>
    <rPh sb="8" eb="10">
      <t>ジョウチョウ</t>
    </rPh>
    <phoneticPr fontId="3"/>
  </si>
  <si>
    <t>i2800　電源シングル</t>
    <phoneticPr fontId="3"/>
  </si>
  <si>
    <t>i2800　電源冗長</t>
    <phoneticPr fontId="3"/>
  </si>
  <si>
    <t>i4600　電源シングル</t>
    <phoneticPr fontId="3"/>
  </si>
  <si>
    <t>i4600　電源冗長</t>
    <phoneticPr fontId="3"/>
  </si>
  <si>
    <t>i4800　電源シングル</t>
    <phoneticPr fontId="3"/>
  </si>
  <si>
    <t>i4800　電源冗長</t>
    <phoneticPr fontId="3"/>
  </si>
  <si>
    <t>i5600　電源シングル</t>
    <phoneticPr fontId="3"/>
  </si>
  <si>
    <t>i5600　電源冗長</t>
    <phoneticPr fontId="3"/>
  </si>
  <si>
    <t>i5800　電源シングル</t>
    <phoneticPr fontId="3"/>
  </si>
  <si>
    <t>i5800　電源冗長</t>
    <phoneticPr fontId="3"/>
  </si>
  <si>
    <t>i7600　電源冗長</t>
    <phoneticPr fontId="3"/>
  </si>
  <si>
    <t>i7800　電源冗長</t>
    <phoneticPr fontId="3"/>
  </si>
  <si>
    <t>i10600　電源冗長</t>
    <phoneticPr fontId="3"/>
  </si>
  <si>
    <t>i10800　電源冗長</t>
    <phoneticPr fontId="3"/>
  </si>
  <si>
    <t>BIG-IP機種選択</t>
    <rPh sb="6" eb="8">
      <t>キシュ</t>
    </rPh>
    <rPh sb="8" eb="10">
      <t>センタク</t>
    </rPh>
    <phoneticPr fontId="3"/>
  </si>
  <si>
    <t>1年延長</t>
    <rPh sb="1" eb="2">
      <t>ネン</t>
    </rPh>
    <rPh sb="2" eb="4">
      <t>エンチョウ</t>
    </rPh>
    <phoneticPr fontId="3"/>
  </si>
  <si>
    <t>ライセンスアップグレード</t>
    <phoneticPr fontId="3"/>
  </si>
  <si>
    <t>i2600</t>
    <phoneticPr fontId="3"/>
  </si>
  <si>
    <t>i4600</t>
    <phoneticPr fontId="3"/>
  </si>
  <si>
    <t>i5600</t>
    <phoneticPr fontId="3"/>
  </si>
  <si>
    <t>i7600</t>
    <phoneticPr fontId="3"/>
  </si>
  <si>
    <t>i10600</t>
    <phoneticPr fontId="3"/>
  </si>
  <si>
    <t>i2800</t>
    <phoneticPr fontId="3"/>
  </si>
  <si>
    <t>i4800</t>
    <phoneticPr fontId="3"/>
  </si>
  <si>
    <t>i5800</t>
    <phoneticPr fontId="3"/>
  </si>
  <si>
    <t>i7800</t>
    <phoneticPr fontId="3"/>
  </si>
  <si>
    <t>i10800</t>
    <phoneticPr fontId="3"/>
  </si>
  <si>
    <t>申請受領後弊社より証明書の提示を依頼致します。</t>
    <rPh sb="16" eb="18">
      <t>イライ</t>
    </rPh>
    <rPh sb="18" eb="19">
      <t>イタ</t>
    </rPh>
    <phoneticPr fontId="3"/>
  </si>
  <si>
    <t>新規</t>
    <phoneticPr fontId="3"/>
  </si>
  <si>
    <t>変更(テナント制限ご利用プラン)</t>
    <rPh sb="0" eb="2">
      <t>ヘンコウ</t>
    </rPh>
    <rPh sb="7" eb="9">
      <t>セイゲン</t>
    </rPh>
    <rPh sb="10" eb="12">
      <t>リヨウ</t>
    </rPh>
    <phoneticPr fontId="3"/>
  </si>
  <si>
    <t>変更(テナント制限オプション)</t>
    <rPh sb="0" eb="2">
      <t>ヘンコウ</t>
    </rPh>
    <rPh sb="7" eb="9">
      <t>セイゲン</t>
    </rPh>
    <phoneticPr fontId="3"/>
  </si>
  <si>
    <t>既存のLTE回線なし</t>
    <rPh sb="0" eb="2">
      <t>キソン</t>
    </rPh>
    <rPh sb="6" eb="8">
      <t>カイセン</t>
    </rPh>
    <phoneticPr fontId="3"/>
  </si>
  <si>
    <t>インターネットVPN</t>
    <phoneticPr fontId="3"/>
  </si>
  <si>
    <t>キャリアD (NTTBS)</t>
    <phoneticPr fontId="3"/>
  </si>
  <si>
    <t>キャリアB (NTTCom)</t>
    <phoneticPr fontId="3"/>
  </si>
  <si>
    <t>アクセス回線_個別網</t>
    <phoneticPr fontId="3"/>
  </si>
  <si>
    <t>アクセス回線_イーサ専用線</t>
    <phoneticPr fontId="3"/>
  </si>
  <si>
    <t>高速イーサネット専用線</t>
    <rPh sb="0" eb="2">
      <t>コウソク</t>
    </rPh>
    <rPh sb="8" eb="11">
      <t>センヨウセン</t>
    </rPh>
    <phoneticPr fontId="3"/>
  </si>
  <si>
    <t>1G</t>
    <phoneticPr fontId="3"/>
  </si>
  <si>
    <t>Neoイーサ</t>
    <phoneticPr fontId="3"/>
  </si>
  <si>
    <t>キャリアD</t>
    <phoneticPr fontId="3"/>
  </si>
  <si>
    <t>最低利用期間内に解約される場合、残余の期間に対応する料金が発生します。</t>
    <phoneticPr fontId="3"/>
  </si>
  <si>
    <t>SD-WAN申込区分</t>
    <rPh sb="6" eb="8">
      <t>モウシコミ</t>
    </rPh>
    <rPh sb="8" eb="10">
      <t>クブン</t>
    </rPh>
    <phoneticPr fontId="3"/>
  </si>
  <si>
    <t>ルーター種別</t>
    <rPh sb="4" eb="6">
      <t>シュベツ</t>
    </rPh>
    <phoneticPr fontId="3"/>
  </si>
  <si>
    <t>ルーター帯域</t>
    <rPh sb="4" eb="6">
      <t>タイイキ</t>
    </rPh>
    <phoneticPr fontId="3"/>
  </si>
  <si>
    <t>お客様情報区分③</t>
    <phoneticPr fontId="3"/>
  </si>
  <si>
    <t>回線終端場所担当者</t>
    <phoneticPr fontId="3"/>
  </si>
  <si>
    <t>新設</t>
  </si>
  <si>
    <t>買取</t>
    <rPh sb="0" eb="2">
      <t>カイトリ</t>
    </rPh>
    <phoneticPr fontId="3"/>
  </si>
  <si>
    <t>変更：CEルータ設定、接続構成変更</t>
  </si>
  <si>
    <t>変更：インターネット回線追加</t>
  </si>
  <si>
    <t>変更：インターネット回線解約</t>
  </si>
  <si>
    <t xml:space="preserve">解約 </t>
  </si>
  <si>
    <t>レンタル</t>
    <phoneticPr fontId="3"/>
  </si>
  <si>
    <t>SD-WAN</t>
    <phoneticPr fontId="3"/>
  </si>
  <si>
    <t>フレッツ回線</t>
    <rPh sb="4" eb="6">
      <t>カイセン</t>
    </rPh>
    <phoneticPr fontId="3"/>
  </si>
  <si>
    <t>既存回線利用停止日</t>
    <rPh sb="0" eb="2">
      <t>キソン</t>
    </rPh>
    <rPh sb="2" eb="4">
      <t>カイセン</t>
    </rPh>
    <rPh sb="4" eb="6">
      <t>リヨウ</t>
    </rPh>
    <rPh sb="6" eb="8">
      <t>テイシ</t>
    </rPh>
    <rPh sb="8" eb="9">
      <t>ビ</t>
    </rPh>
    <phoneticPr fontId="3"/>
  </si>
  <si>
    <t>①</t>
  </si>
  <si>
    <t>②</t>
  </si>
  <si>
    <r>
      <t>・共有網から共有回線を利用し通信を行う場合に
  必要です。
・ご利用になる</t>
    </r>
    <r>
      <rPr>
        <u/>
        <sz val="9"/>
        <color theme="1"/>
        <rFont val="Meiryo UI"/>
        <family val="3"/>
        <charset val="128"/>
      </rPr>
      <t>共有網</t>
    </r>
    <r>
      <rPr>
        <sz val="9"/>
        <color theme="1"/>
        <rFont val="Meiryo UI"/>
        <family val="3"/>
        <charset val="128"/>
      </rPr>
      <t>のアクセスキャリアを選択してください。</t>
    </r>
    <rPh sb="6" eb="8">
      <t>キョウユウ</t>
    </rPh>
    <rPh sb="8" eb="10">
      <t>カイセン</t>
    </rPh>
    <rPh sb="33" eb="35">
      <t>リヨウ</t>
    </rPh>
    <rPh sb="38" eb="40">
      <t>キョウユウ</t>
    </rPh>
    <rPh sb="40" eb="41">
      <t>モウ</t>
    </rPh>
    <rPh sb="51" eb="53">
      <t>センタク</t>
    </rPh>
    <phoneticPr fontId="3"/>
  </si>
  <si>
    <r>
      <t>・共有網の場合のみ選択できます。
・下り帯域の保証とQoS設定が行えます。
・ご利用になる</t>
    </r>
    <r>
      <rPr>
        <u/>
        <sz val="9"/>
        <color theme="1"/>
        <rFont val="Meiryo UI"/>
        <family val="3"/>
        <charset val="128"/>
      </rPr>
      <t>共有網</t>
    </r>
    <r>
      <rPr>
        <sz val="9"/>
        <color theme="1"/>
        <rFont val="Meiryo UI"/>
        <family val="3"/>
        <charset val="128"/>
      </rPr>
      <t>のアクセスキャリアを選択し、
　帯域、VLAN数を選択してください。
※キャリアCのみQoS設定が行えません。
※キャリアDは共有網サービスを提供していません。</t>
    </r>
    <rPh sb="23" eb="25">
      <t>ホショウ</t>
    </rPh>
    <rPh sb="64" eb="66">
      <t>タイイキ</t>
    </rPh>
    <rPh sb="71" eb="72">
      <t>スウ</t>
    </rPh>
    <rPh sb="73" eb="75">
      <t>センタク</t>
    </rPh>
    <phoneticPr fontId="3"/>
  </si>
  <si>
    <r>
      <t>・DC内アクセスゲートウェイルータへの接続が行えます。
・個別網またはイーサ専用線への接続へご利用できます。
・ご利用になる</t>
    </r>
    <r>
      <rPr>
        <u/>
        <sz val="9"/>
        <color theme="1"/>
        <rFont val="Meiryo UI"/>
        <family val="3"/>
        <charset val="128"/>
      </rPr>
      <t>個別網</t>
    </r>
    <r>
      <rPr>
        <sz val="9"/>
        <color theme="1"/>
        <rFont val="Meiryo UI"/>
        <family val="3"/>
        <charset val="128"/>
      </rPr>
      <t>のアクセスキャリアを選択し、
　ポート数を選択してください。</t>
    </r>
    <rPh sb="62" eb="64">
      <t>コベツ</t>
    </rPh>
    <rPh sb="84" eb="85">
      <t>スウ</t>
    </rPh>
    <rPh sb="86" eb="88">
      <t>センタク</t>
    </rPh>
    <phoneticPr fontId="3"/>
  </si>
  <si>
    <t>変更：その他</t>
    <rPh sb="0" eb="2">
      <t>ヘンコウ</t>
    </rPh>
    <rPh sb="5" eb="6">
      <t>タ</t>
    </rPh>
    <phoneticPr fontId="3"/>
  </si>
  <si>
    <t>利用なし</t>
    <rPh sb="0" eb="2">
      <t>リヨウ</t>
    </rPh>
    <phoneticPr fontId="3"/>
  </si>
  <si>
    <t>利用あり</t>
    <rPh sb="0" eb="2">
      <t>リヨウ</t>
    </rPh>
    <phoneticPr fontId="3"/>
  </si>
  <si>
    <t>SD-WAN</t>
    <phoneticPr fontId="3"/>
  </si>
  <si>
    <t>ルーター</t>
    <phoneticPr fontId="3"/>
  </si>
  <si>
    <t>回線</t>
    <rPh sb="0" eb="2">
      <t>カイセン</t>
    </rPh>
    <phoneticPr fontId="3"/>
  </si>
  <si>
    <t>フレッツ</t>
    <phoneticPr fontId="3"/>
  </si>
  <si>
    <t>変更：ライセンス更新</t>
    <rPh sb="0" eb="2">
      <t>ヘンコウ</t>
    </rPh>
    <rPh sb="8" eb="10">
      <t>コウシン</t>
    </rPh>
    <phoneticPr fontId="3"/>
  </si>
  <si>
    <t>レンタル</t>
    <phoneticPr fontId="3"/>
  </si>
  <si>
    <t>レンタル種別②</t>
    <phoneticPr fontId="3"/>
  </si>
  <si>
    <t>設置場所情報</t>
    <rPh sb="0" eb="6">
      <t>セッチバショジョウホウ</t>
    </rPh>
    <phoneticPr fontId="3"/>
  </si>
  <si>
    <t>④アクセス回線 設置場所情報 と同様</t>
    <rPh sb="5" eb="7">
      <t>カイセン</t>
    </rPh>
    <rPh sb="8" eb="14">
      <t>セッチバショジョウホウ</t>
    </rPh>
    <rPh sb="16" eb="18">
      <t>ドウヨウ</t>
    </rPh>
    <phoneticPr fontId="3"/>
  </si>
  <si>
    <t>SD-WAN（ルータ買取）</t>
    <rPh sb="10" eb="12">
      <t>カイトリ</t>
    </rPh>
    <phoneticPr fontId="3"/>
  </si>
  <si>
    <t>SD-WAN（レンタルルータ）</t>
    <phoneticPr fontId="3"/>
  </si>
  <si>
    <t>回線開通に
関わる
連絡先
・
回線終端
場所担当者</t>
    <phoneticPr fontId="3"/>
  </si>
  <si>
    <t>レンタル種別③</t>
    <phoneticPr fontId="3"/>
  </si>
  <si>
    <t>買取(ライセンス)</t>
    <rPh sb="0" eb="2">
      <t>カイトリ</t>
    </rPh>
    <phoneticPr fontId="3"/>
  </si>
  <si>
    <t>－</t>
    <phoneticPr fontId="3"/>
  </si>
  <si>
    <t>最低利用期間内に解約される場合、残余の期間に対応する料金が発生します。</t>
    <phoneticPr fontId="3"/>
  </si>
  <si>
    <r>
      <rPr>
        <u/>
        <sz val="9"/>
        <rFont val="Meiryo UI"/>
        <family val="3"/>
        <charset val="128"/>
      </rPr>
      <t>契約期間が3年毎となります。</t>
    </r>
    <r>
      <rPr>
        <sz val="9"/>
        <rFont val="Meiryo UI"/>
        <family val="3"/>
        <charset val="128"/>
      </rPr>
      <t xml:space="preserve">
契約期間内に解約される場合、残余の期間に対応する料金が発生します。</t>
    </r>
    <rPh sb="0" eb="2">
      <t>ケイヤク</t>
    </rPh>
    <rPh sb="2" eb="4">
      <t>キカン</t>
    </rPh>
    <rPh sb="6" eb="7">
      <t>ネン</t>
    </rPh>
    <rPh sb="7" eb="8">
      <t>ゴト</t>
    </rPh>
    <rPh sb="15" eb="17">
      <t>ケイヤク</t>
    </rPh>
    <phoneticPr fontId="3"/>
  </si>
  <si>
    <t>更新：ライセンス（SD-WAN）</t>
    <rPh sb="0" eb="2">
      <t>コウシン</t>
    </rPh>
    <phoneticPr fontId="3"/>
  </si>
  <si>
    <t>アクセス回線申込区分（SD-WAN以外）</t>
    <rPh sb="6" eb="8">
      <t>モウシコミ</t>
    </rPh>
    <rPh sb="8" eb="10">
      <t>クブン</t>
    </rPh>
    <rPh sb="17" eb="19">
      <t>イガイ</t>
    </rPh>
    <phoneticPr fontId="3"/>
  </si>
  <si>
    <t>株式会社　トヨタシステムズ　御中</t>
    <rPh sb="0" eb="4">
      <t>カブシキガイシャ</t>
    </rPh>
    <rPh sb="14" eb="16">
      <t>オンチュウ</t>
    </rPh>
    <phoneticPr fontId="9"/>
  </si>
  <si>
    <t>「サービス申込書」に添付しご提出ください。</t>
    <rPh sb="10" eb="12">
      <t>テンプ</t>
    </rPh>
    <rPh sb="14" eb="16">
      <t>テイシュツ</t>
    </rPh>
    <phoneticPr fontId="3"/>
  </si>
  <si>
    <t>SD-WAN</t>
    <phoneticPr fontId="3"/>
  </si>
  <si>
    <t>・配線工事は端末直前までTSが手配いたします。それ以外をご希望の場合は弊社営業担当へお問合せください。</t>
    <phoneticPr fontId="3"/>
  </si>
  <si>
    <t>営業担当 または 営業ヘルプデスク (helpdesk01@tns.toyotasystems.com)</t>
    <phoneticPr fontId="3"/>
  </si>
  <si>
    <t>SD-WAN 100M</t>
    <phoneticPr fontId="3"/>
  </si>
  <si>
    <t>SD-WAN 10M</t>
    <phoneticPr fontId="3"/>
  </si>
  <si>
    <t>SD-WAN 1G</t>
    <phoneticPr fontId="3"/>
  </si>
  <si>
    <t>TS共有回線利用有無</t>
    <rPh sb="2" eb="4">
      <t>キョウユウ</t>
    </rPh>
    <rPh sb="4" eb="6">
      <t>カイセン</t>
    </rPh>
    <rPh sb="6" eb="8">
      <t>リヨウ</t>
    </rPh>
    <rPh sb="8" eb="10">
      <t>ウム</t>
    </rPh>
    <phoneticPr fontId="3"/>
  </si>
  <si>
    <t>TS共有回線契約番号</t>
    <rPh sb="2" eb="4">
      <t>キョウユウ</t>
    </rPh>
    <rPh sb="4" eb="6">
      <t>カイセン</t>
    </rPh>
    <rPh sb="6" eb="8">
      <t>ケイヤク</t>
    </rPh>
    <rPh sb="8" eb="10">
      <t>バンゴウ</t>
    </rPh>
    <phoneticPr fontId="3"/>
  </si>
  <si>
    <t>TS共有回線利用有無</t>
    <phoneticPr fontId="3"/>
  </si>
  <si>
    <t>必要 (TS手配)</t>
    <rPh sb="0" eb="2">
      <t>ヒツヨウ</t>
    </rPh>
    <rPh sb="6" eb="8">
      <t>テハイ</t>
    </rPh>
    <phoneticPr fontId="3"/>
  </si>
  <si>
    <t>TS共有回線</t>
    <rPh sb="2" eb="4">
      <t>キョウユウ</t>
    </rPh>
    <rPh sb="4" eb="6">
      <t>カイセン</t>
    </rPh>
    <phoneticPr fontId="3"/>
  </si>
  <si>
    <t>TS共有網</t>
    <rPh sb="4" eb="5">
      <t>モウ</t>
    </rPh>
    <phoneticPr fontId="3"/>
  </si>
  <si>
    <t>TS共有網</t>
    <rPh sb="2" eb="4">
      <t>キョウユウ</t>
    </rPh>
    <rPh sb="4" eb="5">
      <t>モウ</t>
    </rPh>
    <phoneticPr fontId="3"/>
  </si>
  <si>
    <t>TS共有網(テナント制限)</t>
    <rPh sb="2" eb="4">
      <t>キョウユウ</t>
    </rPh>
    <rPh sb="4" eb="5">
      <t>モウ</t>
    </rPh>
    <rPh sb="10" eb="12">
      <t>セイゲン</t>
    </rPh>
    <phoneticPr fontId="3"/>
  </si>
  <si>
    <t>社内記入欄</t>
    <rPh sb="0" eb="2">
      <t>シャナイ</t>
    </rPh>
    <phoneticPr fontId="9"/>
  </si>
  <si>
    <t>)】</t>
  </si>
  <si>
    <t>外部接続機能</t>
    <rPh sb="0" eb="2">
      <t>ガイブ</t>
    </rPh>
    <rPh sb="2" eb="4">
      <t>セツゾク</t>
    </rPh>
    <rPh sb="4" eb="6">
      <t>キノウ</t>
    </rPh>
    <phoneticPr fontId="3"/>
  </si>
  <si>
    <t>6G</t>
  </si>
  <si>
    <t>エクスチェンジ機能</t>
    <phoneticPr fontId="3"/>
  </si>
  <si>
    <t>10GBase-SR</t>
    <phoneticPr fontId="3"/>
  </si>
  <si>
    <t>接続IF選択</t>
    <rPh sb="0" eb="2">
      <t>セツゾク</t>
    </rPh>
    <rPh sb="4" eb="6">
      <t>センタク</t>
    </rPh>
    <phoneticPr fontId="6"/>
  </si>
  <si>
    <t>2G</t>
  </si>
  <si>
    <t>外部接続帯域</t>
    <rPh sb="0" eb="2">
      <t>ガイブ</t>
    </rPh>
    <rPh sb="2" eb="4">
      <t>セツゾク</t>
    </rPh>
    <rPh sb="4" eb="6">
      <t>タイイキ</t>
    </rPh>
    <phoneticPr fontId="3"/>
  </si>
  <si>
    <t>接続IF</t>
    <rPh sb="0" eb="2">
      <t>セツゾク</t>
    </rPh>
    <phoneticPr fontId="3"/>
  </si>
  <si>
    <t>エクスチェンジ機能_ポート数</t>
    <rPh sb="7" eb="9">
      <t>キノウ</t>
    </rPh>
    <rPh sb="13" eb="14">
      <t>スウ</t>
    </rPh>
    <phoneticPr fontId="3"/>
  </si>
  <si>
    <t>帯域制御帯域</t>
    <rPh sb="0" eb="2">
      <t>タイイキ</t>
    </rPh>
    <rPh sb="2" eb="4">
      <t>セイギョ</t>
    </rPh>
    <rPh sb="4" eb="6">
      <t>タイイキ</t>
    </rPh>
    <phoneticPr fontId="3"/>
  </si>
  <si>
    <t>ポート数選択</t>
    <phoneticPr fontId="6"/>
  </si>
  <si>
    <t>2G</t>
    <phoneticPr fontId="3"/>
  </si>
  <si>
    <t>10GBase-LR</t>
    <phoneticPr fontId="3"/>
  </si>
  <si>
    <t>5G</t>
    <phoneticPr fontId="3"/>
  </si>
  <si>
    <t>1000Base-T</t>
    <phoneticPr fontId="3"/>
  </si>
  <si>
    <t>10G</t>
    <phoneticPr fontId="3"/>
  </si>
  <si>
    <t>3G</t>
  </si>
  <si>
    <t>4G</t>
  </si>
  <si>
    <t>5G</t>
  </si>
  <si>
    <t>7G</t>
  </si>
  <si>
    <t>8G</t>
  </si>
  <si>
    <t>9G</t>
  </si>
  <si>
    <t>10G</t>
  </si>
  <si>
    <t>花本</t>
    <rPh sb="0" eb="2">
      <t>ハナモト</t>
    </rPh>
    <phoneticPr fontId="3"/>
  </si>
  <si>
    <t>3年</t>
    <rPh sb="1" eb="2">
      <t>ネン</t>
    </rPh>
    <phoneticPr fontId="3"/>
  </si>
  <si>
    <t>ix600シリーズのみ選択可能オプションとなり、
600シリーズから800シリーズへの変更オプションとなります。</t>
    <rPh sb="13" eb="15">
      <t>カノウ</t>
    </rPh>
    <rPh sb="43" eb="45">
      <t>ヘンコウ</t>
    </rPh>
    <phoneticPr fontId="3"/>
  </si>
  <si>
    <t>接続先 DC</t>
    <rPh sb="0" eb="2">
      <t>セツゾク</t>
    </rPh>
    <rPh sb="2" eb="3">
      <t>サキ</t>
    </rPh>
    <phoneticPr fontId="3"/>
  </si>
  <si>
    <t>接続先DC</t>
    <rPh sb="0" eb="2">
      <t>セツゾク</t>
    </rPh>
    <rPh sb="2" eb="3">
      <t>サキ</t>
    </rPh>
    <phoneticPr fontId="3"/>
  </si>
  <si>
    <t>花本DC</t>
    <rPh sb="0" eb="2">
      <t>ハナモト</t>
    </rPh>
    <phoneticPr fontId="3"/>
  </si>
  <si>
    <t>名古屋DC</t>
    <rPh sb="0" eb="3">
      <t>ナゴヤ</t>
    </rPh>
    <phoneticPr fontId="3"/>
  </si>
  <si>
    <t>アクセス回線_共有網</t>
    <phoneticPr fontId="3"/>
  </si>
  <si>
    <t>アクセスキャリア_イーサ専用線</t>
    <rPh sb="12" eb="14">
      <t>センヨウ</t>
    </rPh>
    <rPh sb="14" eb="15">
      <t>セン</t>
    </rPh>
    <phoneticPr fontId="3"/>
  </si>
  <si>
    <t>キャリアC (CTC)</t>
    <phoneticPr fontId="3"/>
  </si>
  <si>
    <t>10G</t>
    <phoneticPr fontId="3"/>
  </si>
  <si>
    <t>国内イーサネット専用サービス</t>
    <phoneticPr fontId="3"/>
  </si>
  <si>
    <t>Sm@rtWall</t>
    <phoneticPr fontId="3"/>
  </si>
  <si>
    <t>ご利用プラン</t>
    <rPh sb="1" eb="3">
      <t>リヨウ</t>
    </rPh>
    <phoneticPr fontId="3"/>
  </si>
  <si>
    <t>設定作業</t>
    <rPh sb="0" eb="2">
      <t>セッテイ</t>
    </rPh>
    <rPh sb="2" eb="4">
      <t>サギョウ</t>
    </rPh>
    <phoneticPr fontId="3"/>
  </si>
  <si>
    <t>テナント制限</t>
    <phoneticPr fontId="3"/>
  </si>
  <si>
    <t>オプション
LB機能追加</t>
    <phoneticPr fontId="3"/>
  </si>
  <si>
    <t>オプション
お客様証明書更新</t>
    <phoneticPr fontId="3"/>
  </si>
  <si>
    <t>オプション
BIG-IP計画停止作業</t>
    <rPh sb="12" eb="14">
      <t>ケイカク</t>
    </rPh>
    <rPh sb="14" eb="16">
      <t>テイシ</t>
    </rPh>
    <phoneticPr fontId="3"/>
  </si>
  <si>
    <t>オプション
ライセンスアップグレード</t>
    <phoneticPr fontId="3"/>
  </si>
  <si>
    <t>052-951-8514</t>
    <phoneticPr fontId="3"/>
  </si>
  <si>
    <t>ATI接続 / TS共有網(以下以外)</t>
    <rPh sb="3" eb="5">
      <t>セツゾク</t>
    </rPh>
    <rPh sb="14" eb="16">
      <t>イカ</t>
    </rPh>
    <rPh sb="16" eb="18">
      <t>イガイ</t>
    </rPh>
    <phoneticPr fontId="3"/>
  </si>
  <si>
    <t>キャリアA / C / D</t>
    <phoneticPr fontId="3"/>
  </si>
  <si>
    <t>TS共有網(専用スイッチ機能 / 帯域制御)</t>
    <rPh sb="2" eb="4">
      <t>キョウユウ</t>
    </rPh>
    <rPh sb="4" eb="5">
      <t>モウ</t>
    </rPh>
    <phoneticPr fontId="3"/>
  </si>
  <si>
    <t>別紙へ記入の上、申込書と合わせてご提出ください。
別紙：O365テナント制限サービス　設定書</t>
    <rPh sb="0" eb="2">
      <t>ベッシ</t>
    </rPh>
    <rPh sb="3" eb="5">
      <t>キニュウ</t>
    </rPh>
    <rPh sb="6" eb="7">
      <t>ウエ</t>
    </rPh>
    <rPh sb="8" eb="11">
      <t>モウシコミショ</t>
    </rPh>
    <rPh sb="12" eb="13">
      <t>ア</t>
    </rPh>
    <rPh sb="17" eb="19">
      <t>テイシュツ</t>
    </rPh>
    <rPh sb="25" eb="27">
      <t>ベッシ</t>
    </rPh>
    <phoneticPr fontId="3"/>
  </si>
  <si>
    <t>別紙へ記入の上、申込書と合わせてご提出ください。
　別紙：O365テナント制限サービス　設定書</t>
    <rPh sb="0" eb="2">
      <t>ベッシ</t>
    </rPh>
    <rPh sb="3" eb="5">
      <t>キニュウ</t>
    </rPh>
    <rPh sb="6" eb="7">
      <t>ウエ</t>
    </rPh>
    <rPh sb="8" eb="11">
      <t>モウシコミショ</t>
    </rPh>
    <rPh sb="12" eb="13">
      <t>ア</t>
    </rPh>
    <rPh sb="17" eb="19">
      <t>テイシュツ</t>
    </rPh>
    <rPh sb="26" eb="28">
      <t>ベッシ</t>
    </rPh>
    <phoneticPr fontId="3"/>
  </si>
  <si>
    <t>オプション
ﾃﾅﾝﾄﾍｯﾀﾞｰ変更作業</t>
    <phoneticPr fontId="3"/>
  </si>
  <si>
    <t>オプション
ﾌｫﾜｰﾄﾞ先IPｱﾄﾞﾚｽ変更</t>
    <phoneticPr fontId="3"/>
  </si>
  <si>
    <t>BIG-IP配下に設置したProxyサーバーの
切離/組込作業をします。申請受領後弊社より
停止スケジュール等の提示を依頼致します。</t>
    <rPh sb="6" eb="8">
      <t>ハイカ</t>
    </rPh>
    <rPh sb="9" eb="11">
      <t>セッチ</t>
    </rPh>
    <rPh sb="24" eb="25">
      <t>キ</t>
    </rPh>
    <rPh sb="25" eb="26">
      <t>ハナ</t>
    </rPh>
    <rPh sb="27" eb="28">
      <t>ク</t>
    </rPh>
    <rPh sb="28" eb="29">
      <t>コ</t>
    </rPh>
    <rPh sb="29" eb="31">
      <t>サギョウ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</si>
  <si>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</si>
  <si>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</si>
  <si>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</si>
  <si>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</si>
  <si>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r>
      <t xml:space="preserve">3年 or 5年
</t>
    </r>
    <r>
      <rPr>
        <sz val="7"/>
        <rFont val="Meiryo UI"/>
        <family val="3"/>
        <charset val="128"/>
      </rPr>
      <t>(申請内容による)</t>
    </r>
    <rPh sb="1" eb="2">
      <t>ネン</t>
    </rPh>
    <rPh sb="7" eb="8">
      <t>ネン</t>
    </rPh>
    <rPh sb="10" eb="12">
      <t>シンセイ</t>
    </rPh>
    <rPh sb="12" eb="14">
      <t>ナイヨウ</t>
    </rPh>
    <phoneticPr fontId="3"/>
  </si>
  <si>
    <t>PDF添付</t>
    <rPh sb="3" eb="5">
      <t>テンプ</t>
    </rPh>
    <phoneticPr fontId="3"/>
  </si>
  <si>
    <t>1G BE型 (24Hサポート)</t>
    <phoneticPr fontId="3"/>
  </si>
  <si>
    <t>フレッツ光ネクスト (24Hサポート)</t>
    <phoneticPr fontId="3"/>
  </si>
  <si>
    <t>200M BE型 (24Hサポート)</t>
    <phoneticPr fontId="3"/>
  </si>
  <si>
    <t>E-Mailコピー(社内利用)</t>
    <rPh sb="10" eb="12">
      <t>シャナイ</t>
    </rPh>
    <rPh sb="12" eb="14">
      <t>リヨウ</t>
    </rPh>
    <phoneticPr fontId="3"/>
  </si>
  <si>
    <t>契約番号　-　検収連番</t>
    <rPh sb="7" eb="9">
      <t>ケンシュウ</t>
    </rPh>
    <rPh sb="9" eb="11">
      <t>レンバン</t>
    </rPh>
    <phoneticPr fontId="6"/>
  </si>
  <si>
    <t>課金開始日/変更/停止日（yyyy/m/d）</t>
    <rPh sb="9" eb="11">
      <t>テイシ</t>
    </rPh>
    <phoneticPr fontId="6"/>
  </si>
  <si>
    <t>添付資料貼付欄</t>
    <rPh sb="0" eb="2">
      <t>テンプ</t>
    </rPh>
    <rPh sb="2" eb="4">
      <t>シリョウ</t>
    </rPh>
    <rPh sb="4" eb="6">
      <t>ハリツ</t>
    </rPh>
    <rPh sb="6" eb="7">
      <t>ラン</t>
    </rPh>
    <phoneticPr fontId="6"/>
  </si>
  <si>
    <t>備考欄</t>
    <rPh sb="0" eb="2">
      <t>ビコウ</t>
    </rPh>
    <rPh sb="2" eb="3">
      <t>ラン</t>
    </rPh>
    <phoneticPr fontId="17"/>
  </si>
  <si>
    <t>営業サポート　/営業部署</t>
    <rPh sb="0" eb="2">
      <t>エイギョウ</t>
    </rPh>
    <rPh sb="8" eb="10">
      <t>エイギョウ</t>
    </rPh>
    <rPh sb="10" eb="12">
      <t>ブショ</t>
    </rPh>
    <phoneticPr fontId="6"/>
  </si>
  <si>
    <t>営業部署</t>
    <rPh sb="0" eb="2">
      <t>エイギョウ</t>
    </rPh>
    <rPh sb="2" eb="4">
      <t>ブショ</t>
    </rPh>
    <phoneticPr fontId="6"/>
  </si>
  <si>
    <t>口座振替案内</t>
    <rPh sb="0" eb="2">
      <t>コウザ</t>
    </rPh>
    <rPh sb="2" eb="4">
      <t>フリカエ</t>
    </rPh>
    <rPh sb="4" eb="6">
      <t>アンナイ</t>
    </rPh>
    <phoneticPr fontId="17"/>
  </si>
  <si>
    <t>受注登録</t>
    <rPh sb="0" eb="2">
      <t>ジュチュウ</t>
    </rPh>
    <rPh sb="2" eb="4">
      <t>トウロク</t>
    </rPh>
    <phoneticPr fontId="17"/>
  </si>
  <si>
    <t>システム受付担当者情報</t>
    <rPh sb="4" eb="6">
      <t>ウケツケ</t>
    </rPh>
    <rPh sb="6" eb="8">
      <t>タントウ</t>
    </rPh>
    <rPh sb="8" eb="9">
      <t>シャ</t>
    </rPh>
    <rPh sb="9" eb="11">
      <t>ジョウホウ</t>
    </rPh>
    <phoneticPr fontId="17"/>
  </si>
  <si>
    <t>＜部署名＞</t>
    <rPh sb="1" eb="3">
      <t>ブショ</t>
    </rPh>
    <rPh sb="3" eb="4">
      <t>メイ</t>
    </rPh>
    <phoneticPr fontId="3"/>
  </si>
  <si>
    <t>不要（見積なし）</t>
    <rPh sb="0" eb="2">
      <t>フヨウ</t>
    </rPh>
    <rPh sb="3" eb="5">
      <t>ミツモリ</t>
    </rPh>
    <phoneticPr fontId="17"/>
  </si>
  <si>
    <t>＜担当者名＞</t>
    <rPh sb="1" eb="4">
      <t>タントウシャ</t>
    </rPh>
    <rPh sb="4" eb="5">
      <t>メイ</t>
    </rPh>
    <phoneticPr fontId="3"/>
  </si>
  <si>
    <t>運用・登録部署②</t>
    <rPh sb="0" eb="2">
      <t>ウンヨウ</t>
    </rPh>
    <rPh sb="3" eb="5">
      <t>トウロク</t>
    </rPh>
    <rPh sb="5" eb="7">
      <t>ブショ</t>
    </rPh>
    <phoneticPr fontId="6"/>
  </si>
  <si>
    <t>Excel回付
(TS社内)</t>
    <phoneticPr fontId="3"/>
  </si>
  <si>
    <t>□</t>
    <phoneticPr fontId="3"/>
  </si>
  <si>
    <t>D.e-Share</t>
    <phoneticPr fontId="3"/>
  </si>
  <si>
    <t>変更：その他 (変更内容欄に詳細を記入)</t>
    <rPh sb="5" eb="6">
      <t>タ</t>
    </rPh>
    <phoneticPr fontId="3"/>
  </si>
  <si>
    <t>変更：ルータ交換 (SD-WAN移行)</t>
    <rPh sb="0" eb="2">
      <t>ヘンコウ</t>
    </rPh>
    <rPh sb="6" eb="8">
      <t>コウカン</t>
    </rPh>
    <rPh sb="16" eb="18">
      <t>イコウ</t>
    </rPh>
    <phoneticPr fontId="3"/>
  </si>
  <si>
    <t>変更：ルータ交換 (SD-WAN移行以外)</t>
    <rPh sb="6" eb="8">
      <t>コウカン</t>
    </rPh>
    <rPh sb="16" eb="18">
      <t>イコウ</t>
    </rPh>
    <rPh sb="18" eb="20">
      <t>イガイ</t>
    </rPh>
    <phoneticPr fontId="3"/>
  </si>
  <si>
    <t>変更：ルータリモート設定</t>
    <phoneticPr fontId="3"/>
  </si>
  <si>
    <t>郵便番号</t>
    <phoneticPr fontId="3"/>
  </si>
  <si>
    <t>ビル名</t>
    <phoneticPr fontId="3"/>
  </si>
  <si>
    <t>法人名</t>
    <phoneticPr fontId="3"/>
  </si>
  <si>
    <t>ルーター送付先</t>
    <phoneticPr fontId="3"/>
  </si>
  <si>
    <t>お客様情報区分④</t>
    <phoneticPr fontId="3"/>
  </si>
  <si>
    <t>基本情報 ⑥申込者 と同じ</t>
    <rPh sb="0" eb="2">
      <t>キホン</t>
    </rPh>
    <rPh sb="2" eb="4">
      <t>ジョウホウ</t>
    </rPh>
    <phoneticPr fontId="3"/>
  </si>
  <si>
    <t>基本情報 ⑧連絡先 と同じ</t>
    <rPh sb="0" eb="2">
      <t>キホン</t>
    </rPh>
    <rPh sb="2" eb="4">
      <t>ジョウホウ</t>
    </rPh>
    <rPh sb="6" eb="9">
      <t>レンラクサキ</t>
    </rPh>
    <phoneticPr fontId="3"/>
  </si>
  <si>
    <t>回線開通に関わる連絡先・回線終端場所担当者 と同じ</t>
    <rPh sb="0" eb="2">
      <t>カイセン</t>
    </rPh>
    <rPh sb="2" eb="4">
      <t>カイツウ</t>
    </rPh>
    <rPh sb="5" eb="6">
      <t>カカ</t>
    </rPh>
    <rPh sb="8" eb="11">
      <t>レンラクサキ</t>
    </rPh>
    <phoneticPr fontId="3"/>
  </si>
  <si>
    <t>回線終端場所担当者 と同じ</t>
    <rPh sb="0" eb="2">
      <t>カイセン</t>
    </rPh>
    <rPh sb="2" eb="4">
      <t>シュウタン</t>
    </rPh>
    <rPh sb="4" eb="6">
      <t>バショ</t>
    </rPh>
    <rPh sb="6" eb="9">
      <t>タントウシャ</t>
    </rPh>
    <phoneticPr fontId="3"/>
  </si>
  <si>
    <t>設置場所 と同じ</t>
    <rPh sb="0" eb="2">
      <t>セッチ</t>
    </rPh>
    <rPh sb="2" eb="4">
      <t>バショ</t>
    </rPh>
    <phoneticPr fontId="3"/>
  </si>
  <si>
    <t>送付先住所 (番地まで)</t>
    <rPh sb="0" eb="3">
      <t>ソウフサキ</t>
    </rPh>
    <phoneticPr fontId="3"/>
  </si>
  <si>
    <t>フロア数</t>
    <phoneticPr fontId="3"/>
  </si>
  <si>
    <t>ルーター納品先担当者</t>
    <phoneticPr fontId="3"/>
  </si>
  <si>
    <t>部署名</t>
    <phoneticPr fontId="3"/>
  </si>
  <si>
    <t>受取人 お名前</t>
    <phoneticPr fontId="3"/>
  </si>
  <si>
    <t>電話番号</t>
    <phoneticPr fontId="3"/>
  </si>
  <si>
    <t>お客様情報区分⑤</t>
    <phoneticPr fontId="3"/>
  </si>
  <si>
    <t>ルーター納品先担当者 と同じ</t>
    <rPh sb="4" eb="6">
      <t>ノウヒン</t>
    </rPh>
    <rPh sb="6" eb="7">
      <t>サキ</t>
    </rPh>
    <rPh sb="7" eb="10">
      <t>タントウシャ</t>
    </rPh>
    <phoneticPr fontId="3"/>
  </si>
  <si>
    <t>ルーター納品先担当者 と同じ</t>
    <rPh sb="4" eb="6">
      <t>ノウヒン</t>
    </rPh>
    <rPh sb="6" eb="7">
      <t>サキ</t>
    </rPh>
    <rPh sb="7" eb="10">
      <t>タントウシャ</t>
    </rPh>
    <rPh sb="12" eb="13">
      <t>オナ</t>
    </rPh>
    <phoneticPr fontId="3"/>
  </si>
  <si>
    <t>変更：インターネット回線切替 (LTE⇒フレッツ)</t>
  </si>
  <si>
    <t>変更：インターネット回線切替 (フレッツ⇒LTE)</t>
  </si>
  <si>
    <t>変更：インターネット回線 (LTE(タイプI)品目)</t>
    <rPh sb="0" eb="2">
      <t>ヘンコウ</t>
    </rPh>
    <rPh sb="10" eb="12">
      <t>カイセン</t>
    </rPh>
    <rPh sb="23" eb="25">
      <t>ヒンモク</t>
    </rPh>
    <phoneticPr fontId="3"/>
  </si>
  <si>
    <t>LTE(タイプI)10GB</t>
  </si>
  <si>
    <t>LTE(タイプI)15GB</t>
  </si>
  <si>
    <t>LTE(タイプI)20GB</t>
  </si>
  <si>
    <t>LTE(タイプI)30GB</t>
  </si>
  <si>
    <t>LTE(タイプI)50GB</t>
  </si>
  <si>
    <t>LTE SIMカード送付先</t>
    <rPh sb="10" eb="12">
      <t>ソウフ</t>
    </rPh>
    <rPh sb="12" eb="13">
      <t>サキ</t>
    </rPh>
    <phoneticPr fontId="3"/>
  </si>
  <si>
    <t>LTEタイプI</t>
    <phoneticPr fontId="3"/>
  </si>
  <si>
    <t>LTE(タイプI)10GB</t>
    <phoneticPr fontId="3"/>
  </si>
  <si>
    <t>LTE(タイプI)15GB</t>
    <phoneticPr fontId="3"/>
  </si>
  <si>
    <t>LTE(タイプI)20GB</t>
    <phoneticPr fontId="3"/>
  </si>
  <si>
    <t>LTE(タイプI)30GB</t>
    <phoneticPr fontId="3"/>
  </si>
  <si>
    <t>LTE(タイプI)50GB</t>
    <phoneticPr fontId="3"/>
  </si>
  <si>
    <t>【タイプI】継続利用</t>
  </si>
  <si>
    <t>【タイプI】メイン回線として継続利用 (品目変更)</t>
    <rPh sb="9" eb="11">
      <t>カイセン</t>
    </rPh>
    <rPh sb="14" eb="16">
      <t>ケイゾク</t>
    </rPh>
    <rPh sb="16" eb="18">
      <t>リヨウ</t>
    </rPh>
    <rPh sb="20" eb="22">
      <t>ヒンモク</t>
    </rPh>
    <rPh sb="22" eb="24">
      <t>ヘンコウ</t>
    </rPh>
    <phoneticPr fontId="3"/>
  </si>
  <si>
    <t>LTE (タイプI)</t>
    <phoneticPr fontId="3"/>
  </si>
  <si>
    <t>社内記入欄</t>
    <rPh sb="0" eb="2">
      <t>シャナイ</t>
    </rPh>
    <phoneticPr fontId="6"/>
  </si>
  <si>
    <t>申込者の契約登録情報を上記へ変更しますか？</t>
    <rPh sb="0" eb="2">
      <t>モウシコミ</t>
    </rPh>
    <rPh sb="2" eb="3">
      <t>シャ</t>
    </rPh>
    <rPh sb="4" eb="6">
      <t>ケイヤク</t>
    </rPh>
    <rPh sb="6" eb="8">
      <t>トウロク</t>
    </rPh>
    <rPh sb="8" eb="10">
      <t>ジョウホウ</t>
    </rPh>
    <rPh sb="11" eb="13">
      <t>ジョウキ</t>
    </rPh>
    <rPh sb="14" eb="16">
      <t>ヘンコウ</t>
    </rPh>
    <phoneticPr fontId="6"/>
  </si>
  <si>
    <t>連絡先の契約登録情報を変更しますか？</t>
    <rPh sb="0" eb="3">
      <t>レンラクサキ</t>
    </rPh>
    <rPh sb="4" eb="6">
      <t>ケイヤク</t>
    </rPh>
    <rPh sb="6" eb="8">
      <t>トウロク</t>
    </rPh>
    <rPh sb="8" eb="10">
      <t>ジョウホウ</t>
    </rPh>
    <rPh sb="11" eb="13">
      <t>ヘンコウ</t>
    </rPh>
    <phoneticPr fontId="6"/>
  </si>
  <si>
    <t>営業ヘルプデスク (〒461-0001 愛知県名古屋市東区泉1-23-22 トヨタホーム栄ビル4F)</t>
    <phoneticPr fontId="3"/>
  </si>
  <si>
    <t>申込書のご提出方法は 「サービス個別申込書」 をご参照ください。</t>
    <phoneticPr fontId="17"/>
  </si>
  <si>
    <r>
      <t>サービス申込書　</t>
    </r>
    <r>
      <rPr>
        <b/>
        <sz val="18"/>
        <rFont val="Meiryo UI"/>
        <family val="3"/>
        <charset val="128"/>
      </rPr>
      <t>【基本情報】</t>
    </r>
    <phoneticPr fontId="6"/>
  </si>
  <si>
    <t>①</t>
    <phoneticPr fontId="6"/>
  </si>
  <si>
    <t>②</t>
    <phoneticPr fontId="6"/>
  </si>
  <si>
    <t>D.e-NetWide</t>
    <phoneticPr fontId="6"/>
  </si>
  <si>
    <t>③</t>
    <phoneticPr fontId="6"/>
  </si>
  <si>
    <t>□</t>
    <phoneticPr fontId="6"/>
  </si>
  <si>
    <t>④</t>
    <phoneticPr fontId="6"/>
  </si>
  <si>
    <t>⑤</t>
    <phoneticPr fontId="6"/>
  </si>
  <si>
    <t>---</t>
    <phoneticPr fontId="6"/>
  </si>
  <si>
    <t>⑥</t>
    <phoneticPr fontId="6"/>
  </si>
  <si>
    <t>申込者</t>
    <phoneticPr fontId="16"/>
  </si>
  <si>
    <t>〒</t>
    <phoneticPr fontId="6"/>
  </si>
  <si>
    <t>TEL</t>
    <phoneticPr fontId="6"/>
  </si>
  <si>
    <t>FAX</t>
    <phoneticPr fontId="6"/>
  </si>
  <si>
    <t>E-Mail</t>
    <phoneticPr fontId="6"/>
  </si>
  <si>
    <t>@</t>
    <phoneticPr fontId="3"/>
  </si>
  <si>
    <t>変更しない</t>
    <phoneticPr fontId="3"/>
  </si>
  <si>
    <t>変更する</t>
    <phoneticPr fontId="6"/>
  </si>
  <si>
    <t>必要 (案内済)</t>
    <phoneticPr fontId="17"/>
  </si>
  <si>
    <t>SE部署</t>
    <phoneticPr fontId="6"/>
  </si>
  <si>
    <t>営業事務</t>
    <phoneticPr fontId="6"/>
  </si>
  <si>
    <t>運用・登録部署①</t>
    <phoneticPr fontId="6"/>
  </si>
  <si>
    <t>⑦</t>
    <phoneticPr fontId="16"/>
  </si>
  <si>
    <t>請求先</t>
    <phoneticPr fontId="6"/>
  </si>
  <si>
    <t>当契約番号のみで個別発行</t>
    <phoneticPr fontId="6"/>
  </si>
  <si>
    <t>⇒　</t>
    <phoneticPr fontId="6"/>
  </si>
  <si>
    <t>⇒</t>
    <phoneticPr fontId="6"/>
  </si>
  <si>
    <t>(</t>
    <phoneticPr fontId="6"/>
  </si>
  <si>
    <t>） 】</t>
    <phoneticPr fontId="6"/>
  </si>
  <si>
    <t>B・C欄は記入不要です</t>
    <phoneticPr fontId="3"/>
  </si>
  <si>
    <t>⇒</t>
    <phoneticPr fontId="3"/>
  </si>
  <si>
    <t>【</t>
    <phoneticPr fontId="6"/>
  </si>
  <si>
    <t>B</t>
    <phoneticPr fontId="6"/>
  </si>
  <si>
    <t>支払方法</t>
    <phoneticPr fontId="6"/>
  </si>
  <si>
    <t>他契約で利用している口座より振替</t>
    <phoneticPr fontId="6"/>
  </si>
  <si>
    <t>【口座振替を利用している契約番号 (</t>
    <phoneticPr fontId="6"/>
  </si>
  <si>
    <t>）】</t>
    <phoneticPr fontId="6"/>
  </si>
  <si>
    <t>新規口座より振替</t>
    <phoneticPr fontId="6"/>
  </si>
  <si>
    <t>※別途口座振替手続きが必要です。手続完了まで2ヶ月程度のお時間を要します。</t>
    <phoneticPr fontId="17"/>
  </si>
  <si>
    <t>※口座振替開始までは銀行振込にてご対応願います。振込手数料はお客様にてご負担願います。</t>
    <phoneticPr fontId="17"/>
  </si>
  <si>
    <t>※一時費用のみの場合、新規口座はご利用いただけません。</t>
    <phoneticPr fontId="17"/>
  </si>
  <si>
    <t>※振込手数料はお客様にてご負担願います。</t>
    <phoneticPr fontId="17"/>
  </si>
  <si>
    <t>C</t>
    <phoneticPr fontId="6"/>
  </si>
  <si>
    <t>⑥申込者 と同じ</t>
    <phoneticPr fontId="17"/>
  </si>
  <si>
    <t>-</t>
    <phoneticPr fontId="6"/>
  </si>
  <si>
    <t>D</t>
    <phoneticPr fontId="3"/>
  </si>
  <si>
    <t>⑧</t>
    <phoneticPr fontId="16"/>
  </si>
  <si>
    <t>運用連絡先
*各種
 ご案内の
 送付先
*障害時の
 連絡先</t>
    <phoneticPr fontId="6"/>
  </si>
  <si>
    <t>変更しない</t>
    <phoneticPr fontId="6"/>
  </si>
  <si>
    <t>⑦請求先 と同じ</t>
    <phoneticPr fontId="6"/>
  </si>
  <si>
    <r>
      <t>サービス申込書　請求分割指定シート　</t>
    </r>
    <r>
      <rPr>
        <b/>
        <sz val="18"/>
        <rFont val="Meiryo UI"/>
        <family val="3"/>
        <charset val="128"/>
      </rPr>
      <t>【基本情報(別紙)】</t>
    </r>
    <phoneticPr fontId="6"/>
  </si>
  <si>
    <t>⑨</t>
    <phoneticPr fontId="6"/>
  </si>
  <si>
    <t>A</t>
    <phoneticPr fontId="6"/>
  </si>
  <si>
    <t>一時費用のみで個別発行</t>
    <phoneticPr fontId="3"/>
  </si>
  <si>
    <t>発行区分・B・C欄をご記入願います。</t>
    <phoneticPr fontId="3"/>
  </si>
  <si>
    <t>弊社請求書発行＋お客様指定帳票</t>
    <phoneticPr fontId="3"/>
  </si>
  <si>
    <t>弊社請求書発行不要（お客様指定帳票のみ）</t>
    <phoneticPr fontId="3"/>
  </si>
  <si>
    <t>※別途口座振替手続きが必要です。手続完了まで2ヶ月程度のお時間を要します。</t>
    <phoneticPr fontId="6"/>
  </si>
  <si>
    <t>※口座振替開始までは銀行振込にてご対応願います。振込手数料はお客様にてご負担願います。</t>
    <phoneticPr fontId="6"/>
  </si>
  <si>
    <t>※一時費用のみの場合、新規口座はご利用いただけません。</t>
    <phoneticPr fontId="6"/>
  </si>
  <si>
    <t>※振込手数料はお客様にてご負担願います。</t>
    <phoneticPr fontId="6"/>
  </si>
  <si>
    <t>⑥申込者 と同じ</t>
    <phoneticPr fontId="6"/>
  </si>
  <si>
    <t>ﾌﾘｶﾞﾅ</t>
    <phoneticPr fontId="6"/>
  </si>
  <si>
    <t>○○</t>
    <phoneticPr fontId="3"/>
  </si>
  <si>
    <t>xxxxxxx-xxxx</t>
    <phoneticPr fontId="3"/>
  </si>
  <si>
    <t>xxx</t>
    <phoneticPr fontId="3"/>
  </si>
  <si>
    <t>xxxx</t>
    <phoneticPr fontId="3"/>
  </si>
  <si>
    <t>○○県○○市○○区○○町 x丁目x番地x</t>
    <phoneticPr fontId="3"/>
  </si>
  <si>
    <t>○○ビル x階</t>
    <phoneticPr fontId="3"/>
  </si>
  <si>
    <t>ｶﾌﾞｼｷｶﾞｲｼｬ ﾏﾙﾏﾙ</t>
    <phoneticPr fontId="3"/>
  </si>
  <si>
    <t>株式会社　○○</t>
    <phoneticPr fontId="3"/>
  </si>
  <si>
    <t>ｼｽﾃﾑ ﾀﾛｳ</t>
    <phoneticPr fontId="3"/>
  </si>
  <si>
    <t>システム　太郎</t>
    <phoneticPr fontId="3"/>
  </si>
  <si>
    <t>xxx-xxx-xxxx</t>
    <phoneticPr fontId="3"/>
  </si>
  <si>
    <t>system-taro</t>
    <phoneticPr fontId="3"/>
  </si>
  <si>
    <t>aaaaa.co.jp</t>
    <phoneticPr fontId="3"/>
  </si>
  <si>
    <t>xxxxxxxxxx</t>
    <phoneticPr fontId="3"/>
  </si>
  <si>
    <t>変更(テナント制限以外)</t>
    <rPh sb="0" eb="2">
      <t>ヘンコウ</t>
    </rPh>
    <rPh sb="7" eb="9">
      <t>セイゲン</t>
    </rPh>
    <rPh sb="9" eb="11">
      <t>イガイ</t>
    </rPh>
    <phoneticPr fontId="3"/>
  </si>
  <si>
    <t>変更：インターネット回線切替 (フレッツ⇒フレッツ(IPoE))</t>
    <phoneticPr fontId="3"/>
  </si>
  <si>
    <t>フレッツ(IPoE)</t>
    <phoneticPr fontId="3"/>
  </si>
  <si>
    <t>変更：インターネット回線切替 (LTE⇒フレッツ(IPoE))</t>
    <phoneticPr fontId="3"/>
  </si>
  <si>
    <t>2022/4/1　Ver2.2</t>
    <phoneticPr fontId="3"/>
  </si>
  <si>
    <t>下記②サービス契約約款等の各定めに同意し、申込みを行います。［約款等はこちらのサイトにございます。https://www.toyotasystems.com/product-service/］</t>
    <rPh sb="0" eb="2">
      <t>カキ</t>
    </rPh>
    <rPh sb="11" eb="12">
      <t>トウ</t>
    </rPh>
    <phoneticPr fontId="19"/>
  </si>
  <si>
    <t>*任意</t>
    <rPh sb="1" eb="3">
      <t>ニンイ</t>
    </rPh>
    <phoneticPr fontId="3"/>
  </si>
  <si>
    <t>※2ページ目があります</t>
    <rPh sb="5" eb="6">
      <t>メ</t>
    </rPh>
    <phoneticPr fontId="16"/>
  </si>
  <si>
    <t>送付方法</t>
    <rPh sb="0" eb="2">
      <t>ソウフ</t>
    </rPh>
    <rPh sb="2" eb="4">
      <t>ホウホウ</t>
    </rPh>
    <phoneticPr fontId="3"/>
  </si>
  <si>
    <t>原紙郵送</t>
    <rPh sb="0" eb="2">
      <t>ゲンシ</t>
    </rPh>
    <rPh sb="2" eb="4">
      <t>ユウソウ</t>
    </rPh>
    <phoneticPr fontId="3"/>
  </si>
  <si>
    <t>原紙郵送 + データ送付 (E-Mail)</t>
    <rPh sb="0" eb="2">
      <t>ゲンシ</t>
    </rPh>
    <rPh sb="2" eb="4">
      <t>ユウソウ</t>
    </rPh>
    <rPh sb="10" eb="12">
      <t>ソウフ</t>
    </rPh>
    <phoneticPr fontId="3"/>
  </si>
  <si>
    <t>※データ送付は月額及び月額合算請求の一時費用が対象です。</t>
    <phoneticPr fontId="3"/>
  </si>
  <si>
    <t>データ送付 (E-Mail)</t>
    <rPh sb="3" eb="5">
      <t>ソウフ</t>
    </rPh>
    <phoneticPr fontId="3"/>
  </si>
  <si>
    <t>◆複数の方にご確認いただける
　 同報メールの登録を推奨致します</t>
    <phoneticPr fontId="3"/>
  </si>
  <si>
    <r>
      <t>弊社請求書発行　</t>
    </r>
    <r>
      <rPr>
        <sz val="9"/>
        <rFont val="Meiryo UI"/>
        <family val="3"/>
        <charset val="128"/>
      </rPr>
      <t xml:space="preserve"> *サービスの請求タイミングに準じて発行</t>
    </r>
    <rPh sb="15" eb="17">
      <t>セイキュウ</t>
    </rPh>
    <rPh sb="23" eb="24">
      <t>ジュン</t>
    </rPh>
    <rPh sb="26" eb="28">
      <t>ハッコウ</t>
    </rPh>
    <phoneticPr fontId="3"/>
  </si>
  <si>
    <t>〇〇部</t>
    <rPh sb="2" eb="3">
      <t>ブ</t>
    </rPh>
    <phoneticPr fontId="3"/>
  </si>
  <si>
    <t>〇〇</t>
    <phoneticPr fontId="3"/>
  </si>
  <si>
    <t>0.25~2</t>
    <phoneticPr fontId="3"/>
  </si>
  <si>
    <t>ヶ月前まで(※1)</t>
    <rPh sb="1" eb="3">
      <t>ゲツマエ</t>
    </rPh>
    <phoneticPr fontId="3"/>
  </si>
  <si>
    <t>標準納期より短い反映日をご希望の場合は、
予め弊社営業担当までご連絡願います。
※1：下記記載の通りとなります。
　テナントヘッダー変更作業：6営業日前
　ライセンスアップグレード：2ヶ月前
　その他：1ヶ月前</t>
    <rPh sb="0" eb="2">
      <t>ヒョウジュン</t>
    </rPh>
    <rPh sb="2" eb="4">
      <t>ノウキ</t>
    </rPh>
    <rPh sb="6" eb="7">
      <t>ミジカ</t>
    </rPh>
    <rPh sb="8" eb="10">
      <t>ハンエイ</t>
    </rPh>
    <rPh sb="10" eb="11">
      <t>ビ</t>
    </rPh>
    <rPh sb="13" eb="15">
      <t>キボウ</t>
    </rPh>
    <rPh sb="16" eb="18">
      <t>バアイ</t>
    </rPh>
    <rPh sb="21" eb="22">
      <t>アラカジ</t>
    </rPh>
    <rPh sb="23" eb="25">
      <t>ヘイシャ</t>
    </rPh>
    <rPh sb="25" eb="27">
      <t>エイギョウ</t>
    </rPh>
    <rPh sb="27" eb="29">
      <t>タントウ</t>
    </rPh>
    <rPh sb="32" eb="34">
      <t>レンラク</t>
    </rPh>
    <rPh sb="34" eb="35">
      <t>ネガ</t>
    </rPh>
    <rPh sb="43" eb="45">
      <t>カキ</t>
    </rPh>
    <rPh sb="45" eb="47">
      <t>キサイ</t>
    </rPh>
    <rPh sb="48" eb="49">
      <t>トオ</t>
    </rPh>
    <rPh sb="72" eb="75">
      <t>エイギョウビ</t>
    </rPh>
    <rPh sb="75" eb="76">
      <t>マエ</t>
    </rPh>
    <rPh sb="93" eb="94">
      <t>ゲツ</t>
    </rPh>
    <rPh sb="94" eb="95">
      <t>マエ</t>
    </rPh>
    <rPh sb="99" eb="100">
      <t>ホカ</t>
    </rPh>
    <rPh sb="103" eb="104">
      <t>ゲツ</t>
    </rPh>
    <rPh sb="104" eb="105">
      <t>マエ</t>
    </rPh>
    <phoneticPr fontId="3"/>
  </si>
  <si>
    <t>CEルータ申請シート提出
予定日</t>
    <rPh sb="5" eb="7">
      <t>シンセイ</t>
    </rPh>
    <rPh sb="10" eb="12">
      <t>テイシュツ</t>
    </rPh>
    <rPh sb="13" eb="15">
      <t>ヨテイ</t>
    </rPh>
    <rPh sb="15" eb="16">
      <t>ビ</t>
    </rPh>
    <phoneticPr fontId="3"/>
  </si>
  <si>
    <t>※ｲﾝﾀｰﾈｯﾄVPN利用時のみ</t>
    <phoneticPr fontId="3"/>
  </si>
  <si>
    <t>C1121-4P</t>
    <phoneticPr fontId="3"/>
  </si>
  <si>
    <t>C8200-1N-4T</t>
    <phoneticPr fontId="3"/>
  </si>
  <si>
    <t>「新規」の場合別紙へ記入の上、申込書と合わせてご提出ください。
別紙：O365テナント制限サービス　設定書
ただし1年延長を選択の場合は設定書不要となります</t>
    <phoneticPr fontId="3"/>
  </si>
  <si>
    <t>新規提供終了しています。</t>
    <rPh sb="0" eb="6">
      <t>シンキテイキョウシュウリョウ</t>
    </rPh>
    <phoneticPr fontId="3"/>
  </si>
  <si>
    <t>※4</t>
    <phoneticPr fontId="3"/>
  </si>
  <si>
    <r>
      <t>アクセス回線 [1]</t>
    </r>
    <r>
      <rPr>
        <sz val="9"/>
        <rFont val="Meiryo UI"/>
        <family val="3"/>
        <charset val="128"/>
      </rPr>
      <t>※4</t>
    </r>
    <phoneticPr fontId="3"/>
  </si>
  <si>
    <r>
      <t>アクセス回線 [2]</t>
    </r>
    <r>
      <rPr>
        <sz val="9"/>
        <rFont val="Meiryo UI"/>
        <family val="3"/>
        <charset val="128"/>
      </rPr>
      <t>※4</t>
    </r>
    <phoneticPr fontId="3"/>
  </si>
  <si>
    <r>
      <t>アクセス回線 [3]</t>
    </r>
    <r>
      <rPr>
        <sz val="9"/>
        <rFont val="Meiryo UI"/>
        <family val="3"/>
        <charset val="128"/>
      </rPr>
      <t>※4</t>
    </r>
    <phoneticPr fontId="3"/>
  </si>
  <si>
    <r>
      <t>アクセス回線 [4]</t>
    </r>
    <r>
      <rPr>
        <sz val="9"/>
        <rFont val="Meiryo UI"/>
        <family val="3"/>
        <charset val="128"/>
      </rPr>
      <t>※4</t>
    </r>
    <phoneticPr fontId="3"/>
  </si>
  <si>
    <t>申込区分⑤</t>
    <rPh sb="0" eb="2">
      <t>モウシコミ</t>
    </rPh>
    <rPh sb="2" eb="4">
      <t>クブン</t>
    </rPh>
    <phoneticPr fontId="3"/>
  </si>
  <si>
    <t>解約</t>
    <phoneticPr fontId="3"/>
  </si>
  <si>
    <t>スポット対応</t>
    <phoneticPr fontId="3"/>
  </si>
  <si>
    <t>スポット対応：スポットにて設定変更致します。</t>
    <phoneticPr fontId="3"/>
  </si>
  <si>
    <t>別紙 ③アクセス回線 に記入</t>
    <rPh sb="12" eb="14">
      <t>キニュウ</t>
    </rPh>
    <phoneticPr fontId="3"/>
  </si>
  <si>
    <t>別紙 ④インターネットVPN に記入</t>
    <rPh sb="16" eb="18">
      <t>キニュウ</t>
    </rPh>
    <phoneticPr fontId="3"/>
  </si>
  <si>
    <t>スポット対応</t>
  </si>
  <si>
    <t>ライト,スタンダード,プレミアム</t>
    <phoneticPr fontId="3"/>
  </si>
  <si>
    <t>オプション
ゾーン追加</t>
    <phoneticPr fontId="3"/>
  </si>
  <si>
    <t>オプション
ポリシー・NAT上限追加</t>
    <phoneticPr fontId="3"/>
  </si>
  <si>
    <t>全ゾーン解約</t>
  </si>
  <si>
    <t>全オプション解約</t>
  </si>
  <si>
    <t>※新規受付は終了しています。
　申請は解約のみです。</t>
    <phoneticPr fontId="3"/>
  </si>
  <si>
    <t>※新規受付は終了しています。
　申請は解約のみです。</t>
    <rPh sb="1" eb="5">
      <t>シンキウケツケ</t>
    </rPh>
    <rPh sb="6" eb="8">
      <t>シュウリョウ</t>
    </rPh>
    <rPh sb="16" eb="18">
      <t>シンセイ</t>
    </rPh>
    <rPh sb="19" eb="21">
      <t>カイヤク</t>
    </rPh>
    <phoneticPr fontId="3"/>
  </si>
  <si>
    <t>申込区分⑥</t>
    <rPh sb="0" eb="2">
      <t>モウシコミ</t>
    </rPh>
    <rPh sb="2" eb="4">
      <t>クブン</t>
    </rPh>
    <phoneticPr fontId="3"/>
  </si>
  <si>
    <t>【ATI接続、TS共有網】　トヨタ自動車指定カレンダー　( 日中＝作業開始時間 9:00～17:00　夜間=作業開始時間 17:00～9:00 )</t>
    <rPh sb="4" eb="6">
      <t>セツゾク</t>
    </rPh>
    <rPh sb="9" eb="11">
      <t>キョウユウ</t>
    </rPh>
    <rPh sb="11" eb="12">
      <t>モウ</t>
    </rPh>
    <phoneticPr fontId="3"/>
  </si>
  <si>
    <t>LTE (20GB)</t>
    <phoneticPr fontId="3"/>
  </si>
  <si>
    <t>7GB</t>
    <phoneticPr fontId="3"/>
  </si>
  <si>
    <t>20GB</t>
    <phoneticPr fontId="3"/>
  </si>
  <si>
    <t>LTEバックアップ(キャリアA_ベストエフォートのみ)</t>
    <phoneticPr fontId="3"/>
  </si>
  <si>
    <t>LTEバックアップ_キャリアA</t>
    <phoneticPr fontId="3"/>
  </si>
  <si>
    <t>200M</t>
    <phoneticPr fontId="3"/>
  </si>
  <si>
    <t>300M</t>
    <phoneticPr fontId="3"/>
  </si>
  <si>
    <t>500M</t>
    <phoneticPr fontId="3"/>
  </si>
  <si>
    <r>
      <t xml:space="preserve">ルーター返却
</t>
    </r>
    <r>
      <rPr>
        <sz val="6"/>
        <rFont val="Meiryo UI"/>
        <family val="3"/>
        <charset val="128"/>
      </rPr>
      <t>*返却方法は担当営業にご確認ください</t>
    </r>
    <rPh sb="4" eb="6">
      <t>ヘンキャク</t>
    </rPh>
    <rPh sb="8" eb="12">
      <t>ヘンキャクホウホウ</t>
    </rPh>
    <rPh sb="13" eb="17">
      <t>タントウエイギョウ</t>
    </rPh>
    <rPh sb="19" eb="21">
      <t>カクニン</t>
    </rPh>
    <phoneticPr fontId="3"/>
  </si>
  <si>
    <t>回収有無</t>
    <rPh sb="0" eb="2">
      <t>カイシュウ</t>
    </rPh>
    <rPh sb="2" eb="4">
      <t>ウム</t>
    </rPh>
    <phoneticPr fontId="3"/>
  </si>
  <si>
    <t>有り</t>
    <rPh sb="0" eb="1">
      <t>ア</t>
    </rPh>
    <phoneticPr fontId="3"/>
  </si>
  <si>
    <t>無し</t>
    <rPh sb="0" eb="1">
      <t>ナ</t>
    </rPh>
    <phoneticPr fontId="3"/>
  </si>
  <si>
    <t>100Mbps(確保)</t>
    <rPh sb="8" eb="10">
      <t>カクホ</t>
    </rPh>
    <phoneticPr fontId="3"/>
  </si>
  <si>
    <t>200Mbps(確保)</t>
    <phoneticPr fontId="3"/>
  </si>
  <si>
    <t>300Mbps(確保)</t>
    <phoneticPr fontId="3"/>
  </si>
  <si>
    <t>500Mbps(確保)</t>
    <phoneticPr fontId="3"/>
  </si>
  <si>
    <t>1Gbps(確保)</t>
    <phoneticPr fontId="3"/>
  </si>
  <si>
    <t>0.5Mbps(BE)</t>
    <phoneticPr fontId="3"/>
  </si>
  <si>
    <t>1Mbps(BE)</t>
    <phoneticPr fontId="3"/>
  </si>
  <si>
    <t>10Mbps(BE)</t>
    <phoneticPr fontId="3"/>
  </si>
  <si>
    <t>20Mbps(BE)</t>
    <phoneticPr fontId="3"/>
  </si>
  <si>
    <t>30Mbps(BE)</t>
    <phoneticPr fontId="3"/>
  </si>
  <si>
    <t>40Mbps(BE)</t>
    <phoneticPr fontId="3"/>
  </si>
  <si>
    <t>50Mbps(BE)</t>
    <phoneticPr fontId="3"/>
  </si>
  <si>
    <t>60Mbps(BE)</t>
    <phoneticPr fontId="3"/>
  </si>
  <si>
    <t>70Mbps(BE)</t>
    <phoneticPr fontId="3"/>
  </si>
  <si>
    <t>80Mbps(BE)</t>
    <phoneticPr fontId="3"/>
  </si>
  <si>
    <t>90Mbps(BE)</t>
    <phoneticPr fontId="3"/>
  </si>
  <si>
    <t>100Mbps(BE)</t>
    <phoneticPr fontId="3"/>
  </si>
  <si>
    <t>200Mbps(BE)</t>
    <phoneticPr fontId="3"/>
  </si>
  <si>
    <t>300Mbps(BE)</t>
    <phoneticPr fontId="3"/>
  </si>
  <si>
    <t>500Mbps(BE)</t>
    <phoneticPr fontId="3"/>
  </si>
  <si>
    <t>1Gbps(BE)</t>
    <phoneticPr fontId="3"/>
  </si>
  <si>
    <t>・BE:ATIアドレスレンジ向けの通信は、左記の帯域確保となり、
　契約帯域以上はベストエフォートとなります。
　インターネット向けの通信はベストエフォートです。
　※一部例外がありますので、仕様書をご参照ください。
・確保:ATIとインターネット向け通信の合計帯域を契約帯域まで確保します。</t>
    <rPh sb="64" eb="65">
      <t>ム</t>
    </rPh>
    <rPh sb="67" eb="69">
      <t>ツウシン</t>
    </rPh>
    <phoneticPr fontId="3"/>
  </si>
  <si>
    <t>ATI ⇔ TS NWC の通信時の優先制御 
※ATI＋インターネット（確保）メニュー利用の場合は提供不可</t>
    <rPh sb="16" eb="17">
      <t>ジ</t>
    </rPh>
    <phoneticPr fontId="3"/>
  </si>
  <si>
    <t>4ポート(1契約)</t>
    <rPh sb="6" eb="8">
      <t>ケイヤク</t>
    </rPh>
    <phoneticPr fontId="3"/>
  </si>
  <si>
    <t>8ポート(2契約)</t>
    <phoneticPr fontId="3"/>
  </si>
  <si>
    <t>12ポート(3契約)</t>
    <phoneticPr fontId="3"/>
  </si>
  <si>
    <t>16ポート(4契約)</t>
    <phoneticPr fontId="3"/>
  </si>
  <si>
    <t>4ポート単位での契約となります。
※エクスチェンジ1契約につき4ポート</t>
    <rPh sb="4" eb="6">
      <t>タンイ</t>
    </rPh>
    <rPh sb="8" eb="10">
      <t>ケイヤク</t>
    </rPh>
    <phoneticPr fontId="3"/>
  </si>
  <si>
    <t>バーストイーサ_24年10月で新規受付停止済み</t>
    <phoneticPr fontId="3"/>
  </si>
  <si>
    <t>希望有無</t>
    <rPh sb="0" eb="2">
      <t>キボウ</t>
    </rPh>
    <rPh sb="2" eb="4">
      <t>ウム</t>
    </rPh>
    <phoneticPr fontId="3"/>
  </si>
  <si>
    <t>現調・報告書</t>
    <rPh sb="0" eb="1">
      <t>ゲン</t>
    </rPh>
    <rPh sb="3" eb="6">
      <t>ホウコクショ</t>
    </rPh>
    <phoneticPr fontId="3"/>
  </si>
  <si>
    <t>花本接続</t>
    <phoneticPr fontId="3"/>
  </si>
  <si>
    <t>auひかり</t>
    <phoneticPr fontId="3"/>
  </si>
  <si>
    <t>2025/10/1　Ver9</t>
    <phoneticPr fontId="3"/>
  </si>
  <si>
    <t>300MBE</t>
    <phoneticPr fontId="3"/>
  </si>
  <si>
    <t>アクセス回線申込区分_auひかり</t>
    <rPh sb="4" eb="6">
      <t>カイセン</t>
    </rPh>
    <rPh sb="6" eb="8">
      <t>モウシコミ</t>
    </rPh>
    <rPh sb="8" eb="10">
      <t>クブン</t>
    </rPh>
    <phoneticPr fontId="3"/>
  </si>
  <si>
    <t>300MBE+24hサポート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</si>
</sst>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&quot;¥&quot;#,##0_);[Red]\(&quot;¥&quot;#,##0\)"/>
    <numFmt numFmtId="177" formatCode="&quot;¥&quot;#,##0.00_);[Red]\(&quot;¥&quot;#,##0.00\)"/>
    <numFmt numFmtId="178" formatCode="[$-F800]dddd\,\ mmmm\ dd\,\ yyyy"/>
    <numFmt numFmtId="179" formatCode="##0.0"/>
    <numFmt numFmtId="180" formatCode="&quot;$&quot;#,##0_);\(&quot;$&quot;#,##0\)"/>
    <numFmt numFmtId="181" formatCode="#,##0;\-#,##0;&quot;-&quot;"/>
    <numFmt numFmtId="182" formatCode="&quot;$&quot;#,##0_);[Red]\(&quot;$&quot;#,##0\)"/>
    <numFmt numFmtId="183" formatCode="&quot;$&quot;#,##0.00_);[Red]\(&quot;$&quot;#,##0.00\)"/>
    <numFmt numFmtId="184" formatCode="0.00_)"/>
    <numFmt numFmtId="185" formatCode="_-* #,##0_-;\-* #,##0_-;_-* &quot;-&quot;_-;_-@_-"/>
    <numFmt numFmtId="186" formatCode="#,##0\-;&quot;▲&quot;#,##0\-"/>
    <numFmt numFmtId="187" formatCode="&quot;¥&quot;#,##0\-;&quot;¥&quot;&quot;▲&quot;#,##0\-"/>
    <numFmt numFmtId="188" formatCode="_-&quot;¥&quot;* #,##0.00_-;\-&quot;¥&quot;* #,##0.00_-;_-&quot;¥&quot;* &quot;-&quot;??_-;_-@_-"/>
    <numFmt numFmtId="189" formatCode="yyyy&quot;年&quot;m&quot;月&quot;d&quot;日&quot;\(aaa\)"/>
  </numFmts>
  <fonts count="7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Meiryo UI"/>
      <family val="2"/>
      <charset val="128"/>
    </font>
    <font>
      <sz val="9"/>
      <name val="Times New Roman"/>
      <family val="1"/>
    </font>
    <font>
      <sz val="9"/>
      <name val="ＭＳ Ｐゴシック"/>
      <family val="3"/>
      <charset val="128"/>
    </font>
    <font>
      <sz val="7"/>
      <name val="Meiryo UI"/>
      <family val="3"/>
      <charset val="128"/>
    </font>
    <font>
      <sz val="11"/>
      <name val="ＭＳ ゴシック"/>
      <family val="3"/>
      <charset val="128"/>
    </font>
    <font>
      <sz val="12"/>
      <name val="Tms Rmn"/>
      <family val="1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Geneva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2"/>
      <name val="ＭＳ ゴシック"/>
      <family val="3"/>
      <charset val="128"/>
    </font>
    <font>
      <sz val="10"/>
      <name val="明朝"/>
      <family val="1"/>
      <charset val="128"/>
    </font>
    <font>
      <sz val="14"/>
      <name val="ＭＳ 明朝"/>
      <family val="1"/>
      <charset val="128"/>
    </font>
    <font>
      <b/>
      <sz val="10"/>
      <color indexed="12"/>
      <name val="Meiryo UI"/>
      <family val="3"/>
      <charset val="128"/>
    </font>
    <font>
      <sz val="11"/>
      <color theme="1"/>
      <name val="Meiryo UI"/>
      <family val="2"/>
      <charset val="128"/>
    </font>
    <font>
      <b/>
      <sz val="10"/>
      <color indexed="6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color theme="1" tint="0.499984740745262"/>
      <name val="Meiryo UI"/>
      <family val="3"/>
      <charset val="128"/>
    </font>
    <font>
      <sz val="9"/>
      <color indexed="81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u/>
      <sz val="9"/>
      <name val="Meiryo UI"/>
      <family val="3"/>
      <charset val="128"/>
    </font>
    <font>
      <b/>
      <sz val="11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"/>
      <name val="Meiryo UI"/>
      <family val="3"/>
      <charset val="128"/>
    </font>
    <font>
      <sz val="9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rgb="FF002060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9"/>
      <color indexed="62"/>
      <name val="Meiryo UI"/>
      <family val="3"/>
      <charset val="128"/>
    </font>
    <font>
      <sz val="6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8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indexed="64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 style="hair">
        <color indexed="64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hair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/>
      <bottom/>
      <diagonal/>
    </border>
    <border>
      <left style="medium">
        <color theme="1" tint="0.499984740745262"/>
      </left>
      <right style="hair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medium">
        <color theme="1" tint="0.499984740745262"/>
      </top>
      <bottom/>
      <diagonal/>
    </border>
    <border>
      <left style="hair">
        <color theme="1" tint="0.499984740745262"/>
      </left>
      <right/>
      <top style="medium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medium">
        <color theme="1" tint="0.499984740745262"/>
      </bottom>
      <diagonal/>
    </border>
    <border>
      <left/>
      <right/>
      <top style="hair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medium">
        <color theme="1" tint="0.499984740745262"/>
      </right>
      <top/>
      <bottom style="hair">
        <color theme="1" tint="0.499984740745262"/>
      </bottom>
      <diagonal/>
    </border>
    <border>
      <left/>
      <right style="medium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 diagonalUp="1"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20" fillId="0" borderId="0" applyFont="0" applyFill="0" applyBorder="0" applyAlignment="0" applyProtection="0"/>
    <xf numFmtId="179" fontId="15" fillId="0" borderId="9"/>
    <xf numFmtId="179" fontId="15" fillId="0" borderId="9"/>
    <xf numFmtId="179" fontId="15" fillId="0" borderId="9"/>
    <xf numFmtId="0" fontId="21" fillId="0" borderId="0" applyNumberFormat="0" applyFill="0" applyBorder="0" applyAlignment="0" applyProtection="0"/>
    <xf numFmtId="180" fontId="22" fillId="0" borderId="6" applyAlignment="0" applyProtection="0"/>
    <xf numFmtId="181" fontId="23" fillId="0" borderId="0" applyFill="0" applyBorder="0" applyAlignment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17" fillId="0" borderId="0">
      <alignment horizontal="left"/>
    </xf>
    <xf numFmtId="0" fontId="25" fillId="0" borderId="0" applyNumberFormat="0" applyFill="0" applyBorder="0" applyAlignment="0" applyProtection="0"/>
    <xf numFmtId="38" fontId="26" fillId="4" borderId="0" applyNumberFormat="0" applyBorder="0" applyAlignment="0" applyProtection="0"/>
    <xf numFmtId="0" fontId="27" fillId="5" borderId="0"/>
    <xf numFmtId="0" fontId="28" fillId="0" borderId="1" applyNumberFormat="0" applyAlignment="0" applyProtection="0">
      <alignment horizontal="left" vertical="center"/>
    </xf>
    <xf numFmtId="0" fontId="28" fillId="0" borderId="5">
      <alignment horizontal="left" vertical="center"/>
    </xf>
    <xf numFmtId="0" fontId="29" fillId="0" borderId="0" applyNumberFormat="0" applyFill="0" applyBorder="0" applyAlignment="0" applyProtection="0"/>
    <xf numFmtId="10" fontId="26" fillId="6" borderId="10" applyNumberFormat="0" applyBorder="0" applyAlignment="0" applyProtection="0"/>
    <xf numFmtId="1" fontId="30" fillId="0" borderId="0" applyProtection="0">
      <protection locked="0"/>
    </xf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2" fillId="0" borderId="0"/>
    <xf numFmtId="0" fontId="33" fillId="0" borderId="0"/>
    <xf numFmtId="10" fontId="33" fillId="0" borderId="0" applyFont="0" applyFill="0" applyBorder="0" applyAlignment="0" applyProtection="0"/>
    <xf numFmtId="4" fontId="17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4" fontId="24" fillId="0" borderId="0" applyFont="0" applyFill="0" applyBorder="0" applyAlignment="0" applyProtection="0"/>
    <xf numFmtId="185" fontId="33" fillId="0" borderId="0" applyFont="0" applyFill="0" applyBorder="0" applyAlignment="0" applyProtection="0"/>
    <xf numFmtId="0" fontId="38" fillId="0" borderId="0">
      <alignment vertical="center"/>
    </xf>
    <xf numFmtId="186" fontId="39" fillId="0" borderId="3">
      <protection locked="0"/>
    </xf>
    <xf numFmtId="186" fontId="39" fillId="0" borderId="3">
      <protection locked="0"/>
    </xf>
    <xf numFmtId="187" fontId="39" fillId="0" borderId="3">
      <protection locked="0"/>
    </xf>
    <xf numFmtId="188" fontId="33" fillId="0" borderId="0" applyFont="0" applyFill="0" applyBorder="0" applyAlignment="0" applyProtection="0"/>
    <xf numFmtId="183" fontId="24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5" fillId="0" borderId="0"/>
    <xf numFmtId="0" fontId="1" fillId="0" borderId="0">
      <alignment vertical="center"/>
    </xf>
    <xf numFmtId="0" fontId="40" fillId="0" borderId="0"/>
    <xf numFmtId="0" fontId="42" fillId="0" borderId="0">
      <alignment vertical="center"/>
    </xf>
    <xf numFmtId="0" fontId="15" fillId="0" borderId="0"/>
    <xf numFmtId="176" fontId="15" fillId="0" borderId="0" applyFont="0" applyFill="0" applyBorder="0" applyAlignment="0" applyProtection="0"/>
    <xf numFmtId="0" fontId="1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15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top"/>
    </xf>
    <xf numFmtId="176" fontId="9" fillId="0" borderId="0" xfId="2" applyFont="1" applyFill="1" applyAlignment="1">
      <alignment horizontal="right" vertical="top"/>
    </xf>
    <xf numFmtId="0" fontId="4" fillId="0" borderId="4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49" fontId="2" fillId="3" borderId="53" xfId="1" applyNumberFormat="1" applyFont="1" applyFill="1" applyBorder="1" applyAlignment="1">
      <alignment horizontal="center" vertical="center" shrinkToFit="1"/>
    </xf>
    <xf numFmtId="0" fontId="8" fillId="2" borderId="6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49" fontId="2" fillId="2" borderId="69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2" fillId="2" borderId="65" xfId="1" applyNumberFormat="1" applyFont="1" applyFill="1" applyBorder="1" applyAlignment="1">
      <alignment horizontal="center" vertical="center" wrapText="1"/>
    </xf>
    <xf numFmtId="0" fontId="8" fillId="2" borderId="83" xfId="1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48" fillId="0" borderId="0" xfId="1" applyFont="1" applyFill="1" applyAlignment="1">
      <alignment vertical="center"/>
    </xf>
    <xf numFmtId="0" fontId="50" fillId="0" borderId="0" xfId="0" applyFont="1">
      <alignment vertical="center"/>
    </xf>
    <xf numFmtId="0" fontId="50" fillId="0" borderId="19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0" fontId="50" fillId="0" borderId="84" xfId="0" applyFont="1" applyBorder="1" applyAlignment="1">
      <alignment horizontal="center" vertical="center"/>
    </xf>
    <xf numFmtId="0" fontId="50" fillId="0" borderId="85" xfId="0" applyFont="1" applyBorder="1" applyAlignment="1">
      <alignment horizontal="center" vertical="center"/>
    </xf>
    <xf numFmtId="0" fontId="50" fillId="0" borderId="86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 indent="1" shrinkToFit="1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>
      <alignment vertical="center"/>
    </xf>
    <xf numFmtId="0" fontId="14" fillId="0" borderId="21" xfId="0" applyFont="1" applyFill="1" applyBorder="1" applyAlignment="1">
      <alignment horizontal="center" vertical="center" shrinkToFit="1"/>
    </xf>
    <xf numFmtId="0" fontId="50" fillId="0" borderId="0" xfId="0" applyFont="1" applyBorder="1" applyAlignment="1">
      <alignment horizontal="center" vertical="center" shrinkToFit="1"/>
    </xf>
    <xf numFmtId="0" fontId="50" fillId="0" borderId="85" xfId="0" applyFont="1" applyBorder="1" applyAlignment="1">
      <alignment horizontal="center" vertical="center" shrinkToFit="1"/>
    </xf>
    <xf numFmtId="0" fontId="54" fillId="2" borderId="21" xfId="0" applyFont="1" applyFill="1" applyBorder="1">
      <alignment vertical="center"/>
    </xf>
    <xf numFmtId="0" fontId="54" fillId="2" borderId="70" xfId="0" applyFont="1" applyFill="1" applyBorder="1">
      <alignment vertical="center"/>
    </xf>
    <xf numFmtId="0" fontId="50" fillId="0" borderId="21" xfId="0" applyNumberFormat="1" applyFont="1" applyFill="1" applyBorder="1">
      <alignment vertical="center"/>
    </xf>
    <xf numFmtId="0" fontId="50" fillId="0" borderId="70" xfId="0" applyNumberFormat="1" applyFont="1" applyFill="1" applyBorder="1">
      <alignment vertical="center"/>
    </xf>
    <xf numFmtId="0" fontId="50" fillId="0" borderId="13" xfId="0" applyNumberFormat="1" applyFont="1" applyFill="1" applyBorder="1">
      <alignment vertical="center"/>
    </xf>
    <xf numFmtId="0" fontId="4" fillId="0" borderId="70" xfId="50" applyFont="1" applyFill="1" applyBorder="1"/>
    <xf numFmtId="0" fontId="50" fillId="0" borderId="70" xfId="0" applyFont="1" applyFill="1" applyBorder="1">
      <alignment vertical="center"/>
    </xf>
    <xf numFmtId="0" fontId="4" fillId="0" borderId="92" xfId="50" applyFont="1" applyFill="1" applyBorder="1"/>
    <xf numFmtId="0" fontId="52" fillId="0" borderId="0" xfId="0" applyNumberFormat="1" applyFont="1" applyFill="1" applyBorder="1" applyAlignment="1">
      <alignment horizontal="left" vertical="center"/>
    </xf>
    <xf numFmtId="0" fontId="52" fillId="0" borderId="0" xfId="0" applyNumberFormat="1" applyFont="1" applyFill="1" applyBorder="1">
      <alignment vertical="center"/>
    </xf>
    <xf numFmtId="49" fontId="50" fillId="2" borderId="92" xfId="0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50" fillId="2" borderId="19" xfId="0" applyFont="1" applyFill="1" applyBorder="1" applyAlignment="1">
      <alignment horizontal="center" vertical="center" shrinkToFit="1"/>
    </xf>
    <xf numFmtId="0" fontId="50" fillId="2" borderId="94" xfId="0" applyFont="1" applyFill="1" applyBorder="1" applyAlignment="1">
      <alignment horizontal="center" vertical="center" shrinkToFit="1"/>
    </xf>
    <xf numFmtId="0" fontId="50" fillId="0" borderId="0" xfId="0" applyNumberFormat="1" applyFont="1" applyFill="1" applyBorder="1" applyAlignment="1">
      <alignment horizontal="left" vertical="center"/>
    </xf>
    <xf numFmtId="0" fontId="50" fillId="0" borderId="0" xfId="0" applyNumberFormat="1" applyFont="1" applyFill="1" applyBorder="1">
      <alignment vertical="center"/>
    </xf>
    <xf numFmtId="0" fontId="50" fillId="2" borderId="95" xfId="0" applyNumberFormat="1" applyFont="1" applyFill="1" applyBorder="1" applyAlignment="1">
      <alignment horizontal="center" vertical="center" shrinkToFit="1"/>
    </xf>
    <xf numFmtId="0" fontId="53" fillId="7" borderId="89" xfId="0" applyFont="1" applyFill="1" applyBorder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0" fontId="53" fillId="7" borderId="90" xfId="0" applyFont="1" applyFill="1" applyBorder="1" applyAlignment="1">
      <alignment vertical="center"/>
    </xf>
    <xf numFmtId="0" fontId="53" fillId="7" borderId="91" xfId="0" applyFont="1" applyFill="1" applyBorder="1" applyAlignment="1">
      <alignment vertical="center"/>
    </xf>
    <xf numFmtId="0" fontId="50" fillId="0" borderId="0" xfId="0" applyFont="1" applyFill="1" applyBorder="1">
      <alignment vertical="center"/>
    </xf>
    <xf numFmtId="0" fontId="53" fillId="7" borderId="87" xfId="0" applyFont="1" applyFill="1" applyBorder="1" applyAlignment="1">
      <alignment vertical="center"/>
    </xf>
    <xf numFmtId="0" fontId="53" fillId="7" borderId="88" xfId="0" applyFont="1" applyFill="1" applyBorder="1" applyAlignment="1">
      <alignment vertical="center"/>
    </xf>
    <xf numFmtId="0" fontId="50" fillId="2" borderId="92" xfId="0" applyFont="1" applyFill="1" applyBorder="1" applyAlignment="1">
      <alignment horizontal="center" vertical="center" shrinkToFit="1"/>
    </xf>
    <xf numFmtId="0" fontId="4" fillId="0" borderId="22" xfId="50" applyFont="1" applyFill="1" applyBorder="1"/>
    <xf numFmtId="0" fontId="5" fillId="0" borderId="0" xfId="1" applyFont="1" applyFill="1" applyAlignment="1">
      <alignment vertical="center"/>
    </xf>
    <xf numFmtId="0" fontId="50" fillId="0" borderId="85" xfId="0" applyFont="1" applyBorder="1" applyAlignment="1">
      <alignment horizontal="center" vertical="center" shrinkToFit="1"/>
    </xf>
    <xf numFmtId="0" fontId="50" fillId="0" borderId="85" xfId="0" applyFont="1" applyBorder="1" applyAlignment="1">
      <alignment horizontal="center" vertical="center"/>
    </xf>
    <xf numFmtId="0" fontId="4" fillId="0" borderId="0" xfId="50" applyFont="1" applyFill="1" applyBorder="1"/>
    <xf numFmtId="189" fontId="51" fillId="0" borderId="15" xfId="0" applyNumberFormat="1" applyFont="1" applyBorder="1" applyAlignment="1">
      <alignment horizontal="center" vertical="center" shrinkToFit="1"/>
    </xf>
    <xf numFmtId="189" fontId="51" fillId="0" borderId="84" xfId="0" applyNumberFormat="1" applyFont="1" applyFill="1" applyBorder="1" applyAlignment="1">
      <alignment horizontal="center" vertical="center" shrinkToFit="1"/>
    </xf>
    <xf numFmtId="189" fontId="51" fillId="0" borderId="17" xfId="0" applyNumberFormat="1" applyFont="1" applyFill="1" applyBorder="1" applyAlignment="1">
      <alignment horizontal="center" vertical="center" shrinkToFit="1"/>
    </xf>
    <xf numFmtId="0" fontId="55" fillId="3" borderId="114" xfId="0" applyNumberFormat="1" applyFont="1" applyFill="1" applyBorder="1" applyAlignment="1">
      <alignment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left" vertical="center" shrinkToFit="1"/>
    </xf>
    <xf numFmtId="0" fontId="12" fillId="3" borderId="92" xfId="0" applyNumberFormat="1" applyFont="1" applyFill="1" applyBorder="1" applyAlignment="1">
      <alignment horizontal="left" vertical="center" shrinkToFit="1"/>
    </xf>
    <xf numFmtId="0" fontId="8" fillId="2" borderId="21" xfId="0" applyFont="1" applyFill="1" applyBorder="1">
      <alignment vertical="center"/>
    </xf>
    <xf numFmtId="0" fontId="4" fillId="0" borderId="70" xfId="0" applyNumberFormat="1" applyFont="1" applyFill="1" applyBorder="1">
      <alignment vertical="center"/>
    </xf>
    <xf numFmtId="0" fontId="8" fillId="2" borderId="7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70" xfId="0" applyFont="1" applyFill="1" applyBorder="1">
      <alignment vertical="center"/>
    </xf>
    <xf numFmtId="0" fontId="4" fillId="0" borderId="21" xfId="50" applyFont="1" applyFill="1" applyBorder="1"/>
    <xf numFmtId="0" fontId="4" fillId="0" borderId="70" xfId="50" applyFont="1" applyFill="1" applyBorder="1" applyAlignment="1">
      <alignment wrapText="1"/>
    </xf>
    <xf numFmtId="0" fontId="8" fillId="2" borderId="19" xfId="0" applyFont="1" applyFill="1" applyBorder="1">
      <alignment vertical="center"/>
    </xf>
    <xf numFmtId="0" fontId="4" fillId="0" borderId="13" xfId="50" applyFont="1" applyFill="1" applyBorder="1"/>
    <xf numFmtId="0" fontId="8" fillId="2" borderId="2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8" fillId="2" borderId="92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8" fillId="2" borderId="70" xfId="0" applyFont="1" applyFill="1" applyBorder="1" applyAlignment="1">
      <alignment vertical="center" wrapText="1"/>
    </xf>
    <xf numFmtId="0" fontId="53" fillId="7" borderId="90" xfId="0" applyFont="1" applyFill="1" applyBorder="1" applyAlignment="1">
      <alignment horizontal="left" vertical="center"/>
    </xf>
    <xf numFmtId="0" fontId="61" fillId="2" borderId="70" xfId="0" applyFont="1" applyFill="1" applyBorder="1" applyAlignment="1">
      <alignment vertical="center" wrapText="1"/>
    </xf>
    <xf numFmtId="0" fontId="62" fillId="0" borderId="70" xfId="50" applyFont="1" applyFill="1" applyBorder="1"/>
    <xf numFmtId="0" fontId="5" fillId="0" borderId="0" xfId="1" applyFont="1" applyFill="1" applyAlignment="1">
      <alignment vertical="center"/>
    </xf>
    <xf numFmtId="0" fontId="50" fillId="0" borderId="0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wrapText="1" shrinkToFit="1"/>
    </xf>
    <xf numFmtId="189" fontId="50" fillId="0" borderId="0" xfId="0" applyNumberFormat="1" applyFont="1" applyFill="1" applyBorder="1" applyAlignment="1">
      <alignment horizontal="center" vertical="center" shrinkToFit="1"/>
    </xf>
    <xf numFmtId="189" fontId="2" fillId="0" borderId="0" xfId="0" applyNumberFormat="1" applyFont="1" applyFill="1" applyBorder="1" applyAlignment="1">
      <alignment vertical="center" wrapText="1" shrinkToFit="1"/>
    </xf>
    <xf numFmtId="49" fontId="50" fillId="2" borderId="92" xfId="0" applyNumberFormat="1" applyFont="1" applyFill="1" applyBorder="1" applyAlignment="1">
      <alignment vertical="center" shrinkToFit="1"/>
    </xf>
    <xf numFmtId="0" fontId="50" fillId="0" borderId="21" xfId="0" applyFont="1" applyFill="1" applyBorder="1" applyAlignment="1">
      <alignment vertical="center"/>
    </xf>
    <xf numFmtId="0" fontId="50" fillId="0" borderId="70" xfId="0" applyFont="1" applyFill="1" applyBorder="1" applyAlignment="1">
      <alignment vertical="center"/>
    </xf>
    <xf numFmtId="0" fontId="50" fillId="0" borderId="85" xfId="0" applyFont="1" applyBorder="1" applyAlignment="1">
      <alignment horizontal="center" vertical="center" shrinkToFit="1"/>
    </xf>
    <xf numFmtId="0" fontId="50" fillId="0" borderId="85" xfId="0" applyFont="1" applyBorder="1" applyAlignment="1">
      <alignment horizontal="center" vertical="center"/>
    </xf>
    <xf numFmtId="0" fontId="50" fillId="0" borderId="21" xfId="50" applyFont="1" applyFill="1" applyBorder="1"/>
    <xf numFmtId="0" fontId="50" fillId="0" borderId="70" xfId="50" applyFont="1" applyFill="1" applyBorder="1"/>
    <xf numFmtId="0" fontId="54" fillId="2" borderId="19" xfId="0" applyFont="1" applyFill="1" applyBorder="1">
      <alignment vertical="center"/>
    </xf>
    <xf numFmtId="0" fontId="50" fillId="0" borderId="21" xfId="0" applyFont="1" applyFill="1" applyBorder="1">
      <alignment vertical="center"/>
    </xf>
    <xf numFmtId="0" fontId="50" fillId="0" borderId="122" xfId="0" applyFont="1" applyFill="1" applyBorder="1">
      <alignment vertical="center"/>
    </xf>
    <xf numFmtId="0" fontId="50" fillId="0" borderId="10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50" fillId="0" borderId="108" xfId="0" applyNumberFormat="1" applyFont="1" applyFill="1" applyBorder="1">
      <alignment vertical="center"/>
    </xf>
    <xf numFmtId="0" fontId="8" fillId="2" borderId="130" xfId="0" applyFont="1" applyFill="1" applyBorder="1">
      <alignment vertical="center"/>
    </xf>
    <xf numFmtId="0" fontId="4" fillId="0" borderId="131" xfId="0" applyNumberFormat="1" applyFont="1" applyFill="1" applyBorder="1">
      <alignment vertical="center"/>
    </xf>
    <xf numFmtId="0" fontId="54" fillId="2" borderId="131" xfId="0" applyFont="1" applyFill="1" applyBorder="1">
      <alignment vertical="center"/>
    </xf>
    <xf numFmtId="0" fontId="50" fillId="0" borderId="131" xfId="0" applyNumberFormat="1" applyFont="1" applyFill="1" applyBorder="1">
      <alignment vertical="center"/>
    </xf>
    <xf numFmtId="0" fontId="50" fillId="0" borderId="132" xfId="0" applyNumberFormat="1" applyFont="1" applyFill="1" applyBorder="1">
      <alignment vertical="center"/>
    </xf>
    <xf numFmtId="0" fontId="50" fillId="2" borderId="92" xfId="0" applyFont="1" applyFill="1" applyBorder="1" applyAlignment="1">
      <alignment vertical="center" textRotation="90" shrinkToFit="1"/>
    </xf>
    <xf numFmtId="0" fontId="50" fillId="2" borderId="94" xfId="0" applyFont="1" applyFill="1" applyBorder="1" applyAlignment="1">
      <alignment vertical="center" textRotation="90" shrinkToFit="1"/>
    </xf>
    <xf numFmtId="49" fontId="2" fillId="3" borderId="42" xfId="1" applyNumberFormat="1" applyFont="1" applyFill="1" applyBorder="1" applyAlignment="1">
      <alignment horizontal="center" vertical="center" shrinkToFit="1"/>
    </xf>
    <xf numFmtId="6" fontId="9" fillId="0" borderId="0" xfId="54" applyFont="1" applyFill="1" applyAlignment="1">
      <alignment horizontal="right" vertical="top"/>
    </xf>
    <xf numFmtId="0" fontId="72" fillId="0" borderId="70" xfId="50" applyFont="1" applyFill="1" applyBorder="1"/>
    <xf numFmtId="0" fontId="73" fillId="2" borderId="92" xfId="0" applyFont="1" applyFill="1" applyBorder="1">
      <alignment vertical="center"/>
    </xf>
    <xf numFmtId="0" fontId="54" fillId="2" borderId="70" xfId="0" applyFont="1" applyFill="1" applyBorder="1" applyAlignment="1">
      <alignment vertical="center" wrapText="1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top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8" fillId="0" borderId="31" xfId="1" applyFont="1" applyBorder="1" applyAlignment="1">
      <alignment horizontal="center" vertical="center"/>
    </xf>
    <xf numFmtId="0" fontId="10" fillId="0" borderId="31" xfId="3" applyFont="1" applyBorder="1" applyAlignment="1" applyProtection="1">
      <alignment horizontal="center" vertical="center"/>
      <protection locked="0"/>
    </xf>
    <xf numFmtId="0" fontId="2" fillId="0" borderId="58" xfId="1" applyFont="1" applyBorder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top"/>
    </xf>
    <xf numFmtId="0" fontId="4" fillId="0" borderId="0" xfId="1" quotePrefix="1" applyFont="1" applyAlignment="1">
      <alignment vertical="top"/>
    </xf>
    <xf numFmtId="0" fontId="2" fillId="0" borderId="0" xfId="1" applyFont="1" applyAlignment="1">
      <alignment horizontal="left" vertical="center"/>
    </xf>
    <xf numFmtId="0" fontId="4" fillId="0" borderId="34" xfId="1" applyFont="1" applyBorder="1" applyAlignment="1">
      <alignment horizontal="center" vertical="center"/>
    </xf>
    <xf numFmtId="49" fontId="5" fillId="0" borderId="34" xfId="1" applyNumberFormat="1" applyFont="1" applyBorder="1" applyAlignment="1">
      <alignment horizontal="center" vertical="center" shrinkToFit="1"/>
    </xf>
    <xf numFmtId="0" fontId="14" fillId="0" borderId="22" xfId="1" applyFont="1" applyBorder="1" applyAlignment="1" applyProtection="1">
      <alignment horizontal="left" vertical="top" shrinkToFit="1"/>
      <protection locked="0"/>
    </xf>
    <xf numFmtId="0" fontId="14" fillId="0" borderId="40" xfId="1" applyFont="1" applyBorder="1" applyAlignment="1" applyProtection="1">
      <alignment vertical="top" shrinkToFit="1"/>
      <protection locked="0"/>
    </xf>
    <xf numFmtId="49" fontId="14" fillId="0" borderId="40" xfId="1" applyNumberFormat="1" applyFont="1" applyBorder="1" applyAlignment="1" applyProtection="1">
      <alignment vertical="top" shrinkToFit="1"/>
      <protection locked="0"/>
    </xf>
    <xf numFmtId="0" fontId="67" fillId="0" borderId="0" xfId="1" applyFont="1">
      <alignment vertical="center"/>
    </xf>
    <xf numFmtId="49" fontId="67" fillId="0" borderId="0" xfId="1" applyNumberFormat="1" applyFont="1">
      <alignment vertical="center"/>
    </xf>
    <xf numFmtId="0" fontId="14" fillId="0" borderId="41" xfId="1" applyFont="1" applyBorder="1" applyAlignment="1" applyProtection="1">
      <alignment horizontal="center" vertical="center" shrinkToFit="1"/>
      <protection locked="0"/>
    </xf>
    <xf numFmtId="0" fontId="12" fillId="0" borderId="41" xfId="1" applyFont="1" applyBorder="1" applyAlignment="1">
      <alignment horizontal="center" vertical="center" shrinkToFit="1"/>
    </xf>
    <xf numFmtId="49" fontId="12" fillId="0" borderId="46" xfId="1" applyNumberFormat="1" applyFont="1" applyBorder="1" applyAlignment="1">
      <alignment vertical="center" shrinkToFit="1"/>
    </xf>
    <xf numFmtId="0" fontId="4" fillId="12" borderId="0" xfId="1" applyFont="1" applyFill="1">
      <alignment vertical="center"/>
    </xf>
    <xf numFmtId="0" fontId="8" fillId="12" borderId="0" xfId="1" applyFont="1" applyFill="1" applyAlignment="1">
      <alignment horizontal="right" vertical="center"/>
    </xf>
    <xf numFmtId="0" fontId="9" fillId="0" borderId="0" xfId="1" applyFont="1">
      <alignment vertical="center"/>
    </xf>
    <xf numFmtId="0" fontId="2" fillId="0" borderId="4" xfId="1" applyFont="1" applyBorder="1">
      <alignment vertical="center"/>
    </xf>
    <xf numFmtId="0" fontId="4" fillId="0" borderId="4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>
      <alignment vertical="center"/>
    </xf>
    <xf numFmtId="0" fontId="14" fillId="0" borderId="13" xfId="1" applyFont="1" applyBorder="1" applyAlignment="1">
      <alignment horizontal="center" vertical="center"/>
    </xf>
    <xf numFmtId="0" fontId="4" fillId="0" borderId="13" xfId="1" applyFont="1" applyBorder="1">
      <alignment vertical="center"/>
    </xf>
    <xf numFmtId="0" fontId="9" fillId="0" borderId="11" xfId="1" applyFont="1" applyBorder="1">
      <alignment vertical="center"/>
    </xf>
    <xf numFmtId="0" fontId="4" fillId="0" borderId="0" xfId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0" fontId="14" fillId="0" borderId="19" xfId="3" applyFont="1" applyBorder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right" vertical="center"/>
    </xf>
    <xf numFmtId="49" fontId="12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vertical="center" wrapText="1"/>
    </xf>
    <xf numFmtId="0" fontId="14" fillId="0" borderId="19" xfId="3" applyFont="1" applyBorder="1" applyAlignment="1">
      <alignment horizontal="center" vertical="center"/>
    </xf>
    <xf numFmtId="0" fontId="14" fillId="0" borderId="15" xfId="3" applyFont="1" applyBorder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left" vertical="center" shrinkToFit="1"/>
      <protection locked="0"/>
    </xf>
    <xf numFmtId="49" fontId="2" fillId="0" borderId="38" xfId="1" applyNumberFormat="1" applyFont="1" applyBorder="1" applyAlignment="1">
      <alignment vertical="center" shrinkToFit="1"/>
    </xf>
    <xf numFmtId="0" fontId="14" fillId="0" borderId="17" xfId="3" applyFont="1" applyBorder="1" applyAlignment="1" applyProtection="1">
      <alignment horizontal="center" vertical="center"/>
      <protection locked="0"/>
    </xf>
    <xf numFmtId="0" fontId="14" fillId="0" borderId="11" xfId="3" applyFont="1" applyBorder="1" applyAlignment="1" applyProtection="1">
      <alignment horizontal="center" vertical="center"/>
      <protection locked="0"/>
    </xf>
    <xf numFmtId="49" fontId="12" fillId="0" borderId="38" xfId="1" applyNumberFormat="1" applyFont="1" applyBorder="1" applyAlignment="1">
      <alignment horizontal="left" vertical="center" shrinkToFit="1"/>
    </xf>
    <xf numFmtId="0" fontId="14" fillId="0" borderId="78" xfId="3" applyFont="1" applyBorder="1" applyAlignment="1" applyProtection="1">
      <alignment horizontal="center" vertical="center"/>
      <protection locked="0"/>
    </xf>
    <xf numFmtId="0" fontId="14" fillId="0" borderId="99" xfId="3" applyFont="1" applyBorder="1" applyAlignment="1" applyProtection="1">
      <alignment horizontal="center" vertical="center"/>
      <protection locked="0"/>
    </xf>
    <xf numFmtId="49" fontId="5" fillId="0" borderId="0" xfId="3" applyNumberFormat="1" applyFont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/>
    </xf>
    <xf numFmtId="49" fontId="12" fillId="0" borderId="39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4" fillId="0" borderId="11" xfId="1" applyNumberFormat="1" applyFont="1" applyBorder="1">
      <alignment vertical="center"/>
    </xf>
    <xf numFmtId="49" fontId="4" fillId="0" borderId="11" xfId="1" applyNumberFormat="1" applyFont="1" applyBorder="1" applyAlignment="1">
      <alignment horizontal="left" vertical="center" shrinkToFit="1"/>
    </xf>
    <xf numFmtId="49" fontId="4" fillId="0" borderId="38" xfId="1" applyNumberFormat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 shrinkToFit="1"/>
    </xf>
    <xf numFmtId="49" fontId="14" fillId="0" borderId="13" xfId="1" applyNumberFormat="1" applyFont="1" applyBorder="1" applyAlignment="1" applyProtection="1">
      <alignment vertical="top" shrinkToFit="1"/>
      <protection locked="0"/>
    </xf>
    <xf numFmtId="49" fontId="14" fillId="0" borderId="13" xfId="1" applyNumberFormat="1" applyFont="1" applyBorder="1" applyAlignment="1" applyProtection="1">
      <alignment vertical="center" shrinkToFit="1"/>
      <protection locked="0"/>
    </xf>
    <xf numFmtId="49" fontId="14" fillId="0" borderId="41" xfId="1" applyNumberFormat="1" applyFont="1" applyBorder="1" applyAlignment="1" applyProtection="1">
      <alignment horizontal="center" vertical="center" shrinkToFit="1"/>
      <protection locked="0"/>
    </xf>
    <xf numFmtId="49" fontId="12" fillId="0" borderId="41" xfId="1" applyNumberFormat="1" applyFont="1" applyBorder="1" applyAlignment="1">
      <alignment vertical="center" wrapText="1"/>
    </xf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left" vertical="center"/>
    </xf>
    <xf numFmtId="0" fontId="14" fillId="0" borderId="34" xfId="1" applyFont="1" applyBorder="1" applyAlignment="1" applyProtection="1">
      <alignment horizontal="center" vertical="center" shrinkToFit="1"/>
      <protection locked="0"/>
    </xf>
    <xf numFmtId="0" fontId="12" fillId="0" borderId="34" xfId="1" applyFont="1" applyBorder="1" applyAlignment="1">
      <alignment horizontal="center" vertical="center" shrinkToFit="1"/>
    </xf>
    <xf numFmtId="0" fontId="14" fillId="0" borderId="11" xfId="1" applyFont="1" applyBorder="1">
      <alignment vertical="center"/>
    </xf>
    <xf numFmtId="0" fontId="14" fillId="0" borderId="11" xfId="3" applyFont="1" applyBorder="1" applyAlignment="1">
      <alignment horizontal="center" vertical="center"/>
    </xf>
    <xf numFmtId="49" fontId="5" fillId="0" borderId="38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49" fontId="5" fillId="0" borderId="37" xfId="3" applyNumberFormat="1" applyFont="1" applyBorder="1" applyAlignment="1">
      <alignment horizontal="center" vertical="center"/>
    </xf>
    <xf numFmtId="49" fontId="5" fillId="0" borderId="39" xfId="3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14" fillId="0" borderId="13" xfId="1" applyFont="1" applyBorder="1" applyAlignment="1" applyProtection="1">
      <alignment vertical="top" shrinkToFit="1"/>
      <protection locked="0"/>
    </xf>
    <xf numFmtId="49" fontId="14" fillId="0" borderId="11" xfId="1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55" xfId="3" applyFont="1" applyBorder="1" applyAlignment="1" applyProtection="1">
      <alignment horizontal="center" vertical="center"/>
      <protection locked="0"/>
    </xf>
    <xf numFmtId="49" fontId="12" fillId="0" borderId="34" xfId="1" applyNumberFormat="1" applyFont="1" applyBorder="1" applyAlignment="1">
      <alignment horizontal="left" vertical="center" shrinkToFit="1"/>
    </xf>
    <xf numFmtId="0" fontId="14" fillId="0" borderId="17" xfId="3" applyFont="1" applyBorder="1" applyAlignment="1">
      <alignment horizontal="center" vertical="center"/>
    </xf>
    <xf numFmtId="49" fontId="2" fillId="0" borderId="39" xfId="1" applyNumberFormat="1" applyFont="1" applyBorder="1" applyAlignment="1">
      <alignment vertical="center" shrinkToFit="1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7" xfId="1" applyFont="1" applyBorder="1">
      <alignment vertical="center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4" fillId="0" borderId="17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>
      <alignment horizontal="center" vertical="center"/>
    </xf>
    <xf numFmtId="49" fontId="12" fillId="0" borderId="11" xfId="1" applyNumberFormat="1" applyFont="1" applyBorder="1" applyAlignment="1"/>
    <xf numFmtId="49" fontId="12" fillId="0" borderId="11" xfId="1" applyNumberFormat="1" applyFont="1" applyBorder="1" applyAlignment="1">
      <alignment horizontal="center" vertical="center"/>
    </xf>
    <xf numFmtId="49" fontId="12" fillId="0" borderId="38" xfId="1" applyNumberFormat="1" applyFont="1" applyBorder="1" applyAlignment="1"/>
    <xf numFmtId="0" fontId="14" fillId="0" borderId="81" xfId="3" applyFont="1" applyBorder="1" applyAlignment="1" applyProtection="1">
      <alignment horizontal="center" vertical="center"/>
      <protection locked="0"/>
    </xf>
    <xf numFmtId="0" fontId="14" fillId="0" borderId="79" xfId="3" applyFont="1" applyBorder="1" applyAlignment="1" applyProtection="1">
      <alignment horizontal="center" vertical="center"/>
      <protection locked="0"/>
    </xf>
    <xf numFmtId="49" fontId="12" fillId="0" borderId="123" xfId="1" applyNumberFormat="1" applyFont="1" applyBorder="1" applyAlignment="1">
      <alignment horizontal="left" vertical="center" shrinkToFit="1"/>
    </xf>
    <xf numFmtId="0" fontId="14" fillId="0" borderId="12" xfId="3" applyFont="1" applyBorder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>
      <alignment vertical="center"/>
    </xf>
    <xf numFmtId="49" fontId="4" fillId="0" borderId="0" xfId="1" applyNumberFormat="1" applyFont="1">
      <alignment vertical="center"/>
    </xf>
    <xf numFmtId="49" fontId="4" fillId="0" borderId="0" xfId="1" applyNumberFormat="1" applyFont="1" applyAlignment="1">
      <alignment horizontal="left" vertical="center" shrinkToFit="1"/>
    </xf>
    <xf numFmtId="49" fontId="4" fillId="0" borderId="37" xfId="1" applyNumberFormat="1" applyFont="1" applyBorder="1" applyAlignment="1">
      <alignment horizontal="left" vertical="center" shrinkToFit="1"/>
    </xf>
    <xf numFmtId="49" fontId="14" fillId="0" borderId="11" xfId="1" applyNumberFormat="1" applyFont="1" applyBorder="1" applyAlignment="1">
      <alignment vertical="center" shrinkToFit="1"/>
    </xf>
    <xf numFmtId="0" fontId="45" fillId="0" borderId="31" xfId="3" applyFont="1" applyBorder="1" applyAlignment="1">
      <alignment horizontal="center" vertical="center"/>
    </xf>
    <xf numFmtId="0" fontId="46" fillId="0" borderId="0" xfId="3" applyFont="1" applyAlignment="1" applyProtection="1">
      <alignment horizontal="center" vertical="center"/>
      <protection locked="0"/>
    </xf>
    <xf numFmtId="0" fontId="46" fillId="0" borderId="15" xfId="3" applyFont="1" applyBorder="1" applyAlignment="1" applyProtection="1">
      <alignment horizontal="center" vertical="center"/>
      <protection locked="0"/>
    </xf>
    <xf numFmtId="0" fontId="46" fillId="0" borderId="11" xfId="3" applyFont="1" applyBorder="1" applyAlignment="1" applyProtection="1">
      <alignment horizontal="center" vertical="center"/>
      <protection locked="0"/>
    </xf>
    <xf numFmtId="0" fontId="46" fillId="0" borderId="19" xfId="3" applyFont="1" applyBorder="1" applyAlignment="1" applyProtection="1">
      <alignment horizontal="center" vertical="center"/>
      <protection locked="0"/>
    </xf>
    <xf numFmtId="49" fontId="46" fillId="0" borderId="41" xfId="1" applyNumberFormat="1" applyFont="1" applyBorder="1" applyAlignment="1" applyProtection="1">
      <alignment horizontal="center" vertical="center" shrinkToFit="1"/>
      <protection locked="0"/>
    </xf>
    <xf numFmtId="0" fontId="46" fillId="0" borderId="0" xfId="1" applyFont="1" applyAlignment="1" applyProtection="1">
      <alignment horizontal="center" vertical="center"/>
      <protection locked="0"/>
    </xf>
    <xf numFmtId="0" fontId="46" fillId="0" borderId="17" xfId="3" applyFont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left" vertical="center" shrinkToFit="1"/>
    </xf>
    <xf numFmtId="0" fontId="50" fillId="0" borderId="85" xfId="0" applyFont="1" applyBorder="1" applyAlignment="1">
      <alignment horizontal="center" vertical="center"/>
    </xf>
    <xf numFmtId="0" fontId="53" fillId="13" borderId="89" xfId="0" applyFont="1" applyFill="1" applyBorder="1" applyAlignment="1">
      <alignment horizontal="left" vertical="center"/>
    </xf>
    <xf numFmtId="0" fontId="54" fillId="13" borderId="70" xfId="0" applyFont="1" applyFill="1" applyBorder="1">
      <alignment vertical="center"/>
    </xf>
    <xf numFmtId="0" fontId="4" fillId="13" borderId="22" xfId="50" applyFont="1" applyFill="1" applyBorder="1"/>
    <xf numFmtId="0" fontId="4" fillId="13" borderId="70" xfId="50" applyFont="1" applyFill="1" applyBorder="1"/>
    <xf numFmtId="0" fontId="4" fillId="0" borderId="174" xfId="0" applyFont="1" applyFill="1" applyBorder="1">
      <alignment vertical="center"/>
    </xf>
    <xf numFmtId="0" fontId="4" fillId="0" borderId="167" xfId="0" applyFont="1" applyFill="1" applyBorder="1">
      <alignment vertical="center"/>
    </xf>
    <xf numFmtId="0" fontId="50" fillId="0" borderId="175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70" xfId="50" applyFont="1" applyBorder="1"/>
    <xf numFmtId="0" fontId="50" fillId="0" borderId="58" xfId="0" applyNumberFormat="1" applyFont="1" applyFill="1" applyBorder="1">
      <alignment vertical="center"/>
    </xf>
    <xf numFmtId="0" fontId="50" fillId="0" borderId="58" xfId="0" applyNumberFormat="1" applyFont="1" applyFill="1" applyBorder="1" applyAlignment="1">
      <alignment horizontal="left" vertical="center"/>
    </xf>
    <xf numFmtId="0" fontId="12" fillId="0" borderId="0" xfId="1" applyFont="1">
      <alignment vertical="center"/>
    </xf>
    <xf numFmtId="0" fontId="4" fillId="0" borderId="0" xfId="1" applyFont="1">
      <alignment vertical="center"/>
    </xf>
    <xf numFmtId="0" fontId="12" fillId="0" borderId="0" xfId="1" applyFont="1" applyAlignment="1">
      <alignment vertical="center" shrinkToFit="1"/>
    </xf>
    <xf numFmtId="49" fontId="12" fillId="0" borderId="0" xfId="1" applyNumberFormat="1" applyFont="1" applyAlignment="1">
      <alignment horizontal="left" vertical="center" shrinkToFit="1"/>
    </xf>
    <xf numFmtId="49" fontId="12" fillId="0" borderId="12" xfId="1" applyNumberFormat="1" applyFont="1" applyBorder="1" applyAlignment="1">
      <alignment horizontal="left" vertical="center" shrinkToFit="1"/>
    </xf>
    <xf numFmtId="49" fontId="12" fillId="0" borderId="0" xfId="1" applyNumberFormat="1" applyFont="1" applyAlignment="1">
      <alignment vertical="center" shrinkToFit="1"/>
    </xf>
    <xf numFmtId="49" fontId="2" fillId="0" borderId="37" xfId="1" applyNumberFormat="1" applyFont="1" applyBorder="1" applyAlignment="1">
      <alignment vertical="center" shrinkToFit="1"/>
    </xf>
    <xf numFmtId="49" fontId="12" fillId="0" borderId="11" xfId="1" applyNumberFormat="1" applyFont="1" applyBorder="1">
      <alignment vertical="center"/>
    </xf>
    <xf numFmtId="49" fontId="12" fillId="0" borderId="11" xfId="1" applyNumberFormat="1" applyFont="1" applyBorder="1" applyAlignment="1">
      <alignment vertical="center" shrinkToFit="1"/>
    </xf>
    <xf numFmtId="49" fontId="14" fillId="0" borderId="13" xfId="1" applyNumberFormat="1" applyFont="1" applyBorder="1" applyAlignment="1">
      <alignment horizontal="center" vertical="center" shrinkToFit="1"/>
    </xf>
    <xf numFmtId="49" fontId="12" fillId="0" borderId="45" xfId="1" applyNumberFormat="1" applyFont="1" applyBorder="1" applyAlignment="1">
      <alignment vertical="center" shrinkToFit="1"/>
    </xf>
    <xf numFmtId="49" fontId="12" fillId="0" borderId="12" xfId="1" applyNumberFormat="1" applyFont="1" applyBorder="1" applyAlignment="1">
      <alignment vertical="center" shrinkToFit="1"/>
    </xf>
    <xf numFmtId="49" fontId="12" fillId="0" borderId="79" xfId="1" applyNumberFormat="1" applyFont="1" applyBorder="1">
      <alignment vertical="center"/>
    </xf>
    <xf numFmtId="49" fontId="12" fillId="0" borderId="37" xfId="1" applyNumberFormat="1" applyFont="1" applyBorder="1" applyAlignment="1">
      <alignment vertical="center" shrinkToFit="1"/>
    </xf>
    <xf numFmtId="49" fontId="14" fillId="0" borderId="13" xfId="1" applyNumberFormat="1" applyFont="1" applyBorder="1" applyAlignment="1">
      <alignment vertical="center" shrinkToFit="1"/>
    </xf>
    <xf numFmtId="0" fontId="12" fillId="13" borderId="92" xfId="0" applyNumberFormat="1" applyFont="1" applyFill="1" applyBorder="1" applyAlignment="1">
      <alignment horizontal="left" vertical="center" shrinkToFit="1"/>
    </xf>
    <xf numFmtId="0" fontId="12" fillId="13" borderId="114" xfId="0" applyNumberFormat="1" applyFont="1" applyFill="1" applyBorder="1" applyAlignment="1">
      <alignment vertical="center" shrinkToFit="1"/>
    </xf>
    <xf numFmtId="0" fontId="14" fillId="0" borderId="21" xfId="1" applyFont="1" applyBorder="1" applyAlignment="1" applyProtection="1">
      <alignment horizontal="center" vertical="center" shrinkToFit="1"/>
      <protection locked="0"/>
    </xf>
    <xf numFmtId="0" fontId="14" fillId="0" borderId="13" xfId="1" applyFont="1" applyBorder="1" applyAlignment="1" applyProtection="1">
      <alignment horizontal="center" vertical="center" shrinkToFit="1"/>
      <protection locked="0"/>
    </xf>
    <xf numFmtId="49" fontId="2" fillId="3" borderId="11" xfId="1" applyNumberFormat="1" applyFont="1" applyFill="1" applyBorder="1" applyAlignment="1">
      <alignment horizontal="center" vertical="center" shrinkToFit="1"/>
    </xf>
    <xf numFmtId="49" fontId="2" fillId="3" borderId="16" xfId="1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 applyProtection="1">
      <alignment horizontal="left" vertical="center" indent="1" shrinkToFit="1"/>
      <protection locked="0"/>
    </xf>
    <xf numFmtId="0" fontId="5" fillId="0" borderId="51" xfId="1" applyFont="1" applyBorder="1" applyAlignment="1" applyProtection="1">
      <alignment horizontal="left" vertical="center" indent="1" shrinkToFit="1"/>
      <protection locked="0"/>
    </xf>
    <xf numFmtId="49" fontId="2" fillId="3" borderId="12" xfId="1" applyNumberFormat="1" applyFont="1" applyFill="1" applyBorder="1" applyAlignment="1">
      <alignment horizontal="center" vertical="center" shrinkToFit="1"/>
    </xf>
    <xf numFmtId="49" fontId="2" fillId="3" borderId="18" xfId="1" applyNumberFormat="1" applyFont="1" applyFill="1" applyBorder="1" applyAlignment="1">
      <alignment horizontal="center" vertical="center" shrinkToFit="1"/>
    </xf>
    <xf numFmtId="0" fontId="14" fillId="0" borderId="12" xfId="1" applyFont="1" applyBorder="1" applyAlignment="1" applyProtection="1">
      <alignment horizontal="left" vertical="center" indent="1" shrinkToFit="1"/>
      <protection locked="0"/>
    </xf>
    <xf numFmtId="0" fontId="14" fillId="0" borderId="39" xfId="1" applyFont="1" applyBorder="1" applyAlignment="1" applyProtection="1">
      <alignment horizontal="left" vertical="center" indent="1" shrinkToFit="1"/>
      <protection locked="0"/>
    </xf>
    <xf numFmtId="0" fontId="4" fillId="2" borderId="57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5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59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49" fontId="14" fillId="0" borderId="55" xfId="1" applyNumberFormat="1" applyFont="1" applyBorder="1" applyAlignment="1" applyProtection="1">
      <alignment horizontal="left" vertical="center" wrapText="1" indent="1"/>
      <protection locked="0"/>
    </xf>
    <xf numFmtId="49" fontId="14" fillId="0" borderId="34" xfId="1" applyNumberFormat="1" applyFont="1" applyBorder="1" applyAlignment="1" applyProtection="1">
      <alignment horizontal="left" vertical="center" wrapText="1" indent="1"/>
      <protection locked="0"/>
    </xf>
    <xf numFmtId="49" fontId="14" fillId="0" borderId="36" xfId="1" applyNumberFormat="1" applyFont="1" applyBorder="1" applyAlignment="1" applyProtection="1">
      <alignment horizontal="left" vertical="center" wrapText="1" indent="1"/>
      <protection locked="0"/>
    </xf>
    <xf numFmtId="49" fontId="14" fillId="0" borderId="19" xfId="1" applyNumberFormat="1" applyFont="1" applyBorder="1" applyAlignment="1" applyProtection="1">
      <alignment horizontal="left" vertical="center" wrapText="1" indent="1"/>
      <protection locked="0"/>
    </xf>
    <xf numFmtId="49" fontId="14" fillId="0" borderId="0" xfId="1" applyNumberFormat="1" applyFont="1" applyAlignment="1" applyProtection="1">
      <alignment horizontal="left" vertical="center" wrapText="1" indent="1"/>
      <protection locked="0"/>
    </xf>
    <xf numFmtId="49" fontId="14" fillId="0" borderId="37" xfId="1" applyNumberFormat="1" applyFont="1" applyBorder="1" applyAlignment="1" applyProtection="1">
      <alignment horizontal="left" vertical="center" wrapText="1" indent="1"/>
      <protection locked="0"/>
    </xf>
    <xf numFmtId="49" fontId="14" fillId="0" borderId="53" xfId="1" applyNumberFormat="1" applyFont="1" applyBorder="1" applyAlignment="1" applyProtection="1">
      <alignment horizontal="left" vertical="center" wrapText="1" indent="1"/>
      <protection locked="0"/>
    </xf>
    <xf numFmtId="49" fontId="14" fillId="0" borderId="41" xfId="1" applyNumberFormat="1" applyFont="1" applyBorder="1" applyAlignment="1" applyProtection="1">
      <alignment horizontal="left" vertical="center" wrapText="1" indent="1"/>
      <protection locked="0"/>
    </xf>
    <xf numFmtId="49" fontId="14" fillId="0" borderId="46" xfId="1" applyNumberFormat="1" applyFont="1" applyBorder="1" applyAlignment="1" applyProtection="1">
      <alignment horizontal="left" vertical="center" wrapText="1" indent="1"/>
      <protection locked="0"/>
    </xf>
    <xf numFmtId="49" fontId="2" fillId="3" borderId="13" xfId="1" applyNumberFormat="1" applyFont="1" applyFill="1" applyBorder="1" applyAlignment="1">
      <alignment horizontal="center" vertical="center" shrinkToFit="1"/>
    </xf>
    <xf numFmtId="49" fontId="2" fillId="3" borderId="22" xfId="1" applyNumberFormat="1" applyFont="1" applyFill="1" applyBorder="1" applyAlignment="1">
      <alignment horizontal="center" vertical="center" shrinkToFit="1"/>
    </xf>
    <xf numFmtId="49" fontId="14" fillId="0" borderId="13" xfId="1" applyNumberFormat="1" applyFont="1" applyBorder="1" applyAlignment="1" applyProtection="1">
      <alignment horizontal="left" vertical="center" indent="1" shrinkToFit="1"/>
      <protection locked="0"/>
    </xf>
    <xf numFmtId="49" fontId="2" fillId="3" borderId="21" xfId="1" applyNumberFormat="1" applyFont="1" applyFill="1" applyBorder="1" applyAlignment="1">
      <alignment horizontal="center" vertical="center"/>
    </xf>
    <xf numFmtId="49" fontId="2" fillId="3" borderId="13" xfId="1" applyNumberFormat="1" applyFont="1" applyFill="1" applyBorder="1" applyAlignment="1">
      <alignment horizontal="center" vertical="center"/>
    </xf>
    <xf numFmtId="49" fontId="2" fillId="3" borderId="22" xfId="1" applyNumberFormat="1" applyFont="1" applyFill="1" applyBorder="1" applyAlignment="1">
      <alignment horizontal="center" vertical="center"/>
    </xf>
    <xf numFmtId="49" fontId="14" fillId="0" borderId="21" xfId="1" applyNumberFormat="1" applyFont="1" applyBorder="1" applyAlignment="1" applyProtection="1">
      <alignment horizontal="center" vertical="center" shrinkToFit="1"/>
      <protection locked="0"/>
    </xf>
    <xf numFmtId="49" fontId="14" fillId="0" borderId="13" xfId="1" applyNumberFormat="1" applyFont="1" applyBorder="1" applyAlignment="1" applyProtection="1">
      <alignment horizontal="center" vertical="center" shrinkToFit="1"/>
      <protection locked="0"/>
    </xf>
    <xf numFmtId="49" fontId="2" fillId="3" borderId="15" xfId="1" applyNumberFormat="1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49" fontId="14" fillId="0" borderId="15" xfId="1" applyNumberFormat="1" applyFont="1" applyBorder="1" applyAlignment="1" applyProtection="1">
      <alignment horizontal="center" vertical="center" shrinkToFit="1"/>
      <protection locked="0"/>
    </xf>
    <xf numFmtId="49" fontId="14" fillId="0" borderId="11" xfId="1" applyNumberFormat="1" applyFont="1" applyBorder="1" applyAlignment="1" applyProtection="1">
      <alignment horizontal="center" vertical="center" shrinkToFit="1"/>
      <protection locked="0"/>
    </xf>
    <xf numFmtId="49" fontId="19" fillId="0" borderId="13" xfId="1" applyNumberFormat="1" applyFont="1" applyBorder="1" applyAlignment="1">
      <alignment vertical="center" wrapText="1"/>
    </xf>
    <xf numFmtId="49" fontId="19" fillId="0" borderId="40" xfId="1" applyNumberFormat="1" applyFont="1" applyBorder="1" applyAlignment="1">
      <alignment vertical="center" wrapText="1"/>
    </xf>
    <xf numFmtId="0" fontId="68" fillId="8" borderId="43" xfId="1" applyFont="1" applyFill="1" applyBorder="1" applyAlignment="1">
      <alignment horizontal="left" vertical="center" indent="1" shrinkToFit="1"/>
    </xf>
    <xf numFmtId="0" fontId="70" fillId="8" borderId="45" xfId="0" applyFont="1" applyFill="1" applyBorder="1" applyAlignment="1">
      <alignment horizontal="left" vertical="center" indent="1" shrinkToFit="1"/>
    </xf>
    <xf numFmtId="0" fontId="70" fillId="8" borderId="54" xfId="0" applyFont="1" applyFill="1" applyBorder="1" applyAlignment="1">
      <alignment horizontal="left" vertical="center" indent="1" shrinkToFi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8" fillId="2" borderId="63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41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49" fontId="2" fillId="2" borderId="34" xfId="1" applyNumberFormat="1" applyFont="1" applyFill="1" applyBorder="1" applyAlignment="1">
      <alignment horizontal="center" vertical="center" wrapText="1" shrinkToFit="1"/>
    </xf>
    <xf numFmtId="49" fontId="2" fillId="2" borderId="34" xfId="1" applyNumberFormat="1" applyFont="1" applyFill="1" applyBorder="1" applyAlignment="1">
      <alignment horizontal="center" vertical="center" shrinkToFit="1"/>
    </xf>
    <xf numFmtId="49" fontId="2" fillId="3" borderId="55" xfId="1" applyNumberFormat="1" applyFont="1" applyFill="1" applyBorder="1" applyAlignment="1">
      <alignment horizontal="center" vertical="center" shrinkToFit="1"/>
    </xf>
    <xf numFmtId="49" fontId="2" fillId="3" borderId="35" xfId="1" applyNumberFormat="1" applyFont="1" applyFill="1" applyBorder="1" applyAlignment="1">
      <alignment horizontal="center" vertical="center" shrinkToFit="1"/>
    </xf>
    <xf numFmtId="49" fontId="4" fillId="0" borderId="34" xfId="1" applyNumberFormat="1" applyFont="1" applyBorder="1" applyAlignment="1">
      <alignment horizontal="left" vertical="center" wrapText="1" indent="1"/>
    </xf>
    <xf numFmtId="49" fontId="4" fillId="0" borderId="56" xfId="1" applyNumberFormat="1" applyFont="1" applyBorder="1" applyAlignment="1">
      <alignment horizontal="left" vertical="center" wrapText="1" indent="1"/>
    </xf>
    <xf numFmtId="49" fontId="4" fillId="0" borderId="33" xfId="1" applyNumberFormat="1" applyFont="1" applyBorder="1" applyAlignment="1">
      <alignment horizontal="left" vertical="center" wrapText="1" indent="1"/>
    </xf>
    <xf numFmtId="49" fontId="4" fillId="0" borderId="34" xfId="1" applyNumberFormat="1" applyFont="1" applyBorder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4" fillId="0" borderId="13" xfId="0" applyFont="1" applyBorder="1" applyAlignment="1" applyProtection="1">
      <alignment horizontal="left" vertical="center" wrapText="1" shrinkToFit="1"/>
      <protection locked="0"/>
    </xf>
    <xf numFmtId="0" fontId="74" fillId="0" borderId="13" xfId="0" applyFont="1" applyBorder="1" applyAlignment="1" applyProtection="1">
      <alignment horizontal="left" vertical="center" shrinkToFit="1"/>
      <protection locked="0"/>
    </xf>
    <xf numFmtId="0" fontId="74" fillId="0" borderId="40" xfId="0" applyFont="1" applyBorder="1" applyAlignment="1" applyProtection="1">
      <alignment horizontal="left" vertical="center" shrinkToFit="1"/>
      <protection locked="0"/>
    </xf>
    <xf numFmtId="0" fontId="68" fillId="8" borderId="21" xfId="1" applyFont="1" applyFill="1" applyBorder="1" applyAlignment="1">
      <alignment horizontal="left" vertical="center" indent="1" shrinkToFit="1"/>
    </xf>
    <xf numFmtId="0" fontId="68" fillId="8" borderId="13" xfId="1" applyFont="1" applyFill="1" applyBorder="1" applyAlignment="1">
      <alignment horizontal="left" vertical="center" indent="1" shrinkToFit="1"/>
    </xf>
    <xf numFmtId="0" fontId="68" fillId="8" borderId="40" xfId="1" applyFont="1" applyFill="1" applyBorder="1" applyAlignment="1">
      <alignment horizontal="left" vertical="center" indent="1" shrinkToFit="1"/>
    </xf>
    <xf numFmtId="49" fontId="2" fillId="2" borderId="52" xfId="1" applyNumberFormat="1" applyFont="1" applyFill="1" applyBorder="1" applyAlignment="1">
      <alignment vertical="center" shrinkToFit="1"/>
    </xf>
    <xf numFmtId="49" fontId="2" fillId="2" borderId="44" xfId="1" applyNumberFormat="1" applyFont="1" applyFill="1" applyBorder="1" applyAlignment="1">
      <alignment vertical="center" shrinkToFit="1"/>
    </xf>
    <xf numFmtId="49" fontId="4" fillId="0" borderId="45" xfId="1" applyNumberFormat="1" applyFont="1" applyBorder="1" applyAlignment="1">
      <alignment vertical="center" shrinkToFit="1"/>
    </xf>
    <xf numFmtId="49" fontId="12" fillId="0" borderId="45" xfId="1" applyNumberFormat="1" applyFont="1" applyBorder="1" applyAlignment="1">
      <alignment vertical="center" wrapText="1" shrinkToFit="1"/>
    </xf>
    <xf numFmtId="49" fontId="12" fillId="0" borderId="45" xfId="1" applyNumberFormat="1" applyFont="1" applyBorder="1" applyAlignment="1">
      <alignment vertical="center" shrinkToFit="1"/>
    </xf>
    <xf numFmtId="49" fontId="12" fillId="0" borderId="54" xfId="1" applyNumberFormat="1" applyFont="1" applyBorder="1" applyAlignment="1">
      <alignment vertical="center" shrinkToFit="1"/>
    </xf>
    <xf numFmtId="49" fontId="2" fillId="2" borderId="67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2" fillId="2" borderId="20" xfId="1" applyNumberFormat="1" applyFont="1" applyFill="1" applyBorder="1" applyAlignment="1">
      <alignment horizontal="center" vertical="center" wrapText="1"/>
    </xf>
    <xf numFmtId="49" fontId="2" fillId="3" borderId="19" xfId="1" applyNumberFormat="1" applyFont="1" applyFill="1" applyBorder="1" applyAlignment="1">
      <alignment horizontal="center" vertical="center" shrinkToFit="1"/>
    </xf>
    <xf numFmtId="49" fontId="2" fillId="3" borderId="20" xfId="1" applyNumberFormat="1" applyFont="1" applyFill="1" applyBorder="1" applyAlignment="1">
      <alignment horizontal="center" vertical="center" shrinkToFit="1"/>
    </xf>
    <xf numFmtId="49" fontId="2" fillId="3" borderId="17" xfId="1" applyNumberFormat="1" applyFont="1" applyFill="1" applyBorder="1" applyAlignment="1">
      <alignment horizontal="center" vertical="center" shrinkToFit="1"/>
    </xf>
    <xf numFmtId="49" fontId="12" fillId="0" borderId="0" xfId="1" applyNumberFormat="1" applyFont="1" applyAlignment="1">
      <alignment vertical="center" shrinkToFit="1"/>
    </xf>
    <xf numFmtId="49" fontId="12" fillId="0" borderId="12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 applyProtection="1">
      <alignment horizontal="center" vertical="center" shrinkToFit="1"/>
      <protection locked="0"/>
    </xf>
    <xf numFmtId="49" fontId="2" fillId="3" borderId="0" xfId="1" applyNumberFormat="1" applyFont="1" applyFill="1" applyAlignment="1">
      <alignment horizontal="center" vertical="center" shrinkToFit="1"/>
    </xf>
    <xf numFmtId="49" fontId="5" fillId="0" borderId="14" xfId="1" applyNumberFormat="1" applyFont="1" applyBorder="1" applyAlignment="1" applyProtection="1">
      <alignment horizontal="left" vertical="center" indent="1" shrinkToFit="1"/>
      <protection locked="0"/>
    </xf>
    <xf numFmtId="49" fontId="5" fillId="0" borderId="51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12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39" xfId="1" applyNumberFormat="1" applyFont="1" applyBorder="1" applyAlignment="1" applyProtection="1">
      <alignment horizontal="left" vertical="center" indent="1" shrinkToFit="1"/>
      <protection locked="0"/>
    </xf>
    <xf numFmtId="49" fontId="5" fillId="0" borderId="11" xfId="1" applyNumberFormat="1" applyFont="1" applyBorder="1" applyAlignment="1">
      <alignment vertical="center" shrinkToFit="1"/>
    </xf>
    <xf numFmtId="49" fontId="5" fillId="0" borderId="38" xfId="1" applyNumberFormat="1" applyFont="1" applyBorder="1" applyAlignment="1">
      <alignment vertical="center" shrinkToFit="1"/>
    </xf>
    <xf numFmtId="0" fontId="14" fillId="0" borderId="19" xfId="1" applyFont="1" applyBorder="1" applyAlignment="1" applyProtection="1">
      <alignment horizontal="left" vertical="center" indent="1" shrinkToFit="1"/>
      <protection locked="0"/>
    </xf>
    <xf numFmtId="0" fontId="14" fillId="0" borderId="0" xfId="1" applyFont="1" applyAlignment="1" applyProtection="1">
      <alignment horizontal="left" vertical="center" indent="1" shrinkToFit="1"/>
      <protection locked="0"/>
    </xf>
    <xf numFmtId="0" fontId="14" fillId="0" borderId="37" xfId="1" applyFont="1" applyBorder="1" applyAlignment="1" applyProtection="1">
      <alignment horizontal="left" vertical="center" indent="1" shrinkToFit="1"/>
      <protection locked="0"/>
    </xf>
    <xf numFmtId="49" fontId="12" fillId="0" borderId="47" xfId="1" applyNumberFormat="1" applyFont="1" applyBorder="1" applyAlignment="1">
      <alignment vertical="center" shrinkToFit="1"/>
    </xf>
    <xf numFmtId="49" fontId="12" fillId="0" borderId="50" xfId="1" applyNumberFormat="1" applyFont="1" applyBorder="1" applyAlignment="1">
      <alignment vertical="center" shrinkToFit="1"/>
    </xf>
    <xf numFmtId="49" fontId="12" fillId="0" borderId="11" xfId="1" applyNumberFormat="1" applyFont="1" applyBorder="1" applyAlignment="1">
      <alignment vertical="center" shrinkToFit="1"/>
    </xf>
    <xf numFmtId="49" fontId="12" fillId="0" borderId="12" xfId="1" applyNumberFormat="1" applyFont="1" applyBorder="1" applyAlignment="1">
      <alignment horizontal="left" vertical="center" shrinkToFit="1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2" fillId="3" borderId="15" xfId="1" applyFont="1" applyFill="1" applyBorder="1" applyAlignment="1">
      <alignment horizontal="center" vertical="center" shrinkToFit="1"/>
    </xf>
    <xf numFmtId="0" fontId="2" fillId="3" borderId="16" xfId="1" applyFont="1" applyFill="1" applyBorder="1" applyAlignment="1">
      <alignment horizontal="center" vertical="center" shrinkToFit="1"/>
    </xf>
    <xf numFmtId="0" fontId="2" fillId="3" borderId="19" xfId="1" applyFont="1" applyFill="1" applyBorder="1" applyAlignment="1">
      <alignment horizontal="center" vertical="center" shrinkToFit="1"/>
    </xf>
    <xf numFmtId="0" fontId="2" fillId="3" borderId="20" xfId="1" applyFont="1" applyFill="1" applyBorder="1" applyAlignment="1">
      <alignment horizontal="center" vertical="center" shrinkToFit="1"/>
    </xf>
    <xf numFmtId="0" fontId="2" fillId="3" borderId="17" xfId="1" applyFont="1" applyFill="1" applyBorder="1" applyAlignment="1">
      <alignment horizontal="center" vertical="center" shrinkToFit="1"/>
    </xf>
    <xf numFmtId="0" fontId="2" fillId="3" borderId="18" xfId="1" applyFont="1" applyFill="1" applyBorder="1" applyAlignment="1">
      <alignment horizontal="center" vertical="center" shrinkToFit="1"/>
    </xf>
    <xf numFmtId="49" fontId="12" fillId="0" borderId="11" xfId="1" applyNumberFormat="1" applyFont="1" applyBorder="1">
      <alignment vertical="center"/>
    </xf>
    <xf numFmtId="49" fontId="12" fillId="0" borderId="30" xfId="1" applyNumberFormat="1" applyFont="1" applyBorder="1">
      <alignment vertical="center"/>
    </xf>
    <xf numFmtId="0" fontId="0" fillId="0" borderId="11" xfId="0" applyBorder="1" applyAlignment="1">
      <alignment vertical="center" shrinkToFit="1"/>
    </xf>
    <xf numFmtId="49" fontId="12" fillId="0" borderId="11" xfId="1" applyNumberFormat="1" applyFont="1" applyBorder="1" applyAlignment="1">
      <alignment horizontal="right" vertical="center" shrinkToFit="1"/>
    </xf>
    <xf numFmtId="49" fontId="12" fillId="0" borderId="100" xfId="1" applyNumberFormat="1" applyFont="1" applyBorder="1">
      <alignment vertical="center"/>
    </xf>
    <xf numFmtId="49" fontId="2" fillId="0" borderId="100" xfId="1" applyNumberFormat="1" applyFont="1" applyBorder="1" applyAlignment="1">
      <alignment vertical="center" shrinkToFit="1"/>
    </xf>
    <xf numFmtId="0" fontId="65" fillId="0" borderId="100" xfId="0" applyFont="1" applyBorder="1" applyAlignment="1">
      <alignment vertical="center" shrinkToFit="1"/>
    </xf>
    <xf numFmtId="0" fontId="65" fillId="0" borderId="129" xfId="0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49" fontId="2" fillId="3" borderId="21" xfId="1" applyNumberFormat="1" applyFont="1" applyFill="1" applyBorder="1" applyAlignment="1">
      <alignment horizontal="center" vertical="center" shrinkToFit="1"/>
    </xf>
    <xf numFmtId="0" fontId="14" fillId="0" borderId="19" xfId="1" applyFont="1" applyBorder="1">
      <alignment vertical="center"/>
    </xf>
    <xf numFmtId="0" fontId="0" fillId="0" borderId="0" xfId="0">
      <alignment vertical="center"/>
    </xf>
    <xf numFmtId="0" fontId="0" fillId="0" borderId="28" xfId="0" applyBorder="1">
      <alignment vertical="center"/>
    </xf>
    <xf numFmtId="0" fontId="0" fillId="0" borderId="19" xfId="0" applyBorder="1">
      <alignment vertical="center"/>
    </xf>
    <xf numFmtId="0" fontId="0" fillId="0" borderId="124" xfId="0" applyBorder="1">
      <alignment vertical="center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12" fillId="0" borderId="79" xfId="1" applyFont="1" applyBorder="1" applyAlignment="1">
      <alignment vertical="center" shrinkToFit="1"/>
    </xf>
    <xf numFmtId="0" fontId="2" fillId="0" borderId="79" xfId="1" applyFont="1" applyBorder="1" applyAlignment="1">
      <alignment vertical="center" shrinkToFit="1"/>
    </xf>
    <xf numFmtId="0" fontId="65" fillId="0" borderId="79" xfId="0" applyFont="1" applyBorder="1" applyAlignment="1">
      <alignment vertical="center" shrinkToFit="1"/>
    </xf>
    <xf numFmtId="0" fontId="65" fillId="0" borderId="123" xfId="0" applyFont="1" applyBorder="1" applyAlignment="1">
      <alignment vertical="center" shrinkToFit="1"/>
    </xf>
    <xf numFmtId="0" fontId="14" fillId="0" borderId="27" xfId="1" applyFont="1" applyBorder="1">
      <alignment vertical="center"/>
    </xf>
    <xf numFmtId="0" fontId="0" fillId="0" borderId="127" xfId="0" applyBorder="1">
      <alignment vertical="center"/>
    </xf>
    <xf numFmtId="0" fontId="2" fillId="0" borderId="0" xfId="1" applyFont="1" applyAlignment="1">
      <alignment vertical="center" shrinkToFit="1"/>
    </xf>
    <xf numFmtId="0" fontId="65" fillId="0" borderId="0" xfId="0" applyFont="1" applyAlignment="1">
      <alignment vertical="center" shrinkToFit="1"/>
    </xf>
    <xf numFmtId="0" fontId="65" fillId="0" borderId="37" xfId="0" applyFont="1" applyBorder="1" applyAlignment="1">
      <alignment vertical="center" shrinkToFit="1"/>
    </xf>
    <xf numFmtId="0" fontId="2" fillId="0" borderId="125" xfId="1" applyFont="1" applyBorder="1" applyAlignment="1">
      <alignment vertical="center" shrinkToFit="1"/>
    </xf>
    <xf numFmtId="0" fontId="66" fillId="0" borderId="125" xfId="0" applyFont="1" applyBorder="1" applyAlignment="1">
      <alignment vertical="center" shrinkToFit="1"/>
    </xf>
    <xf numFmtId="0" fontId="66" fillId="0" borderId="128" xfId="0" applyFont="1" applyBorder="1" applyAlignment="1">
      <alignment vertical="center" shrinkToFit="1"/>
    </xf>
    <xf numFmtId="49" fontId="14" fillId="0" borderId="19" xfId="1" applyNumberFormat="1" applyFont="1" applyBorder="1" applyAlignment="1" applyProtection="1">
      <alignment horizontal="left" vertical="center" indent="1"/>
      <protection locked="0"/>
    </xf>
    <xf numFmtId="49" fontId="14" fillId="0" borderId="0" xfId="1" applyNumberFormat="1" applyFont="1" applyAlignment="1" applyProtection="1">
      <alignment horizontal="left" vertical="center" indent="1"/>
      <protection locked="0"/>
    </xf>
    <xf numFmtId="49" fontId="14" fillId="0" borderId="37" xfId="1" applyNumberFormat="1" applyFont="1" applyBorder="1" applyAlignment="1" applyProtection="1">
      <alignment horizontal="left" vertical="center" indent="1"/>
      <protection locked="0"/>
    </xf>
    <xf numFmtId="49" fontId="14" fillId="0" borderId="12" xfId="1" applyNumberFormat="1" applyFont="1" applyBorder="1" applyAlignment="1" applyProtection="1">
      <alignment horizontal="left" vertical="center" indent="1"/>
      <protection locked="0"/>
    </xf>
    <xf numFmtId="49" fontId="14" fillId="0" borderId="39" xfId="1" applyNumberFormat="1" applyFont="1" applyBorder="1" applyAlignment="1" applyProtection="1">
      <alignment horizontal="left" vertical="center" indent="1"/>
      <protection locked="0"/>
    </xf>
    <xf numFmtId="49" fontId="2" fillId="2" borderId="47" xfId="1" applyNumberFormat="1" applyFont="1" applyFill="1" applyBorder="1" applyAlignment="1">
      <alignment horizontal="center" vertical="center" wrapText="1" shrinkToFit="1"/>
    </xf>
    <xf numFmtId="49" fontId="2" fillId="2" borderId="48" xfId="1" applyNumberFormat="1" applyFont="1" applyFill="1" applyBorder="1" applyAlignment="1">
      <alignment horizontal="center" vertical="center" wrapText="1" shrinkToFit="1"/>
    </xf>
    <xf numFmtId="49" fontId="2" fillId="3" borderId="49" xfId="1" applyNumberFormat="1" applyFont="1" applyFill="1" applyBorder="1" applyAlignment="1">
      <alignment horizontal="center" vertical="center" shrinkToFit="1"/>
    </xf>
    <xf numFmtId="49" fontId="2" fillId="3" borderId="48" xfId="1" applyNumberFormat="1" applyFont="1" applyFill="1" applyBorder="1" applyAlignment="1">
      <alignment horizontal="center" vertical="center" shrinkToFit="1"/>
    </xf>
    <xf numFmtId="49" fontId="4" fillId="0" borderId="49" xfId="1" applyNumberFormat="1" applyFont="1" applyBorder="1" applyAlignment="1">
      <alignment horizontal="left" vertical="center" indent="1" shrinkToFit="1"/>
    </xf>
    <xf numFmtId="49" fontId="4" fillId="0" borderId="47" xfId="1" applyNumberFormat="1" applyFont="1" applyBorder="1" applyAlignment="1">
      <alignment horizontal="left" vertical="center" indent="1" shrinkToFit="1"/>
    </xf>
    <xf numFmtId="49" fontId="4" fillId="0" borderId="50" xfId="1" applyNumberFormat="1" applyFont="1" applyBorder="1" applyAlignment="1">
      <alignment horizontal="left" vertical="center" indent="1" shrinkToFit="1"/>
    </xf>
    <xf numFmtId="49" fontId="12" fillId="2" borderId="66" xfId="1" applyNumberFormat="1" applyFont="1" applyFill="1" applyBorder="1" applyAlignment="1">
      <alignment horizontal="center" vertical="center" shrinkToFit="1"/>
    </xf>
    <xf numFmtId="49" fontId="12" fillId="2" borderId="67" xfId="1" applyNumberFormat="1" applyFont="1" applyFill="1" applyBorder="1" applyAlignment="1">
      <alignment horizontal="center" vertical="center" shrinkToFit="1"/>
    </xf>
    <xf numFmtId="49" fontId="12" fillId="2" borderId="68" xfId="1" applyNumberFormat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wrapText="1" shrinkToFit="1"/>
    </xf>
    <xf numFmtId="0" fontId="2" fillId="2" borderId="16" xfId="1" applyFont="1" applyFill="1" applyBorder="1" applyAlignment="1">
      <alignment horizontal="center" vertical="center" wrapText="1" shrinkToFit="1"/>
    </xf>
    <xf numFmtId="0" fontId="2" fillId="2" borderId="27" xfId="1" applyFont="1" applyFill="1" applyBorder="1" applyAlignment="1">
      <alignment horizontal="center" vertical="center" wrapText="1" shrinkToFit="1"/>
    </xf>
    <xf numFmtId="0" fontId="2" fillId="2" borderId="20" xfId="1" applyFont="1" applyFill="1" applyBorder="1" applyAlignment="1">
      <alignment horizontal="center" vertical="center" wrapText="1" shrinkToFit="1"/>
    </xf>
    <xf numFmtId="0" fontId="2" fillId="2" borderId="24" xfId="1" applyFont="1" applyFill="1" applyBorder="1" applyAlignment="1">
      <alignment horizontal="center" vertical="center" wrapText="1" shrinkToFit="1"/>
    </xf>
    <xf numFmtId="0" fontId="2" fillId="2" borderId="18" xfId="1" applyFont="1" applyFill="1" applyBorder="1" applyAlignment="1">
      <alignment horizontal="center" vertical="center" wrapText="1" shrinkToFit="1"/>
    </xf>
    <xf numFmtId="0" fontId="12" fillId="0" borderId="0" xfId="1" applyFont="1" applyAlignment="1">
      <alignment vertical="center" shrinkToFit="1"/>
    </xf>
    <xf numFmtId="49" fontId="5" fillId="0" borderId="0" xfId="1" applyNumberFormat="1" applyFont="1" applyAlignment="1" applyProtection="1">
      <alignment horizontal="left" vertical="center" shrinkToFit="1"/>
      <protection locked="0"/>
    </xf>
    <xf numFmtId="49" fontId="12" fillId="0" borderId="11" xfId="1" applyNumberFormat="1" applyFont="1" applyBorder="1" applyAlignment="1">
      <alignment horizontal="left" vertical="center" shrinkToFit="1"/>
    </xf>
    <xf numFmtId="49" fontId="12" fillId="0" borderId="0" xfId="1" applyNumberFormat="1" applyFont="1" applyAlignment="1">
      <alignment horizontal="left" vertical="center" shrinkToFit="1"/>
    </xf>
    <xf numFmtId="49" fontId="2" fillId="0" borderId="0" xfId="1" applyNumberFormat="1" applyFont="1" applyAlignment="1">
      <alignment horizontal="left" vertical="center" shrinkToFit="1"/>
    </xf>
    <xf numFmtId="49" fontId="2" fillId="0" borderId="37" xfId="1" applyNumberFormat="1" applyFont="1" applyBorder="1" applyAlignment="1">
      <alignment horizontal="left" vertical="center" shrinkToFit="1"/>
    </xf>
    <xf numFmtId="49" fontId="2" fillId="0" borderId="12" xfId="1" applyNumberFormat="1" applyFont="1" applyBorder="1" applyAlignment="1">
      <alignment horizontal="left" vertical="center" shrinkToFit="1"/>
    </xf>
    <xf numFmtId="49" fontId="2" fillId="0" borderId="39" xfId="1" applyNumberFormat="1" applyFont="1" applyBorder="1" applyAlignment="1">
      <alignment horizontal="left" vertical="center" shrinkToFit="1"/>
    </xf>
    <xf numFmtId="49" fontId="2" fillId="0" borderId="0" xfId="1" applyNumberFormat="1" applyFont="1">
      <alignment vertical="center"/>
    </xf>
    <xf numFmtId="49" fontId="2" fillId="0" borderId="37" xfId="1" applyNumberFormat="1" applyFont="1" applyBorder="1">
      <alignment vertical="center"/>
    </xf>
    <xf numFmtId="49" fontId="14" fillId="0" borderId="0" xfId="1" applyNumberFormat="1" applyFont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vertical="center" shrinkToFit="1"/>
    </xf>
    <xf numFmtId="49" fontId="2" fillId="0" borderId="37" xfId="1" applyNumberFormat="1" applyFont="1" applyBorder="1" applyAlignment="1">
      <alignment vertical="center" shrinkToFit="1"/>
    </xf>
    <xf numFmtId="0" fontId="2" fillId="2" borderId="66" xfId="1" applyFont="1" applyFill="1" applyBorder="1" applyAlignment="1">
      <alignment horizontal="center" vertical="center"/>
    </xf>
    <xf numFmtId="0" fontId="2" fillId="2" borderId="67" xfId="1" applyFont="1" applyFill="1" applyBorder="1" applyAlignment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9" fillId="3" borderId="140" xfId="1" applyFont="1" applyFill="1" applyBorder="1" applyAlignment="1">
      <alignment horizontal="center" vertical="center"/>
    </xf>
    <xf numFmtId="0" fontId="9" fillId="3" borderId="141" xfId="1" applyFont="1" applyFill="1" applyBorder="1" applyAlignment="1">
      <alignment horizontal="center" vertical="center"/>
    </xf>
    <xf numFmtId="0" fontId="9" fillId="3" borderId="142" xfId="1" applyFont="1" applyFill="1" applyBorder="1" applyAlignment="1">
      <alignment horizontal="center" vertical="center"/>
    </xf>
    <xf numFmtId="0" fontId="5" fillId="0" borderId="145" xfId="1" applyFont="1" applyBorder="1" applyAlignment="1" applyProtection="1">
      <alignment horizontal="center" vertical="center"/>
      <protection locked="0"/>
    </xf>
    <xf numFmtId="0" fontId="5" fillId="0" borderId="146" xfId="1" applyFont="1" applyBorder="1" applyAlignment="1" applyProtection="1">
      <alignment horizontal="center" vertical="center"/>
      <protection locked="0"/>
    </xf>
    <xf numFmtId="0" fontId="5" fillId="0" borderId="155" xfId="1" applyFont="1" applyBorder="1" applyAlignment="1" applyProtection="1">
      <alignment horizontal="center" vertical="center"/>
      <protection locked="0"/>
    </xf>
    <xf numFmtId="0" fontId="5" fillId="0" borderId="156" xfId="1" applyFont="1" applyBorder="1" applyAlignment="1" applyProtection="1">
      <alignment horizontal="center" vertical="center"/>
      <protection locked="0"/>
    </xf>
    <xf numFmtId="0" fontId="5" fillId="0" borderId="147" xfId="1" applyFont="1" applyBorder="1" applyAlignment="1" applyProtection="1">
      <alignment horizontal="center" vertical="center"/>
      <protection locked="0"/>
    </xf>
    <xf numFmtId="0" fontId="5" fillId="0" borderId="157" xfId="1" applyFont="1" applyBorder="1" applyAlignment="1" applyProtection="1">
      <alignment horizontal="center" vertical="center"/>
      <protection locked="0"/>
    </xf>
    <xf numFmtId="0" fontId="5" fillId="11" borderId="159" xfId="1" applyFont="1" applyFill="1" applyBorder="1" applyAlignment="1" applyProtection="1">
      <alignment horizontal="center" vertical="center"/>
      <protection locked="0"/>
    </xf>
    <xf numFmtId="0" fontId="5" fillId="11" borderId="160" xfId="1" applyFont="1" applyFill="1" applyBorder="1" applyAlignment="1" applyProtection="1">
      <alignment horizontal="center" vertical="center"/>
      <protection locked="0"/>
    </xf>
    <xf numFmtId="0" fontId="5" fillId="11" borderId="162" xfId="1" applyFont="1" applyFill="1" applyBorder="1" applyAlignment="1" applyProtection="1">
      <alignment horizontal="center" vertical="center"/>
      <protection locked="0"/>
    </xf>
    <xf numFmtId="0" fontId="5" fillId="11" borderId="163" xfId="1" applyFont="1" applyFill="1" applyBorder="1" applyAlignment="1" applyProtection="1">
      <alignment horizontal="center" vertical="center"/>
      <protection locked="0"/>
    </xf>
    <xf numFmtId="0" fontId="5" fillId="11" borderId="161" xfId="1" applyFont="1" applyFill="1" applyBorder="1" applyAlignment="1" applyProtection="1">
      <alignment horizontal="center" vertical="center"/>
      <protection locked="0"/>
    </xf>
    <xf numFmtId="0" fontId="5" fillId="11" borderId="164" xfId="1" applyFont="1" applyFill="1" applyBorder="1" applyAlignment="1" applyProtection="1">
      <alignment horizontal="center" vertical="center"/>
      <protection locked="0"/>
    </xf>
    <xf numFmtId="0" fontId="9" fillId="2" borderId="137" xfId="1" applyFont="1" applyFill="1" applyBorder="1" applyAlignment="1">
      <alignment horizontal="center" vertical="center"/>
    </xf>
    <xf numFmtId="0" fontId="9" fillId="2" borderId="138" xfId="1" applyFont="1" applyFill="1" applyBorder="1" applyAlignment="1">
      <alignment horizontal="center" vertical="center"/>
    </xf>
    <xf numFmtId="0" fontId="9" fillId="2" borderId="139" xfId="1" applyFont="1" applyFill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44" xfId="0" applyBorder="1" applyAlignment="1" applyProtection="1">
      <alignment horizontal="center" vertical="center" shrinkToFit="1"/>
      <protection locked="0"/>
    </xf>
    <xf numFmtId="0" fontId="5" fillId="0" borderId="143" xfId="1" applyFont="1" applyBorder="1" applyAlignment="1" applyProtection="1">
      <alignment horizontal="center" vertical="center"/>
      <protection locked="0"/>
    </xf>
    <xf numFmtId="0" fontId="0" fillId="0" borderId="143" xfId="0" applyBorder="1" applyProtection="1">
      <alignment vertical="center"/>
      <protection locked="0"/>
    </xf>
    <xf numFmtId="0" fontId="12" fillId="0" borderId="0" xfId="1" applyFont="1">
      <alignment vertical="center"/>
    </xf>
    <xf numFmtId="0" fontId="0" fillId="0" borderId="144" xfId="0" applyBorder="1">
      <alignment vertical="center"/>
    </xf>
    <xf numFmtId="0" fontId="2" fillId="0" borderId="137" xfId="1" applyFont="1" applyBorder="1">
      <alignment vertical="center"/>
    </xf>
    <xf numFmtId="0" fontId="0" fillId="0" borderId="138" xfId="0" applyBorder="1">
      <alignment vertical="center"/>
    </xf>
    <xf numFmtId="0" fontId="0" fillId="0" borderId="139" xfId="0" applyBorder="1">
      <alignment vertical="center"/>
    </xf>
    <xf numFmtId="0" fontId="0" fillId="0" borderId="152" xfId="0" applyBorder="1" applyProtection="1">
      <alignment vertical="center"/>
      <protection locked="0"/>
    </xf>
    <xf numFmtId="0" fontId="0" fillId="0" borderId="153" xfId="0" applyBorder="1">
      <alignment vertical="center"/>
    </xf>
    <xf numFmtId="0" fontId="0" fillId="0" borderId="154" xfId="0" applyBorder="1">
      <alignment vertical="center"/>
    </xf>
    <xf numFmtId="0" fontId="4" fillId="0" borderId="143" xfId="1" applyFont="1" applyBorder="1">
      <alignment vertical="center"/>
    </xf>
    <xf numFmtId="0" fontId="0" fillId="0" borderId="152" xfId="0" applyBorder="1">
      <alignment vertical="center"/>
    </xf>
    <xf numFmtId="0" fontId="5" fillId="0" borderId="148" xfId="1" applyFont="1" applyBorder="1" applyAlignment="1" applyProtection="1">
      <alignment horizontal="center" vertical="center"/>
      <protection locked="0"/>
    </xf>
    <xf numFmtId="0" fontId="5" fillId="0" borderId="149" xfId="1" applyFont="1" applyBorder="1" applyAlignment="1" applyProtection="1">
      <alignment horizontal="center" vertical="center"/>
      <protection locked="0"/>
    </xf>
    <xf numFmtId="0" fontId="5" fillId="0" borderId="15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51" xfId="1" applyFont="1" applyBorder="1" applyAlignment="1" applyProtection="1">
      <alignment horizontal="center" vertical="center"/>
      <protection locked="0"/>
    </xf>
    <xf numFmtId="0" fontId="5" fillId="0" borderId="152" xfId="1" applyFont="1" applyBorder="1" applyAlignment="1" applyProtection="1">
      <alignment horizontal="center" vertical="center"/>
      <protection locked="0"/>
    </xf>
    <xf numFmtId="0" fontId="5" fillId="0" borderId="153" xfId="1" applyFont="1" applyBorder="1" applyAlignment="1" applyProtection="1">
      <alignment horizontal="center" vertical="center"/>
      <protection locked="0"/>
    </xf>
    <xf numFmtId="0" fontId="5" fillId="0" borderId="158" xfId="1" applyFont="1" applyBorder="1" applyAlignment="1" applyProtection="1">
      <alignment horizontal="center" vertical="center"/>
      <protection locked="0"/>
    </xf>
    <xf numFmtId="0" fontId="4" fillId="0" borderId="0" xfId="1" applyFont="1">
      <alignment vertical="center"/>
    </xf>
    <xf numFmtId="0" fontId="69" fillId="0" borderId="0" xfId="0" applyFont="1" applyAlignment="1" applyProtection="1">
      <alignment horizontal="center" vertical="center" shrinkToFit="1"/>
      <protection locked="0"/>
    </xf>
    <xf numFmtId="0" fontId="69" fillId="0" borderId="144" xfId="0" applyFont="1" applyBorder="1" applyAlignment="1" applyProtection="1">
      <alignment horizontal="center" vertical="center" shrinkToFit="1"/>
      <protection locked="0"/>
    </xf>
    <xf numFmtId="0" fontId="69" fillId="0" borderId="153" xfId="0" applyFont="1" applyBorder="1" applyAlignment="1" applyProtection="1">
      <alignment horizontal="center" vertical="center" shrinkToFit="1"/>
      <protection locked="0"/>
    </xf>
    <xf numFmtId="0" fontId="69" fillId="0" borderId="154" xfId="0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horizontal="center" vertical="center"/>
      <protection locked="0"/>
    </xf>
    <xf numFmtId="49" fontId="14" fillId="0" borderId="15" xfId="1" applyNumberFormat="1" applyFont="1" applyBorder="1" applyAlignment="1" applyProtection="1">
      <alignment horizontal="center" vertical="top" wrapText="1"/>
      <protection locked="0"/>
    </xf>
    <xf numFmtId="49" fontId="14" fillId="0" borderId="11" xfId="1" applyNumberFormat="1" applyFont="1" applyBorder="1" applyAlignment="1" applyProtection="1">
      <alignment horizontal="center" vertical="top" wrapText="1"/>
      <protection locked="0"/>
    </xf>
    <xf numFmtId="49" fontId="14" fillId="0" borderId="16" xfId="1" applyNumberFormat="1" applyFont="1" applyBorder="1" applyAlignment="1" applyProtection="1">
      <alignment horizontal="center" vertical="top" wrapText="1"/>
      <protection locked="0"/>
    </xf>
    <xf numFmtId="49" fontId="14" fillId="0" borderId="19" xfId="1" applyNumberFormat="1" applyFont="1" applyBorder="1" applyAlignment="1" applyProtection="1">
      <alignment horizontal="center" vertical="top" wrapText="1"/>
      <protection locked="0"/>
    </xf>
    <xf numFmtId="49" fontId="14" fillId="0" borderId="0" xfId="1" applyNumberFormat="1" applyFont="1" applyAlignment="1" applyProtection="1">
      <alignment horizontal="center" vertical="top" wrapText="1"/>
      <protection locked="0"/>
    </xf>
    <xf numFmtId="49" fontId="14" fillId="0" borderId="20" xfId="1" applyNumberFormat="1" applyFont="1" applyBorder="1" applyAlignment="1" applyProtection="1">
      <alignment horizontal="center" vertical="top" wrapText="1"/>
      <protection locked="0"/>
    </xf>
    <xf numFmtId="49" fontId="14" fillId="0" borderId="17" xfId="1" applyNumberFormat="1" applyFont="1" applyBorder="1" applyAlignment="1" applyProtection="1">
      <alignment horizontal="center" vertical="top" wrapText="1"/>
      <protection locked="0"/>
    </xf>
    <xf numFmtId="49" fontId="14" fillId="0" borderId="12" xfId="1" applyNumberFormat="1" applyFont="1" applyBorder="1" applyAlignment="1" applyProtection="1">
      <alignment horizontal="center" vertical="top" wrapText="1"/>
      <protection locked="0"/>
    </xf>
    <xf numFmtId="49" fontId="14" fillId="0" borderId="18" xfId="1" applyNumberFormat="1" applyFont="1" applyBorder="1" applyAlignment="1" applyProtection="1">
      <alignment horizontal="center" vertical="top" wrapText="1"/>
      <protection locked="0"/>
    </xf>
    <xf numFmtId="0" fontId="9" fillId="2" borderId="134" xfId="1" applyFont="1" applyFill="1" applyBorder="1" applyAlignment="1">
      <alignment horizontal="center" vertical="center"/>
    </xf>
    <xf numFmtId="0" fontId="9" fillId="2" borderId="135" xfId="1" applyFont="1" applyFill="1" applyBorder="1" applyAlignment="1">
      <alignment horizontal="center" vertical="center"/>
    </xf>
    <xf numFmtId="0" fontId="9" fillId="2" borderId="136" xfId="1" applyFont="1" applyFill="1" applyBorder="1" applyAlignment="1">
      <alignment horizontal="center" vertical="center"/>
    </xf>
    <xf numFmtId="0" fontId="2" fillId="3" borderId="134" xfId="1" applyFont="1" applyFill="1" applyBorder="1" applyAlignment="1">
      <alignment horizontal="center" vertical="center"/>
    </xf>
    <xf numFmtId="0" fontId="2" fillId="3" borderId="135" xfId="1" applyFont="1" applyFill="1" applyBorder="1" applyAlignment="1">
      <alignment horizontal="center" vertical="center"/>
    </xf>
    <xf numFmtId="0" fontId="2" fillId="3" borderId="136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14" fillId="0" borderId="22" xfId="1" applyFont="1" applyBorder="1" applyAlignment="1" applyProtection="1">
      <alignment horizontal="center" vertical="center" shrinkToFit="1"/>
      <protection locked="0"/>
    </xf>
    <xf numFmtId="49" fontId="14" fillId="0" borderId="21" xfId="1" applyNumberFormat="1" applyFont="1" applyBorder="1" applyAlignment="1" applyProtection="1">
      <alignment horizontal="center" vertical="center"/>
      <protection locked="0"/>
    </xf>
    <xf numFmtId="49" fontId="14" fillId="0" borderId="13" xfId="1" applyNumberFormat="1" applyFont="1" applyBorder="1" applyAlignment="1" applyProtection="1">
      <alignment horizontal="center" vertical="center"/>
      <protection locked="0"/>
    </xf>
    <xf numFmtId="49" fontId="14" fillId="0" borderId="22" xfId="1" applyNumberFormat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49" fontId="2" fillId="2" borderId="41" xfId="1" applyNumberFormat="1" applyFont="1" applyFill="1" applyBorder="1" applyAlignment="1">
      <alignment horizontal="center" vertical="center" wrapText="1" shrinkToFit="1"/>
    </xf>
    <xf numFmtId="49" fontId="2" fillId="2" borderId="41" xfId="1" applyNumberFormat="1" applyFont="1" applyFill="1" applyBorder="1" applyAlignment="1">
      <alignment horizontal="center" vertical="center" shrinkToFit="1"/>
    </xf>
    <xf numFmtId="49" fontId="2" fillId="2" borderId="42" xfId="1" applyNumberFormat="1" applyFont="1" applyFill="1" applyBorder="1" applyAlignment="1">
      <alignment horizontal="center" vertical="center" shrinkToFit="1"/>
    </xf>
    <xf numFmtId="49" fontId="2" fillId="3" borderId="43" xfId="1" applyNumberFormat="1" applyFont="1" applyFill="1" applyBorder="1" applyAlignment="1">
      <alignment horizontal="center" vertical="center" shrinkToFit="1"/>
    </xf>
    <xf numFmtId="49" fontId="2" fillId="3" borderId="44" xfId="1" applyNumberFormat="1" applyFont="1" applyFill="1" applyBorder="1" applyAlignment="1">
      <alignment horizontal="center" vertical="center" shrinkToFit="1"/>
    </xf>
    <xf numFmtId="49" fontId="4" fillId="0" borderId="41" xfId="1" applyNumberFormat="1" applyFont="1" applyBorder="1" applyAlignment="1">
      <alignment horizontal="left" vertical="center" wrapText="1" indent="1"/>
    </xf>
    <xf numFmtId="49" fontId="4" fillId="0" borderId="41" xfId="1" applyNumberFormat="1" applyFont="1" applyBorder="1">
      <alignment vertical="center"/>
    </xf>
    <xf numFmtId="0" fontId="14" fillId="0" borderId="21" xfId="1" applyFont="1" applyBorder="1" applyAlignment="1" applyProtection="1">
      <alignment horizontal="left" vertical="center" indent="1" shrinkToFit="1"/>
      <protection locked="0"/>
    </xf>
    <xf numFmtId="0" fontId="14" fillId="0" borderId="13" xfId="1" applyFont="1" applyBorder="1" applyAlignment="1" applyProtection="1">
      <alignment horizontal="left" vertical="center" indent="1" shrinkToFit="1"/>
      <protection locked="0"/>
    </xf>
    <xf numFmtId="49" fontId="14" fillId="0" borderId="21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22" xfId="1" applyNumberFormat="1" applyFont="1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12" fillId="2" borderId="31" xfId="1" applyFont="1" applyFill="1" applyBorder="1" applyAlignment="1">
      <alignment vertical="center" shrinkToFit="1"/>
    </xf>
    <xf numFmtId="0" fontId="12" fillId="2" borderId="64" xfId="1" applyFont="1" applyFill="1" applyBorder="1" applyAlignment="1">
      <alignment vertical="center" shrinkToFit="1"/>
    </xf>
    <xf numFmtId="49" fontId="10" fillId="0" borderId="77" xfId="1" applyNumberFormat="1" applyFont="1" applyBorder="1" applyAlignment="1" applyProtection="1">
      <alignment horizontal="left" vertical="center" indent="1" shrinkToFit="1"/>
      <protection locked="0"/>
    </xf>
    <xf numFmtId="49" fontId="10" fillId="0" borderId="31" xfId="1" applyNumberFormat="1" applyFont="1" applyBorder="1" applyAlignment="1" applyProtection="1">
      <alignment horizontal="left" vertical="center" indent="1" shrinkToFit="1"/>
      <protection locked="0"/>
    </xf>
    <xf numFmtId="49" fontId="10" fillId="0" borderId="32" xfId="1" applyNumberFormat="1" applyFont="1" applyBorder="1" applyAlignment="1" applyProtection="1">
      <alignment horizontal="left" vertical="center" indent="1" shrinkToFit="1"/>
      <protection locked="0"/>
    </xf>
    <xf numFmtId="0" fontId="12" fillId="2" borderId="73" xfId="1" applyFont="1" applyFill="1" applyBorder="1" applyAlignment="1">
      <alignment horizontal="center" vertical="center" wrapText="1"/>
    </xf>
    <xf numFmtId="0" fontId="12" fillId="2" borderId="27" xfId="1" applyFont="1" applyFill="1" applyBorder="1" applyAlignment="1">
      <alignment horizontal="center" vertical="center" wrapText="1"/>
    </xf>
    <xf numFmtId="0" fontId="12" fillId="2" borderId="76" xfId="1" applyFont="1" applyFill="1" applyBorder="1" applyAlignment="1">
      <alignment horizontal="center" vertical="center" wrapText="1"/>
    </xf>
    <xf numFmtId="49" fontId="2" fillId="3" borderId="34" xfId="1" applyNumberFormat="1" applyFont="1" applyFill="1" applyBorder="1" applyAlignment="1">
      <alignment horizontal="center" vertical="center" shrinkToFit="1"/>
    </xf>
    <xf numFmtId="49" fontId="5" fillId="0" borderId="34" xfId="1" applyNumberFormat="1" applyFont="1" applyBorder="1" applyAlignment="1" applyProtection="1">
      <alignment horizontal="center" vertical="center" shrinkToFit="1"/>
      <protection locked="0"/>
    </xf>
    <xf numFmtId="49" fontId="5" fillId="0" borderId="34" xfId="1" applyNumberFormat="1" applyFont="1" applyBorder="1" applyAlignment="1">
      <alignment vertical="center" shrinkToFit="1"/>
    </xf>
    <xf numFmtId="49" fontId="5" fillId="0" borderId="36" xfId="1" applyNumberFormat="1" applyFont="1" applyBorder="1" applyAlignment="1">
      <alignment vertical="center" shrinkToFit="1"/>
    </xf>
    <xf numFmtId="0" fontId="14" fillId="0" borderId="17" xfId="1" applyFont="1" applyBorder="1" applyAlignment="1" applyProtection="1">
      <alignment horizontal="left" vertical="center" indent="1" shrinkToFit="1"/>
      <protection locked="0"/>
    </xf>
    <xf numFmtId="0" fontId="4" fillId="0" borderId="15" xfId="1" applyFont="1" applyBorder="1" applyAlignment="1" applyProtection="1">
      <alignment horizontal="center" vertical="top" wrapText="1"/>
      <protection locked="0"/>
    </xf>
    <xf numFmtId="0" fontId="4" fillId="0" borderId="11" xfId="1" applyFont="1" applyBorder="1" applyAlignment="1" applyProtection="1">
      <alignment horizontal="center" vertical="top" wrapText="1"/>
      <protection locked="0"/>
    </xf>
    <xf numFmtId="0" fontId="4" fillId="0" borderId="38" xfId="1" applyFont="1" applyBorder="1" applyAlignment="1" applyProtection="1">
      <alignment horizontal="center" vertical="top" wrapText="1"/>
      <protection locked="0"/>
    </xf>
    <xf numFmtId="0" fontId="4" fillId="0" borderId="19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37" xfId="1" applyFont="1" applyBorder="1" applyAlignment="1" applyProtection="1">
      <alignment horizontal="center" vertical="top" wrapText="1"/>
      <protection locked="0"/>
    </xf>
    <xf numFmtId="0" fontId="4" fillId="0" borderId="17" xfId="1" applyFont="1" applyBorder="1" applyAlignment="1" applyProtection="1">
      <alignment horizontal="center" vertical="top" wrapText="1"/>
      <protection locked="0"/>
    </xf>
    <xf numFmtId="0" fontId="4" fillId="0" borderId="12" xfId="1" applyFont="1" applyBorder="1" applyAlignment="1" applyProtection="1">
      <alignment horizontal="center" vertical="top" wrapText="1"/>
      <protection locked="0"/>
    </xf>
    <xf numFmtId="0" fontId="4" fillId="0" borderId="39" xfId="1" applyFont="1" applyBorder="1" applyAlignment="1" applyProtection="1">
      <alignment horizontal="center" vertical="top" wrapText="1"/>
      <protection locked="0"/>
    </xf>
    <xf numFmtId="49" fontId="2" fillId="3" borderId="15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2" fillId="3" borderId="16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8" fontId="10" fillId="0" borderId="77" xfId="1" applyNumberFormat="1" applyFont="1" applyBorder="1" applyAlignment="1" applyProtection="1">
      <alignment horizontal="left" vertical="center" indent="1" shrinkToFit="1"/>
      <protection locked="0"/>
    </xf>
    <xf numFmtId="178" fontId="10" fillId="0" borderId="31" xfId="1" applyNumberFormat="1" applyFont="1" applyBorder="1" applyAlignment="1" applyProtection="1">
      <alignment horizontal="left" vertical="center" indent="1" shrinkToFit="1"/>
      <protection locked="0"/>
    </xf>
    <xf numFmtId="178" fontId="10" fillId="0" borderId="32" xfId="1" applyNumberFormat="1" applyFont="1" applyBorder="1" applyAlignment="1" applyProtection="1">
      <alignment horizontal="left" vertical="center" indent="1" shrinkToFit="1"/>
      <protection locked="0"/>
    </xf>
    <xf numFmtId="0" fontId="12" fillId="2" borderId="13" xfId="1" applyFont="1" applyFill="1" applyBorder="1" applyAlignment="1">
      <alignment vertical="center" shrinkToFit="1"/>
    </xf>
    <xf numFmtId="0" fontId="12" fillId="2" borderId="22" xfId="1" applyFont="1" applyFill="1" applyBorder="1" applyAlignment="1">
      <alignment vertical="center" shrinkToFit="1"/>
    </xf>
    <xf numFmtId="0" fontId="10" fillId="0" borderId="21" xfId="1" applyFont="1" applyBorder="1" applyAlignment="1" applyProtection="1">
      <alignment horizontal="left" vertical="center" indent="1" shrinkToFit="1"/>
      <protection locked="0"/>
    </xf>
    <xf numFmtId="0" fontId="10" fillId="0" borderId="13" xfId="1" applyFont="1" applyBorder="1" applyAlignment="1" applyProtection="1">
      <alignment horizontal="left" vertical="center" indent="1" shrinkToFit="1"/>
      <protection locked="0"/>
    </xf>
    <xf numFmtId="0" fontId="10" fillId="0" borderId="22" xfId="1" applyFont="1" applyBorder="1" applyAlignment="1" applyProtection="1">
      <alignment horizontal="left" vertical="center" indent="1" shrinkToFit="1"/>
      <protection locked="0"/>
    </xf>
    <xf numFmtId="0" fontId="13" fillId="0" borderId="31" xfId="1" applyFont="1" applyBorder="1">
      <alignment vertical="center"/>
    </xf>
    <xf numFmtId="0" fontId="13" fillId="0" borderId="32" xfId="1" applyFont="1" applyBorder="1">
      <alignment vertical="center"/>
    </xf>
    <xf numFmtId="49" fontId="2" fillId="2" borderId="74" xfId="1" applyNumberFormat="1" applyFont="1" applyFill="1" applyBorder="1" applyAlignment="1">
      <alignment horizontal="center" vertical="center" wrapText="1"/>
    </xf>
    <xf numFmtId="49" fontId="2" fillId="2" borderId="75" xfId="1" applyNumberFormat="1" applyFont="1" applyFill="1" applyBorder="1" applyAlignment="1">
      <alignment horizontal="center" vertical="center" wrapText="1"/>
    </xf>
    <xf numFmtId="49" fontId="2" fillId="3" borderId="75" xfId="1" applyNumberFormat="1" applyFont="1" applyFill="1" applyBorder="1" applyAlignment="1">
      <alignment horizontal="center" vertical="center" shrinkToFit="1"/>
    </xf>
    <xf numFmtId="49" fontId="14" fillId="0" borderId="43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45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54" xfId="1" applyNumberFormat="1" applyFont="1" applyBorder="1" applyAlignment="1" applyProtection="1">
      <alignment horizontal="left" vertical="center" indent="1" shrinkToFit="1"/>
      <protection locked="0"/>
    </xf>
    <xf numFmtId="49" fontId="14" fillId="0" borderId="40" xfId="1" applyNumberFormat="1" applyFont="1" applyBorder="1" applyAlignment="1" applyProtection="1">
      <alignment horizontal="center" vertical="center" shrinkToFit="1"/>
      <protection locked="0"/>
    </xf>
    <xf numFmtId="0" fontId="4" fillId="8" borderId="21" xfId="1" applyFont="1" applyFill="1" applyBorder="1" applyAlignment="1">
      <alignment horizontal="left" vertical="center" indent="1" shrinkToFit="1"/>
    </xf>
    <xf numFmtId="0" fontId="4" fillId="8" borderId="13" xfId="1" applyFont="1" applyFill="1" applyBorder="1" applyAlignment="1">
      <alignment horizontal="left" vertical="center" indent="1" shrinkToFit="1"/>
    </xf>
    <xf numFmtId="0" fontId="4" fillId="8" borderId="40" xfId="1" applyFont="1" applyFill="1" applyBorder="1" applyAlignment="1">
      <alignment horizontal="left" vertical="center" indent="1" shrinkToFit="1"/>
    </xf>
    <xf numFmtId="49" fontId="5" fillId="0" borderId="25" xfId="1" applyNumberFormat="1" applyFont="1" applyBorder="1" applyAlignment="1" applyProtection="1">
      <alignment horizontal="left" vertical="center" indent="1" shrinkToFit="1"/>
      <protection locked="0"/>
    </xf>
    <xf numFmtId="49" fontId="2" fillId="2" borderId="28" xfId="1" applyNumberFormat="1" applyFont="1" applyFill="1" applyBorder="1" applyAlignment="1">
      <alignment horizontal="center" vertical="center" wrapText="1"/>
    </xf>
    <xf numFmtId="49" fontId="2" fillId="2" borderId="24" xfId="1" applyNumberFormat="1" applyFont="1" applyFill="1" applyBorder="1" applyAlignment="1">
      <alignment horizontal="center" vertical="center" wrapText="1"/>
    </xf>
    <xf numFmtId="49" fontId="2" fillId="2" borderId="18" xfId="1" applyNumberFormat="1" applyFont="1" applyFill="1" applyBorder="1" applyAlignment="1">
      <alignment horizontal="center" vertical="center" wrapText="1"/>
    </xf>
    <xf numFmtId="49" fontId="2" fillId="2" borderId="26" xfId="1" applyNumberFormat="1" applyFont="1" applyFill="1" applyBorder="1" applyAlignment="1">
      <alignment horizontal="center" vertical="center" wrapText="1"/>
    </xf>
    <xf numFmtId="49" fontId="2" fillId="2" borderId="22" xfId="1" applyNumberFormat="1" applyFont="1" applyFill="1" applyBorder="1" applyAlignment="1">
      <alignment horizontal="center" vertical="center" wrapText="1"/>
    </xf>
    <xf numFmtId="49" fontId="2" fillId="2" borderId="23" xfId="1" applyNumberFormat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49" fontId="12" fillId="0" borderId="37" xfId="1" applyNumberFormat="1" applyFont="1" applyBorder="1" applyAlignment="1">
      <alignment vertical="center" shrinkToFit="1"/>
    </xf>
    <xf numFmtId="49" fontId="5" fillId="0" borderId="0" xfId="1" applyNumberFormat="1" applyFont="1" applyAlignment="1" applyProtection="1">
      <alignment horizontal="center" vertical="center" shrinkToFit="1"/>
      <protection locked="0"/>
    </xf>
    <xf numFmtId="0" fontId="2" fillId="2" borderId="30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49" fontId="12" fillId="0" borderId="79" xfId="1" applyNumberFormat="1" applyFont="1" applyBorder="1">
      <alignment vertical="center"/>
    </xf>
    <xf numFmtId="49" fontId="12" fillId="0" borderId="82" xfId="1" applyNumberFormat="1" applyFont="1" applyBorder="1">
      <alignment vertical="center"/>
    </xf>
    <xf numFmtId="49" fontId="12" fillId="0" borderId="79" xfId="1" applyNumberFormat="1" applyFont="1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49" fontId="2" fillId="0" borderId="12" xfId="1" applyNumberFormat="1" applyFont="1" applyBorder="1" applyAlignment="1">
      <alignment vertical="center" shrinkToFit="1"/>
    </xf>
    <xf numFmtId="0" fontId="65" fillId="0" borderId="12" xfId="0" applyFont="1" applyBorder="1" applyAlignment="1">
      <alignment vertical="center" shrinkToFit="1"/>
    </xf>
    <xf numFmtId="0" fontId="65" fillId="0" borderId="39" xfId="0" applyFont="1" applyBorder="1" applyAlignment="1">
      <alignment vertical="center" shrinkToFit="1"/>
    </xf>
    <xf numFmtId="49" fontId="12" fillId="0" borderId="79" xfId="1" applyNumberFormat="1" applyFont="1" applyBorder="1" applyAlignment="1">
      <alignment horizontal="right" vertical="center" shrinkToFit="1"/>
    </xf>
    <xf numFmtId="49" fontId="14" fillId="0" borderId="79" xfId="1" applyNumberFormat="1" applyFont="1" applyBorder="1" applyAlignment="1" applyProtection="1">
      <alignment horizontal="center" vertical="center" shrinkToFit="1"/>
      <protection locked="0"/>
    </xf>
    <xf numFmtId="49" fontId="12" fillId="0" borderId="19" xfId="1" applyNumberFormat="1" applyFont="1" applyBorder="1" applyAlignment="1">
      <alignment horizontal="center" vertical="center"/>
    </xf>
    <xf numFmtId="49" fontId="2" fillId="0" borderId="79" xfId="1" applyNumberFormat="1" applyFont="1" applyBorder="1" applyAlignment="1">
      <alignment vertical="center" shrinkToFit="1"/>
    </xf>
    <xf numFmtId="0" fontId="12" fillId="0" borderId="27" xfId="1" applyFont="1" applyBorder="1">
      <alignment vertical="center"/>
    </xf>
    <xf numFmtId="0" fontId="5" fillId="0" borderId="1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8" xfId="0" applyFont="1" applyBorder="1">
      <alignment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49" fontId="12" fillId="2" borderId="72" xfId="1" applyNumberFormat="1" applyFont="1" applyFill="1" applyBorder="1" applyAlignment="1">
      <alignment horizontal="center" vertical="center" shrinkToFit="1"/>
    </xf>
    <xf numFmtId="49" fontId="12" fillId="2" borderId="28" xfId="1" applyNumberFormat="1" applyFont="1" applyFill="1" applyBorder="1" applyAlignment="1">
      <alignment horizontal="center" vertical="center" shrinkToFit="1"/>
    </xf>
    <xf numFmtId="49" fontId="12" fillId="2" borderId="29" xfId="1" applyNumberFormat="1" applyFont="1" applyFill="1" applyBorder="1" applyAlignment="1">
      <alignment horizontal="center" vertical="center" shrinkToFit="1"/>
    </xf>
    <xf numFmtId="0" fontId="2" fillId="2" borderId="73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shrinkToFit="1"/>
    </xf>
    <xf numFmtId="0" fontId="2" fillId="3" borderId="35" xfId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49" fontId="12" fillId="0" borderId="34" xfId="1" applyNumberFormat="1" applyFont="1" applyBorder="1" applyAlignment="1">
      <alignment vertical="center" shrinkToFit="1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49" fontId="5" fillId="0" borderId="12" xfId="1" applyNumberFormat="1" applyFont="1" applyBorder="1" applyAlignment="1" applyProtection="1">
      <alignment horizontal="left" vertical="center" shrinkToFit="1"/>
      <protection locked="0"/>
    </xf>
    <xf numFmtId="0" fontId="49" fillId="2" borderId="15" xfId="0" applyFont="1" applyFill="1" applyBorder="1" applyAlignment="1">
      <alignment horizontal="center" vertical="center" shrinkToFit="1"/>
    </xf>
    <xf numFmtId="0" fontId="49" fillId="2" borderId="11" xfId="0" applyFont="1" applyFill="1" applyBorder="1" applyAlignment="1">
      <alignment horizontal="center" vertical="center" shrinkToFit="1"/>
    </xf>
    <xf numFmtId="0" fontId="49" fillId="2" borderId="16" xfId="0" applyFont="1" applyFill="1" applyBorder="1" applyAlignment="1">
      <alignment horizontal="center" vertical="center" shrinkToFit="1"/>
    </xf>
    <xf numFmtId="0" fontId="49" fillId="2" borderId="19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shrinkToFit="1"/>
    </xf>
    <xf numFmtId="0" fontId="49" fillId="2" borderId="20" xfId="0" applyFont="1" applyFill="1" applyBorder="1" applyAlignment="1">
      <alignment horizontal="center" vertical="center" shrinkToFit="1"/>
    </xf>
    <xf numFmtId="0" fontId="50" fillId="0" borderId="13" xfId="0" applyFont="1" applyBorder="1" applyAlignment="1">
      <alignment vertical="center" shrinkToFit="1"/>
    </xf>
    <xf numFmtId="0" fontId="51" fillId="0" borderId="13" xfId="0" applyFont="1" applyBorder="1" applyAlignment="1">
      <alignment horizontal="center" vertical="center" shrinkToFit="1"/>
    </xf>
    <xf numFmtId="189" fontId="50" fillId="0" borderId="70" xfId="0" applyNumberFormat="1" applyFont="1" applyFill="1" applyBorder="1" applyAlignment="1">
      <alignment horizontal="center" vertical="center" shrinkToFit="1"/>
    </xf>
    <xf numFmtId="189" fontId="2" fillId="8" borderId="15" xfId="0" applyNumberFormat="1" applyFont="1" applyFill="1" applyBorder="1" applyAlignment="1">
      <alignment horizontal="left" vertical="center" wrapText="1" shrinkToFit="1"/>
    </xf>
    <xf numFmtId="189" fontId="2" fillId="8" borderId="11" xfId="0" applyNumberFormat="1" applyFont="1" applyFill="1" applyBorder="1" applyAlignment="1">
      <alignment horizontal="left" vertical="center" wrapText="1" shrinkToFit="1"/>
    </xf>
    <xf numFmtId="189" fontId="2" fillId="8" borderId="38" xfId="0" applyNumberFormat="1" applyFont="1" applyFill="1" applyBorder="1" applyAlignment="1">
      <alignment horizontal="left" vertical="center" wrapText="1" shrinkToFit="1"/>
    </xf>
    <xf numFmtId="189" fontId="2" fillId="8" borderId="53" xfId="0" applyNumberFormat="1" applyFont="1" applyFill="1" applyBorder="1" applyAlignment="1">
      <alignment horizontal="left" vertical="center" wrapText="1" shrinkToFit="1"/>
    </xf>
    <xf numFmtId="189" fontId="2" fillId="8" borderId="41" xfId="0" applyNumberFormat="1" applyFont="1" applyFill="1" applyBorder="1" applyAlignment="1">
      <alignment horizontal="left" vertical="center" wrapText="1" shrinkToFit="1"/>
    </xf>
    <xf numFmtId="189" fontId="2" fillId="8" borderId="46" xfId="0" applyNumberFormat="1" applyFont="1" applyFill="1" applyBorder="1" applyAlignment="1">
      <alignment horizontal="left" vertical="center" wrapText="1" shrinkToFit="1"/>
    </xf>
    <xf numFmtId="189" fontId="50" fillId="0" borderId="75" xfId="0" applyNumberFormat="1" applyFont="1" applyFill="1" applyBorder="1" applyAlignment="1">
      <alignment horizontal="center" vertical="center" shrinkToFit="1"/>
    </xf>
    <xf numFmtId="189" fontId="2" fillId="8" borderId="15" xfId="0" applyNumberFormat="1" applyFont="1" applyFill="1" applyBorder="1" applyAlignment="1">
      <alignment vertical="center" wrapText="1" shrinkToFit="1"/>
    </xf>
    <xf numFmtId="189" fontId="2" fillId="8" borderId="11" xfId="0" applyNumberFormat="1" applyFont="1" applyFill="1" applyBorder="1" applyAlignment="1">
      <alignment vertical="center" wrapText="1" shrinkToFit="1"/>
    </xf>
    <xf numFmtId="189" fontId="2" fillId="8" borderId="38" xfId="0" applyNumberFormat="1" applyFont="1" applyFill="1" applyBorder="1" applyAlignment="1">
      <alignment vertical="center" wrapText="1" shrinkToFit="1"/>
    </xf>
    <xf numFmtId="189" fontId="2" fillId="8" borderId="17" xfId="0" applyNumberFormat="1" applyFont="1" applyFill="1" applyBorder="1" applyAlignment="1">
      <alignment vertical="center" wrapText="1" shrinkToFit="1"/>
    </xf>
    <xf numFmtId="189" fontId="2" fillId="8" borderId="12" xfId="0" applyNumberFormat="1" applyFont="1" applyFill="1" applyBorder="1" applyAlignment="1">
      <alignment vertical="center" wrapText="1" shrinkToFit="1"/>
    </xf>
    <xf numFmtId="189" fontId="2" fillId="8" borderId="39" xfId="0" applyNumberFormat="1" applyFont="1" applyFill="1" applyBorder="1" applyAlignment="1">
      <alignment vertical="center" wrapText="1" shrinkToFit="1"/>
    </xf>
    <xf numFmtId="189" fontId="50" fillId="0" borderId="15" xfId="0" applyNumberFormat="1" applyFont="1" applyBorder="1" applyAlignment="1">
      <alignment horizontal="center" vertical="center" shrinkToFit="1"/>
    </xf>
    <xf numFmtId="189" fontId="50" fillId="0" borderId="11" xfId="0" applyNumberFormat="1" applyFont="1" applyBorder="1" applyAlignment="1">
      <alignment horizontal="center" vertical="center" shrinkToFit="1"/>
    </xf>
    <xf numFmtId="189" fontId="50" fillId="0" borderId="17" xfId="0" applyNumberFormat="1" applyFont="1" applyBorder="1" applyAlignment="1">
      <alignment horizontal="center" vertical="center" shrinkToFit="1"/>
    </xf>
    <xf numFmtId="189" fontId="50" fillId="0" borderId="12" xfId="0" applyNumberFormat="1" applyFont="1" applyBorder="1" applyAlignment="1">
      <alignment horizontal="center" vertical="center" shrinkToFit="1"/>
    </xf>
    <xf numFmtId="189" fontId="50" fillId="0" borderId="16" xfId="0" applyNumberFormat="1" applyFont="1" applyBorder="1" applyAlignment="1">
      <alignment horizontal="center" vertical="center" shrinkToFit="1"/>
    </xf>
    <xf numFmtId="189" fontId="50" fillId="0" borderId="18" xfId="0" applyNumberFormat="1" applyFont="1" applyBorder="1" applyAlignment="1">
      <alignment horizontal="center" vertical="center" shrinkToFit="1"/>
    </xf>
    <xf numFmtId="0" fontId="50" fillId="0" borderId="21" xfId="0" applyFont="1" applyBorder="1" applyAlignment="1">
      <alignment horizontal="right" vertical="center" shrinkToFit="1"/>
    </xf>
    <xf numFmtId="0" fontId="50" fillId="0" borderId="13" xfId="0" applyFont="1" applyBorder="1" applyAlignment="1">
      <alignment horizontal="right" vertical="center" shrinkToFit="1"/>
    </xf>
    <xf numFmtId="0" fontId="52" fillId="0" borderId="15" xfId="0" applyFont="1" applyBorder="1" applyAlignment="1">
      <alignment vertical="center" wrapText="1" shrinkToFit="1"/>
    </xf>
    <xf numFmtId="0" fontId="52" fillId="0" borderId="11" xfId="0" applyFont="1" applyBorder="1" applyAlignment="1">
      <alignment vertical="center" shrinkToFit="1"/>
    </xf>
    <xf numFmtId="0" fontId="52" fillId="0" borderId="16" xfId="0" applyFont="1" applyBorder="1" applyAlignment="1">
      <alignment vertical="center" shrinkToFit="1"/>
    </xf>
    <xf numFmtId="0" fontId="52" fillId="0" borderId="19" xfId="0" applyFont="1" applyBorder="1" applyAlignment="1">
      <alignment vertical="center" shrinkToFit="1"/>
    </xf>
    <xf numFmtId="0" fontId="52" fillId="0" borderId="0" xfId="0" applyFont="1" applyBorder="1" applyAlignment="1">
      <alignment vertical="center" shrinkToFit="1"/>
    </xf>
    <xf numFmtId="0" fontId="52" fillId="0" borderId="20" xfId="0" applyFont="1" applyBorder="1" applyAlignment="1">
      <alignment vertical="center" shrinkToFit="1"/>
    </xf>
    <xf numFmtId="0" fontId="52" fillId="0" borderId="17" xfId="0" applyFont="1" applyBorder="1" applyAlignment="1">
      <alignment vertical="center" shrinkToFit="1"/>
    </xf>
    <xf numFmtId="0" fontId="52" fillId="0" borderId="12" xfId="0" applyFont="1" applyBorder="1" applyAlignment="1">
      <alignment vertical="center" shrinkToFit="1"/>
    </xf>
    <xf numFmtId="0" fontId="52" fillId="0" borderId="18" xfId="0" applyFont="1" applyBorder="1" applyAlignment="1">
      <alignment vertical="center" shrinkToFit="1"/>
    </xf>
    <xf numFmtId="0" fontId="52" fillId="3" borderId="21" xfId="0" applyFont="1" applyFill="1" applyBorder="1" applyAlignment="1">
      <alignment horizontal="center" vertical="center" shrinkToFit="1"/>
    </xf>
    <xf numFmtId="0" fontId="52" fillId="3" borderId="13" xfId="0" applyFont="1" applyFill="1" applyBorder="1" applyAlignment="1">
      <alignment horizontal="center" vertical="center" shrinkToFit="1"/>
    </xf>
    <xf numFmtId="0" fontId="52" fillId="3" borderId="22" xfId="0" applyFont="1" applyFill="1" applyBorder="1" applyAlignment="1">
      <alignment horizontal="center" vertical="center" shrinkToFit="1"/>
    </xf>
    <xf numFmtId="0" fontId="49" fillId="3" borderId="15" xfId="0" applyFont="1" applyFill="1" applyBorder="1" applyAlignment="1">
      <alignment horizontal="center" vertical="center" wrapText="1" shrinkToFit="1"/>
    </xf>
    <xf numFmtId="0" fontId="49" fillId="3" borderId="11" xfId="0" applyFont="1" applyFill="1" applyBorder="1" applyAlignment="1">
      <alignment horizontal="center" vertical="center" wrapText="1" shrinkToFit="1"/>
    </xf>
    <xf numFmtId="0" fontId="49" fillId="3" borderId="16" xfId="0" applyFont="1" applyFill="1" applyBorder="1" applyAlignment="1">
      <alignment horizontal="center" vertical="center" wrapText="1" shrinkToFit="1"/>
    </xf>
    <xf numFmtId="0" fontId="0" fillId="0" borderId="17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189" fontId="50" fillId="0" borderId="15" xfId="0" applyNumberFormat="1" applyFont="1" applyFill="1" applyBorder="1" applyAlignment="1">
      <alignment horizontal="center" vertical="center" shrinkToFit="1"/>
    </xf>
    <xf numFmtId="189" fontId="50" fillId="0" borderId="11" xfId="0" applyNumberFormat="1" applyFont="1" applyFill="1" applyBorder="1" applyAlignment="1">
      <alignment horizontal="center" vertical="center" shrinkToFit="1"/>
    </xf>
    <xf numFmtId="189" fontId="50" fillId="0" borderId="16" xfId="0" applyNumberFormat="1" applyFont="1" applyFill="1" applyBorder="1" applyAlignment="1">
      <alignment horizontal="center" vertical="center" shrinkToFit="1"/>
    </xf>
    <xf numFmtId="0" fontId="0" fillId="0" borderId="39" xfId="0" applyBorder="1" applyAlignment="1">
      <alignment vertical="center" shrinkToFit="1"/>
    </xf>
    <xf numFmtId="0" fontId="49" fillId="2" borderId="57" xfId="0" applyFont="1" applyFill="1" applyBorder="1" applyAlignment="1">
      <alignment horizontal="center" vertical="center"/>
    </xf>
    <xf numFmtId="0" fontId="49" fillId="2" borderId="34" xfId="0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center" vertical="center"/>
    </xf>
    <xf numFmtId="0" fontId="49" fillId="2" borderId="59" xfId="0" applyFont="1" applyFill="1" applyBorder="1" applyAlignment="1">
      <alignment horizontal="center" vertical="center"/>
    </xf>
    <xf numFmtId="0" fontId="49" fillId="2" borderId="41" xfId="0" applyFont="1" applyFill="1" applyBorder="1" applyAlignment="1">
      <alignment horizontal="center" vertical="center"/>
    </xf>
    <xf numFmtId="0" fontId="49" fillId="2" borderId="42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left" vertical="center" indent="1" shrinkToFit="1"/>
    </xf>
    <xf numFmtId="0" fontId="51" fillId="0" borderId="36" xfId="0" applyFont="1" applyBorder="1" applyAlignment="1">
      <alignment horizontal="left" vertical="center" indent="1" shrinkToFit="1"/>
    </xf>
    <xf numFmtId="0" fontId="51" fillId="0" borderId="41" xfId="0" applyFont="1" applyBorder="1" applyAlignment="1">
      <alignment horizontal="left" vertical="center" indent="1" shrinkToFit="1"/>
    </xf>
    <xf numFmtId="0" fontId="51" fillId="0" borderId="46" xfId="0" applyFont="1" applyBorder="1" applyAlignment="1">
      <alignment horizontal="left" vertical="center" indent="1" shrinkToFit="1"/>
    </xf>
    <xf numFmtId="0" fontId="49" fillId="3" borderId="53" xfId="0" applyFont="1" applyFill="1" applyBorder="1" applyAlignment="1">
      <alignment horizontal="center" vertical="center" wrapText="1" shrinkToFit="1"/>
    </xf>
    <xf numFmtId="0" fontId="49" fillId="3" borderId="41" xfId="0" applyFont="1" applyFill="1" applyBorder="1" applyAlignment="1">
      <alignment horizontal="center" vertical="center" wrapText="1" shrinkToFit="1"/>
    </xf>
    <xf numFmtId="0" fontId="49" fillId="3" borderId="42" xfId="0" applyFont="1" applyFill="1" applyBorder="1" applyAlignment="1">
      <alignment horizontal="center" vertical="center" wrapText="1" shrinkToFit="1"/>
    </xf>
    <xf numFmtId="0" fontId="50" fillId="2" borderId="92" xfId="0" applyFont="1" applyFill="1" applyBorder="1" applyAlignment="1">
      <alignment horizontal="center" vertical="center" textRotation="90" shrinkToFit="1"/>
    </xf>
    <xf numFmtId="0" fontId="50" fillId="2" borderId="94" xfId="0" applyFont="1" applyFill="1" applyBorder="1" applyAlignment="1">
      <alignment horizontal="center" vertical="center" textRotation="90" shrinkToFit="1"/>
    </xf>
    <xf numFmtId="49" fontId="50" fillId="2" borderId="118" xfId="0" applyNumberFormat="1" applyFont="1" applyFill="1" applyBorder="1" applyAlignment="1">
      <alignment horizontal="center" vertical="center" shrinkToFit="1"/>
    </xf>
    <xf numFmtId="49" fontId="50" fillId="2" borderId="119" xfId="0" applyNumberFormat="1" applyFont="1" applyFill="1" applyBorder="1" applyAlignment="1">
      <alignment horizontal="center" vertical="center" shrinkToFit="1"/>
    </xf>
    <xf numFmtId="49" fontId="50" fillId="2" borderId="120" xfId="0" applyNumberFormat="1" applyFont="1" applyFill="1" applyBorder="1" applyAlignment="1">
      <alignment horizontal="center" vertical="center" shrinkToFit="1"/>
    </xf>
    <xf numFmtId="0" fontId="52" fillId="3" borderId="108" xfId="0" applyFont="1" applyFill="1" applyBorder="1" applyAlignment="1">
      <alignment horizontal="center" vertical="center" wrapText="1" shrinkToFit="1"/>
    </xf>
    <xf numFmtId="0" fontId="52" fillId="3" borderId="92" xfId="0" applyFont="1" applyFill="1" applyBorder="1" applyAlignment="1">
      <alignment horizontal="center" vertical="center" wrapText="1" shrinkToFit="1"/>
    </xf>
    <xf numFmtId="0" fontId="52" fillId="3" borderId="94" xfId="0" applyFont="1" applyFill="1" applyBorder="1" applyAlignment="1">
      <alignment horizontal="center" vertical="center" wrapText="1" shrinkToFit="1"/>
    </xf>
    <xf numFmtId="189" fontId="50" fillId="0" borderId="70" xfId="0" applyNumberFormat="1" applyFont="1" applyBorder="1" applyAlignment="1">
      <alignment horizontal="center" vertical="center" shrinkToFit="1"/>
    </xf>
    <xf numFmtId="189" fontId="50" fillId="0" borderId="108" xfId="0" applyNumberFormat="1" applyFont="1" applyBorder="1" applyAlignment="1">
      <alignment horizontal="center" vertical="center" shrinkToFit="1"/>
    </xf>
    <xf numFmtId="189" fontId="50" fillId="9" borderId="70" xfId="0" applyNumberFormat="1" applyFont="1" applyFill="1" applyBorder="1" applyAlignment="1">
      <alignment horizontal="center" vertical="center" shrinkToFit="1"/>
    </xf>
    <xf numFmtId="0" fontId="49" fillId="3" borderId="17" xfId="0" applyFont="1" applyFill="1" applyBorder="1" applyAlignment="1">
      <alignment horizontal="center" vertical="center" wrapText="1" shrinkToFit="1"/>
    </xf>
    <xf numFmtId="0" fontId="49" fillId="3" borderId="12" xfId="0" applyFont="1" applyFill="1" applyBorder="1" applyAlignment="1">
      <alignment horizontal="center" vertical="center" wrapText="1" shrinkToFit="1"/>
    </xf>
    <xf numFmtId="0" fontId="49" fillId="3" borderId="18" xfId="0" applyFont="1" applyFill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70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vertical="center" wrapText="1"/>
    </xf>
    <xf numFmtId="0" fontId="52" fillId="0" borderId="11" xfId="0" applyFont="1" applyFill="1" applyBorder="1" applyAlignment="1">
      <alignment vertical="center"/>
    </xf>
    <xf numFmtId="0" fontId="52" fillId="0" borderId="16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52" fillId="3" borderId="70" xfId="0" applyFont="1" applyFill="1" applyBorder="1" applyAlignment="1">
      <alignment horizontal="center" vertical="center" shrinkToFit="1"/>
    </xf>
    <xf numFmtId="0" fontId="52" fillId="3" borderId="108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shrinkToFit="1"/>
    </xf>
    <xf numFmtId="0" fontId="59" fillId="0" borderId="0" xfId="0" applyFont="1" applyBorder="1" applyAlignment="1">
      <alignment horizontal="left" vertical="center"/>
    </xf>
    <xf numFmtId="189" fontId="2" fillId="8" borderId="21" xfId="0" applyNumberFormat="1" applyFont="1" applyFill="1" applyBorder="1" applyAlignment="1">
      <alignment vertical="center" wrapText="1" shrinkToFit="1"/>
    </xf>
    <xf numFmtId="189" fontId="2" fillId="8" borderId="13" xfId="0" applyNumberFormat="1" applyFont="1" applyFill="1" applyBorder="1" applyAlignment="1">
      <alignment vertical="center" wrapText="1" shrinkToFit="1"/>
    </xf>
    <xf numFmtId="189" fontId="2" fillId="8" borderId="40" xfId="0" applyNumberFormat="1" applyFont="1" applyFill="1" applyBorder="1" applyAlignment="1">
      <alignment vertical="center" wrapText="1" shrinkToFit="1"/>
    </xf>
    <xf numFmtId="0" fontId="50" fillId="2" borderId="112" xfId="0" applyFont="1" applyFill="1" applyBorder="1" applyAlignment="1">
      <alignment vertical="center" shrinkToFit="1"/>
    </xf>
    <xf numFmtId="0" fontId="50" fillId="2" borderId="110" xfId="0" applyFont="1" applyFill="1" applyBorder="1" applyAlignment="1">
      <alignment vertical="center" shrinkToFit="1"/>
    </xf>
    <xf numFmtId="0" fontId="50" fillId="2" borderId="49" xfId="0" applyFont="1" applyFill="1" applyBorder="1" applyAlignment="1">
      <alignment vertical="center" shrinkToFit="1"/>
    </xf>
    <xf numFmtId="0" fontId="52" fillId="2" borderId="48" xfId="0" applyFont="1" applyFill="1" applyBorder="1" applyAlignment="1">
      <alignment vertical="center" shrinkToFit="1"/>
    </xf>
    <xf numFmtId="0" fontId="52" fillId="2" borderId="110" xfId="0" applyFont="1" applyFill="1" applyBorder="1" applyAlignment="1">
      <alignment vertical="center" shrinkToFit="1"/>
    </xf>
    <xf numFmtId="0" fontId="52" fillId="2" borderId="111" xfId="0" applyFont="1" applyFill="1" applyBorder="1" applyAlignment="1">
      <alignment vertical="center" shrinkToFit="1"/>
    </xf>
    <xf numFmtId="189" fontId="50" fillId="9" borderId="15" xfId="0" applyNumberFormat="1" applyFont="1" applyFill="1" applyBorder="1" applyAlignment="1">
      <alignment horizontal="center" vertical="center" shrinkToFit="1"/>
    </xf>
    <xf numFmtId="189" fontId="50" fillId="9" borderId="11" xfId="0" applyNumberFormat="1" applyFont="1" applyFill="1" applyBorder="1" applyAlignment="1">
      <alignment horizontal="center" vertical="center" shrinkToFit="1"/>
    </xf>
    <xf numFmtId="189" fontId="50" fillId="9" borderId="16" xfId="0" applyNumberFormat="1" applyFont="1" applyFill="1" applyBorder="1" applyAlignment="1">
      <alignment horizontal="center" vertical="center" shrinkToFit="1"/>
    </xf>
    <xf numFmtId="189" fontId="50" fillId="9" borderId="17" xfId="0" applyNumberFormat="1" applyFont="1" applyFill="1" applyBorder="1" applyAlignment="1">
      <alignment horizontal="center" vertical="center" shrinkToFit="1"/>
    </xf>
    <xf numFmtId="189" fontId="50" fillId="9" borderId="12" xfId="0" applyNumberFormat="1" applyFont="1" applyFill="1" applyBorder="1" applyAlignment="1">
      <alignment horizontal="center" vertical="center" shrinkToFit="1"/>
    </xf>
    <xf numFmtId="189" fontId="50" fillId="9" borderId="18" xfId="0" applyNumberFormat="1" applyFont="1" applyFill="1" applyBorder="1" applyAlignment="1">
      <alignment horizontal="center" vertical="center" shrinkToFit="1"/>
    </xf>
    <xf numFmtId="189" fontId="52" fillId="8" borderId="15" xfId="0" applyNumberFormat="1" applyFont="1" applyFill="1" applyBorder="1" applyAlignment="1">
      <alignment vertical="center" wrapText="1" shrinkToFit="1"/>
    </xf>
    <xf numFmtId="189" fontId="52" fillId="8" borderId="11" xfId="0" applyNumberFormat="1" applyFont="1" applyFill="1" applyBorder="1" applyAlignment="1">
      <alignment vertical="center" wrapText="1" shrinkToFit="1"/>
    </xf>
    <xf numFmtId="189" fontId="52" fillId="8" borderId="38" xfId="0" applyNumberFormat="1" applyFont="1" applyFill="1" applyBorder="1" applyAlignment="1">
      <alignment vertical="center" wrapText="1" shrinkToFit="1"/>
    </xf>
    <xf numFmtId="189" fontId="52" fillId="8" borderId="17" xfId="0" applyNumberFormat="1" applyFont="1" applyFill="1" applyBorder="1" applyAlignment="1">
      <alignment vertical="center" wrapText="1" shrinkToFit="1"/>
    </xf>
    <xf numFmtId="189" fontId="52" fillId="8" borderId="12" xfId="0" applyNumberFormat="1" applyFont="1" applyFill="1" applyBorder="1" applyAlignment="1">
      <alignment vertical="center" wrapText="1" shrinkToFit="1"/>
    </xf>
    <xf numFmtId="189" fontId="52" fillId="8" borderId="39" xfId="0" applyNumberFormat="1" applyFont="1" applyFill="1" applyBorder="1" applyAlignment="1">
      <alignment vertical="center" wrapText="1" shrinkToFit="1"/>
    </xf>
    <xf numFmtId="0" fontId="12" fillId="3" borderId="15" xfId="53" applyFont="1" applyFill="1" applyBorder="1" applyAlignment="1">
      <alignment horizontal="center" vertical="center" wrapText="1"/>
    </xf>
    <xf numFmtId="0" fontId="12" fillId="3" borderId="11" xfId="53" applyFont="1" applyFill="1" applyBorder="1" applyAlignment="1">
      <alignment horizontal="center" vertical="center" wrapText="1"/>
    </xf>
    <xf numFmtId="0" fontId="12" fillId="3" borderId="16" xfId="53" applyFont="1" applyFill="1" applyBorder="1" applyAlignment="1">
      <alignment horizontal="center" vertical="center" wrapText="1"/>
    </xf>
    <xf numFmtId="0" fontId="12" fillId="3" borderId="172" xfId="53" applyFont="1" applyFill="1" applyBorder="1" applyAlignment="1">
      <alignment horizontal="center" vertical="center" wrapText="1"/>
    </xf>
    <xf numFmtId="0" fontId="12" fillId="3" borderId="170" xfId="53" applyFont="1" applyFill="1" applyBorder="1" applyAlignment="1">
      <alignment horizontal="center" vertical="center" wrapText="1"/>
    </xf>
    <xf numFmtId="0" fontId="12" fillId="3" borderId="173" xfId="53" applyFont="1" applyFill="1" applyBorder="1" applyAlignment="1">
      <alignment horizontal="center" vertical="center" wrapText="1"/>
    </xf>
    <xf numFmtId="0" fontId="12" fillId="3" borderId="19" xfId="53" applyFont="1" applyFill="1" applyBorder="1" applyAlignment="1">
      <alignment horizontal="center" vertical="center" wrapText="1"/>
    </xf>
    <xf numFmtId="0" fontId="12" fillId="3" borderId="0" xfId="53" applyFont="1" applyFill="1" applyBorder="1" applyAlignment="1">
      <alignment horizontal="center" vertical="center" wrapText="1"/>
    </xf>
    <xf numFmtId="0" fontId="12" fillId="3" borderId="20" xfId="53" applyFont="1" applyFill="1" applyBorder="1" applyAlignment="1">
      <alignment horizontal="center" vertical="center" wrapText="1"/>
    </xf>
    <xf numFmtId="0" fontId="12" fillId="3" borderId="17" xfId="53" applyFont="1" applyFill="1" applyBorder="1" applyAlignment="1">
      <alignment horizontal="center" vertical="center" wrapText="1"/>
    </xf>
    <xf numFmtId="0" fontId="12" fillId="3" borderId="12" xfId="53" applyFont="1" applyFill="1" applyBorder="1" applyAlignment="1">
      <alignment horizontal="center" vertical="center" wrapText="1"/>
    </xf>
    <xf numFmtId="0" fontId="12" fillId="3" borderId="18" xfId="53" applyFont="1" applyFill="1" applyBorder="1" applyAlignment="1">
      <alignment horizontal="center" vertical="center" wrapText="1"/>
    </xf>
    <xf numFmtId="189" fontId="4" fillId="0" borderId="84" xfId="0" applyNumberFormat="1" applyFont="1" applyBorder="1" applyAlignment="1">
      <alignment horizontal="center" vertical="center" shrinkToFit="1"/>
    </xf>
    <xf numFmtId="189" fontId="4" fillId="0" borderId="85" xfId="0" applyNumberFormat="1" applyFont="1" applyBorder="1" applyAlignment="1">
      <alignment horizontal="center" vertical="center" shrinkToFit="1"/>
    </xf>
    <xf numFmtId="189" fontId="4" fillId="0" borderId="93" xfId="0" applyNumberFormat="1" applyFont="1" applyBorder="1" applyAlignment="1">
      <alignment horizontal="center" vertical="center" shrinkToFit="1"/>
    </xf>
    <xf numFmtId="189" fontId="4" fillId="0" borderId="17" xfId="0" applyNumberFormat="1" applyFont="1" applyBorder="1" applyAlignment="1">
      <alignment horizontal="center" vertical="center" shrinkToFit="1"/>
    </xf>
    <xf numFmtId="189" fontId="4" fillId="0" borderId="12" xfId="0" applyNumberFormat="1" applyFont="1" applyBorder="1" applyAlignment="1">
      <alignment horizontal="center" vertical="center" shrinkToFit="1"/>
    </xf>
    <xf numFmtId="189" fontId="4" fillId="0" borderId="18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52" fillId="3" borderId="40" xfId="0" applyFont="1" applyFill="1" applyBorder="1" applyAlignment="1">
      <alignment horizontal="center" vertical="center" shrinkToFit="1"/>
    </xf>
    <xf numFmtId="189" fontId="52" fillId="8" borderId="19" xfId="0" applyNumberFormat="1" applyFont="1" applyFill="1" applyBorder="1" applyAlignment="1">
      <alignment vertical="center" wrapText="1" shrinkToFit="1"/>
    </xf>
    <xf numFmtId="189" fontId="52" fillId="8" borderId="0" xfId="0" applyNumberFormat="1" applyFont="1" applyFill="1" applyBorder="1" applyAlignment="1">
      <alignment vertical="center" wrapText="1" shrinkToFit="1"/>
    </xf>
    <xf numFmtId="189" fontId="52" fillId="8" borderId="37" xfId="0" applyNumberFormat="1" applyFont="1" applyFill="1" applyBorder="1" applyAlignment="1">
      <alignment vertical="center" wrapText="1" shrinkToFit="1"/>
    </xf>
    <xf numFmtId="189" fontId="50" fillId="9" borderId="75" xfId="0" applyNumberFormat="1" applyFont="1" applyFill="1" applyBorder="1" applyAlignment="1">
      <alignment horizontal="center" vertical="center" shrinkToFit="1"/>
    </xf>
    <xf numFmtId="189" fontId="52" fillId="8" borderId="53" xfId="0" applyNumberFormat="1" applyFont="1" applyFill="1" applyBorder="1" applyAlignment="1">
      <alignment vertical="center" wrapText="1" shrinkToFit="1"/>
    </xf>
    <xf numFmtId="189" fontId="52" fillId="8" borderId="41" xfId="0" applyNumberFormat="1" applyFont="1" applyFill="1" applyBorder="1" applyAlignment="1">
      <alignment vertical="center" wrapText="1" shrinkToFit="1"/>
    </xf>
    <xf numFmtId="189" fontId="52" fillId="8" borderId="46" xfId="0" applyNumberFormat="1" applyFont="1" applyFill="1" applyBorder="1" applyAlignment="1">
      <alignment vertical="center" wrapText="1" shrinkToFit="1"/>
    </xf>
    <xf numFmtId="189" fontId="2" fillId="8" borderId="19" xfId="0" applyNumberFormat="1" applyFont="1" applyFill="1" applyBorder="1" applyAlignment="1">
      <alignment vertical="center" wrapText="1" shrinkToFit="1"/>
    </xf>
    <xf numFmtId="189" fontId="2" fillId="8" borderId="0" xfId="0" applyNumberFormat="1" applyFont="1" applyFill="1" applyBorder="1" applyAlignment="1">
      <alignment vertical="center" wrapText="1" shrinkToFit="1"/>
    </xf>
    <xf numFmtId="189" fontId="2" fillId="8" borderId="37" xfId="0" applyNumberFormat="1" applyFont="1" applyFill="1" applyBorder="1" applyAlignment="1">
      <alignment vertical="center" wrapText="1" shrinkToFit="1"/>
    </xf>
    <xf numFmtId="189" fontId="50" fillId="0" borderId="19" xfId="0" applyNumberFormat="1" applyFont="1" applyBorder="1" applyAlignment="1">
      <alignment horizontal="center" vertical="center" shrinkToFit="1"/>
    </xf>
    <xf numFmtId="189" fontId="50" fillId="0" borderId="0" xfId="0" applyNumberFormat="1" applyFont="1" applyBorder="1" applyAlignment="1">
      <alignment horizontal="center" vertical="center" shrinkToFit="1"/>
    </xf>
    <xf numFmtId="189" fontId="50" fillId="0" borderId="20" xfId="0" applyNumberFormat="1" applyFont="1" applyBorder="1" applyAlignment="1">
      <alignment horizontal="center" vertical="center" shrinkToFit="1"/>
    </xf>
    <xf numFmtId="189" fontId="50" fillId="0" borderId="114" xfId="0" applyNumberFormat="1" applyFont="1" applyBorder="1" applyAlignment="1">
      <alignment horizontal="center" vertical="center" shrinkToFit="1"/>
    </xf>
    <xf numFmtId="0" fontId="7" fillId="0" borderId="0" xfId="1" applyFont="1" applyFill="1" applyAlignment="1">
      <alignment horizontal="right" vertical="center" shrinkToFit="1"/>
    </xf>
    <xf numFmtId="0" fontId="7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/>
    </xf>
    <xf numFmtId="49" fontId="51" fillId="0" borderId="84" xfId="0" applyNumberFormat="1" applyFont="1" applyBorder="1" applyAlignment="1">
      <alignment horizontal="center" vertical="center"/>
    </xf>
    <xf numFmtId="49" fontId="51" fillId="0" borderId="85" xfId="0" applyNumberFormat="1" applyFont="1" applyBorder="1" applyAlignment="1">
      <alignment horizontal="center" vertical="center"/>
    </xf>
    <xf numFmtId="49" fontId="51" fillId="0" borderId="93" xfId="0" applyNumberFormat="1" applyFont="1" applyBorder="1" applyAlignment="1">
      <alignment horizontal="center" vertical="center"/>
    </xf>
    <xf numFmtId="49" fontId="51" fillId="0" borderId="115" xfId="0" applyNumberFormat="1" applyFont="1" applyBorder="1" applyAlignment="1">
      <alignment horizontal="center" vertical="center"/>
    </xf>
    <xf numFmtId="49" fontId="51" fillId="0" borderId="116" xfId="0" applyNumberFormat="1" applyFont="1" applyBorder="1" applyAlignment="1">
      <alignment horizontal="center" vertical="center"/>
    </xf>
    <xf numFmtId="49" fontId="51" fillId="0" borderId="117" xfId="0" applyNumberFormat="1" applyFont="1" applyBorder="1" applyAlignment="1">
      <alignment horizontal="center" vertical="center"/>
    </xf>
    <xf numFmtId="189" fontId="51" fillId="0" borderId="25" xfId="0" applyNumberFormat="1" applyFont="1" applyBorder="1" applyAlignment="1">
      <alignment horizontal="center" vertical="center"/>
    </xf>
    <xf numFmtId="189" fontId="51" fillId="0" borderId="14" xfId="0" applyNumberFormat="1" applyFont="1" applyBorder="1" applyAlignment="1">
      <alignment horizontal="center" vertical="center"/>
    </xf>
    <xf numFmtId="189" fontId="51" fillId="0" borderId="71" xfId="0" applyNumberFormat="1" applyFont="1" applyBorder="1" applyAlignment="1">
      <alignment horizontal="center" vertical="center"/>
    </xf>
    <xf numFmtId="0" fontId="50" fillId="0" borderId="84" xfId="0" applyFont="1" applyBorder="1" applyAlignment="1">
      <alignment horizontal="center" vertical="center" shrinkToFit="1"/>
    </xf>
    <xf numFmtId="0" fontId="50" fillId="0" borderId="85" xfId="0" applyFont="1" applyBorder="1" applyAlignment="1">
      <alignment horizontal="center" vertical="center" shrinkToFit="1"/>
    </xf>
    <xf numFmtId="0" fontId="50" fillId="0" borderId="9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49" fontId="51" fillId="0" borderId="25" xfId="0" applyNumberFormat="1" applyFont="1" applyBorder="1" applyAlignment="1">
      <alignment horizontal="center" vertical="center"/>
    </xf>
    <xf numFmtId="49" fontId="51" fillId="0" borderId="14" xfId="0" applyNumberFormat="1" applyFont="1" applyBorder="1" applyAlignment="1">
      <alignment horizontal="center" vertical="center"/>
    </xf>
    <xf numFmtId="49" fontId="51" fillId="0" borderId="71" xfId="0" applyNumberFormat="1" applyFont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49" fillId="3" borderId="49" xfId="0" applyFont="1" applyFill="1" applyBorder="1" applyAlignment="1">
      <alignment horizontal="center" vertical="center"/>
    </xf>
    <xf numFmtId="0" fontId="49" fillId="3" borderId="47" xfId="0" applyFont="1" applyFill="1" applyBorder="1" applyAlignment="1">
      <alignment horizontal="center" vertical="center"/>
    </xf>
    <xf numFmtId="0" fontId="49" fillId="3" borderId="48" xfId="0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 shrinkToFit="1"/>
    </xf>
    <xf numFmtId="0" fontId="50" fillId="0" borderId="14" xfId="0" applyFont="1" applyBorder="1" applyAlignment="1">
      <alignment horizontal="center" vertical="center" shrinkToFit="1"/>
    </xf>
    <xf numFmtId="0" fontId="50" fillId="0" borderId="71" xfId="0" applyFont="1" applyBorder="1" applyAlignment="1">
      <alignment horizontal="center" vertical="center" shrinkToFit="1"/>
    </xf>
    <xf numFmtId="0" fontId="50" fillId="0" borderId="53" xfId="0" applyFont="1" applyBorder="1" applyAlignment="1">
      <alignment horizontal="center" vertical="center" shrinkToFit="1"/>
    </xf>
    <xf numFmtId="0" fontId="50" fillId="0" borderId="41" xfId="0" applyFont="1" applyBorder="1" applyAlignment="1">
      <alignment horizontal="center" vertical="center" shrinkToFit="1"/>
    </xf>
    <xf numFmtId="0" fontId="50" fillId="0" borderId="4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89" fontId="55" fillId="8" borderId="53" xfId="0" applyNumberFormat="1" applyFont="1" applyFill="1" applyBorder="1" applyAlignment="1">
      <alignment horizontal="center" vertical="center"/>
    </xf>
    <xf numFmtId="189" fontId="55" fillId="8" borderId="41" xfId="0" applyNumberFormat="1" applyFont="1" applyFill="1" applyBorder="1" applyAlignment="1">
      <alignment horizontal="center" vertical="center"/>
    </xf>
    <xf numFmtId="189" fontId="55" fillId="8" borderId="42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left" vertical="center" shrinkToFit="1"/>
    </xf>
    <xf numFmtId="0" fontId="59" fillId="0" borderId="34" xfId="0" applyFont="1" applyBorder="1" applyAlignment="1">
      <alignment horizontal="left" vertical="center"/>
    </xf>
    <xf numFmtId="0" fontId="49" fillId="2" borderId="57" xfId="0" applyFont="1" applyFill="1" applyBorder="1" applyAlignment="1">
      <alignment horizontal="center" vertical="center" shrinkToFit="1"/>
    </xf>
    <xf numFmtId="0" fontId="49" fillId="2" borderId="34" xfId="0" applyFont="1" applyFill="1" applyBorder="1" applyAlignment="1">
      <alignment horizontal="center" vertical="center" shrinkToFit="1"/>
    </xf>
    <xf numFmtId="0" fontId="49" fillId="2" borderId="35" xfId="0" applyFont="1" applyFill="1" applyBorder="1" applyAlignment="1">
      <alignment horizontal="center" vertical="center" shrinkToFit="1"/>
    </xf>
    <xf numFmtId="0" fontId="49" fillId="2" borderId="58" xfId="0" applyFont="1" applyFill="1" applyBorder="1" applyAlignment="1">
      <alignment horizontal="center" vertical="center" shrinkToFit="1"/>
    </xf>
    <xf numFmtId="0" fontId="49" fillId="2" borderId="59" xfId="0" applyFont="1" applyFill="1" applyBorder="1" applyAlignment="1">
      <alignment horizontal="center" vertical="center" shrinkToFit="1"/>
    </xf>
    <xf numFmtId="0" fontId="49" fillId="2" borderId="41" xfId="0" applyFont="1" applyFill="1" applyBorder="1" applyAlignment="1">
      <alignment horizontal="center" vertical="center" shrinkToFit="1"/>
    </xf>
    <xf numFmtId="0" fontId="49" fillId="2" borderId="42" xfId="0" applyFont="1" applyFill="1" applyBorder="1" applyAlignment="1">
      <alignment horizontal="center" vertical="center" shrinkToFit="1"/>
    </xf>
    <xf numFmtId="189" fontId="55" fillId="8" borderId="81" xfId="0" applyNumberFormat="1" applyFont="1" applyFill="1" applyBorder="1" applyAlignment="1">
      <alignment horizontal="center" vertical="center" wrapText="1"/>
    </xf>
    <xf numFmtId="189" fontId="55" fillId="8" borderId="79" xfId="0" applyNumberFormat="1" applyFont="1" applyFill="1" applyBorder="1" applyAlignment="1">
      <alignment horizontal="center" vertical="center" wrapText="1"/>
    </xf>
    <xf numFmtId="189" fontId="55" fillId="8" borderId="80" xfId="0" applyNumberFormat="1" applyFont="1" applyFill="1" applyBorder="1" applyAlignment="1">
      <alignment horizontal="center" vertical="center" wrapText="1"/>
    </xf>
    <xf numFmtId="189" fontId="55" fillId="8" borderId="84" xfId="0" applyNumberFormat="1" applyFont="1" applyFill="1" applyBorder="1" applyAlignment="1">
      <alignment horizontal="center" vertical="center" wrapText="1"/>
    </xf>
    <xf numFmtId="189" fontId="55" fillId="8" borderId="85" xfId="0" applyNumberFormat="1" applyFont="1" applyFill="1" applyBorder="1" applyAlignment="1">
      <alignment horizontal="center" vertical="center" wrapText="1"/>
    </xf>
    <xf numFmtId="189" fontId="55" fillId="8" borderId="93" xfId="0" applyNumberFormat="1" applyFont="1" applyFill="1" applyBorder="1" applyAlignment="1">
      <alignment horizontal="center" vertical="center" wrapText="1"/>
    </xf>
    <xf numFmtId="0" fontId="55" fillId="3" borderId="49" xfId="0" applyFont="1" applyFill="1" applyBorder="1" applyAlignment="1">
      <alignment horizontal="center" vertical="center"/>
    </xf>
    <xf numFmtId="0" fontId="55" fillId="3" borderId="47" xfId="0" applyFont="1" applyFill="1" applyBorder="1" applyAlignment="1">
      <alignment horizontal="center" vertical="center"/>
    </xf>
    <xf numFmtId="0" fontId="55" fillId="3" borderId="48" xfId="0" applyFont="1" applyFill="1" applyBorder="1" applyAlignment="1">
      <alignment horizontal="center" vertical="center"/>
    </xf>
    <xf numFmtId="0" fontId="49" fillId="3" borderId="50" xfId="0" applyFont="1" applyFill="1" applyBorder="1" applyAlignment="1">
      <alignment horizontal="center" vertical="center"/>
    </xf>
    <xf numFmtId="189" fontId="51" fillId="0" borderId="84" xfId="0" applyNumberFormat="1" applyFont="1" applyFill="1" applyBorder="1" applyAlignment="1">
      <alignment horizontal="center" vertical="center"/>
    </xf>
    <xf numFmtId="189" fontId="51" fillId="0" borderId="85" xfId="0" applyNumberFormat="1" applyFont="1" applyFill="1" applyBorder="1" applyAlignment="1">
      <alignment horizontal="center" vertical="center"/>
    </xf>
    <xf numFmtId="189" fontId="51" fillId="0" borderId="93" xfId="0" applyNumberFormat="1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10" borderId="85" xfId="0" applyFont="1" applyFill="1" applyBorder="1" applyAlignment="1">
      <alignment horizontal="center" vertical="center"/>
    </xf>
    <xf numFmtId="49" fontId="50" fillId="2" borderId="57" xfId="0" applyNumberFormat="1" applyFont="1" applyFill="1" applyBorder="1" applyAlignment="1">
      <alignment horizontal="center" vertical="center" shrinkToFit="1"/>
    </xf>
    <xf numFmtId="49" fontId="50" fillId="2" borderId="58" xfId="0" applyNumberFormat="1" applyFont="1" applyFill="1" applyBorder="1" applyAlignment="1">
      <alignment horizontal="center" vertical="center" shrinkToFit="1"/>
    </xf>
    <xf numFmtId="49" fontId="50" fillId="2" borderId="59" xfId="0" applyNumberFormat="1" applyFont="1" applyFill="1" applyBorder="1" applyAlignment="1">
      <alignment horizontal="center" vertical="center" shrinkToFit="1"/>
    </xf>
    <xf numFmtId="0" fontId="49" fillId="3" borderId="43" xfId="0" applyFont="1" applyFill="1" applyBorder="1" applyAlignment="1">
      <alignment horizontal="center" vertical="center" shrinkToFit="1"/>
    </xf>
    <xf numFmtId="0" fontId="49" fillId="3" borderId="45" xfId="0" applyFont="1" applyFill="1" applyBorder="1" applyAlignment="1">
      <alignment horizontal="center" vertical="center" shrinkToFit="1"/>
    </xf>
    <xf numFmtId="0" fontId="49" fillId="3" borderId="44" xfId="0" applyFont="1" applyFill="1" applyBorder="1" applyAlignment="1">
      <alignment horizontal="center" vertical="center" shrinkToFit="1"/>
    </xf>
    <xf numFmtId="189" fontId="52" fillId="8" borderId="45" xfId="0" applyNumberFormat="1" applyFont="1" applyFill="1" applyBorder="1" applyAlignment="1">
      <alignment vertical="center" wrapText="1" shrinkToFit="1"/>
    </xf>
    <xf numFmtId="189" fontId="52" fillId="8" borderId="45" xfId="0" applyNumberFormat="1" applyFont="1" applyFill="1" applyBorder="1" applyAlignment="1">
      <alignment vertical="center" shrinkToFit="1"/>
    </xf>
    <xf numFmtId="189" fontId="52" fillId="8" borderId="54" xfId="0" applyNumberFormat="1" applyFont="1" applyFill="1" applyBorder="1" applyAlignment="1">
      <alignment vertical="center" shrinkToFit="1"/>
    </xf>
    <xf numFmtId="189" fontId="4" fillId="0" borderId="15" xfId="0" applyNumberFormat="1" applyFont="1" applyBorder="1" applyAlignment="1">
      <alignment horizontal="center" vertical="center" shrinkToFit="1"/>
    </xf>
    <xf numFmtId="189" fontId="4" fillId="0" borderId="11" xfId="0" applyNumberFormat="1" applyFont="1" applyBorder="1" applyAlignment="1">
      <alignment horizontal="center" vertical="center" shrinkToFit="1"/>
    </xf>
    <xf numFmtId="189" fontId="4" fillId="0" borderId="16" xfId="0" applyNumberFormat="1" applyFont="1" applyBorder="1" applyAlignment="1">
      <alignment horizontal="center" vertical="center" shrinkToFit="1"/>
    </xf>
    <xf numFmtId="189" fontId="50" fillId="0" borderId="16" xfId="0" applyNumberFormat="1" applyFont="1" applyBorder="1" applyAlignment="1">
      <alignment vertical="center" shrinkToFit="1"/>
    </xf>
    <xf numFmtId="189" fontId="50" fillId="0" borderId="108" xfId="0" applyNumberFormat="1" applyFont="1" applyBorder="1" applyAlignment="1">
      <alignment vertical="center" shrinkToFit="1"/>
    </xf>
    <xf numFmtId="189" fontId="50" fillId="0" borderId="93" xfId="0" applyNumberFormat="1" applyFont="1" applyFill="1" applyBorder="1" applyAlignment="1">
      <alignment vertical="center" shrinkToFit="1"/>
    </xf>
    <xf numFmtId="189" fontId="50" fillId="0" borderId="113" xfId="0" applyNumberFormat="1" applyFont="1" applyFill="1" applyBorder="1" applyAlignment="1">
      <alignment vertical="center" shrinkToFit="1"/>
    </xf>
    <xf numFmtId="0" fontId="50" fillId="2" borderId="55" xfId="0" applyFont="1" applyFill="1" applyBorder="1" applyAlignment="1">
      <alignment vertical="center" shrinkToFit="1"/>
    </xf>
    <xf numFmtId="0" fontId="50" fillId="2" borderId="34" xfId="0" applyFont="1" applyFill="1" applyBorder="1" applyAlignment="1">
      <alignment vertical="center" shrinkToFit="1"/>
    </xf>
    <xf numFmtId="0" fontId="52" fillId="2" borderId="34" xfId="0" applyFont="1" applyFill="1" applyBorder="1" applyAlignment="1">
      <alignment vertical="center" shrinkToFit="1"/>
    </xf>
    <xf numFmtId="0" fontId="52" fillId="2" borderId="36" xfId="0" applyFont="1" applyFill="1" applyBorder="1" applyAlignment="1">
      <alignment vertical="center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189" fontId="4" fillId="0" borderId="25" xfId="0" applyNumberFormat="1" applyFont="1" applyBorder="1" applyAlignment="1">
      <alignment horizontal="center" vertical="center" shrinkToFit="1"/>
    </xf>
    <xf numFmtId="189" fontId="4" fillId="0" borderId="14" xfId="0" applyNumberFormat="1" applyFont="1" applyBorder="1" applyAlignment="1">
      <alignment horizontal="center" vertical="center" shrinkToFit="1"/>
    </xf>
    <xf numFmtId="189" fontId="4" fillId="0" borderId="71" xfId="0" applyNumberFormat="1" applyFont="1" applyBorder="1" applyAlignment="1">
      <alignment horizontal="center" vertical="center" shrinkToFit="1"/>
    </xf>
    <xf numFmtId="189" fontId="52" fillId="8" borderId="15" xfId="0" applyNumberFormat="1" applyFont="1" applyFill="1" applyBorder="1" applyAlignment="1">
      <alignment horizontal="left" vertical="center" wrapText="1" shrinkToFit="1"/>
    </xf>
    <xf numFmtId="189" fontId="52" fillId="8" borderId="11" xfId="0" applyNumberFormat="1" applyFont="1" applyFill="1" applyBorder="1" applyAlignment="1">
      <alignment horizontal="left" vertical="center" wrapText="1" shrinkToFit="1"/>
    </xf>
    <xf numFmtId="189" fontId="52" fillId="8" borderId="38" xfId="0" applyNumberFormat="1" applyFont="1" applyFill="1" applyBorder="1" applyAlignment="1">
      <alignment horizontal="left" vertical="center" wrapText="1" shrinkToFit="1"/>
    </xf>
    <xf numFmtId="189" fontId="52" fillId="8" borderId="19" xfId="0" applyNumberFormat="1" applyFont="1" applyFill="1" applyBorder="1" applyAlignment="1">
      <alignment horizontal="left" vertical="center" wrapText="1" shrinkToFit="1"/>
    </xf>
    <xf numFmtId="189" fontId="52" fillId="8" borderId="0" xfId="0" applyNumberFormat="1" applyFont="1" applyFill="1" applyBorder="1" applyAlignment="1">
      <alignment horizontal="left" vertical="center" wrapText="1" shrinkToFit="1"/>
    </xf>
    <xf numFmtId="189" fontId="52" fillId="8" borderId="37" xfId="0" applyNumberFormat="1" applyFont="1" applyFill="1" applyBorder="1" applyAlignment="1">
      <alignment horizontal="left" vertical="center" wrapText="1" shrinkToFit="1"/>
    </xf>
    <xf numFmtId="189" fontId="52" fillId="8" borderId="17" xfId="0" applyNumberFormat="1" applyFont="1" applyFill="1" applyBorder="1" applyAlignment="1">
      <alignment horizontal="left" vertical="center" wrapText="1" shrinkToFit="1"/>
    </xf>
    <xf numFmtId="189" fontId="52" fillId="8" borderId="12" xfId="0" applyNumberFormat="1" applyFont="1" applyFill="1" applyBorder="1" applyAlignment="1">
      <alignment horizontal="left" vertical="center" wrapText="1" shrinkToFit="1"/>
    </xf>
    <xf numFmtId="189" fontId="52" fillId="8" borderId="39" xfId="0" applyNumberFormat="1" applyFont="1" applyFill="1" applyBorder="1" applyAlignment="1">
      <alignment horizontal="left" vertical="center" wrapText="1" shrinkToFit="1"/>
    </xf>
    <xf numFmtId="0" fontId="9" fillId="0" borderId="0" xfId="1" applyFont="1" applyFill="1" applyBorder="1" applyAlignment="1">
      <alignment vertical="center" shrinkToFit="1"/>
    </xf>
    <xf numFmtId="178" fontId="50" fillId="0" borderId="21" xfId="0" applyNumberFormat="1" applyFont="1" applyBorder="1" applyAlignment="1">
      <alignment horizontal="left" vertical="center" indent="1" shrinkToFit="1"/>
    </xf>
    <xf numFmtId="178" fontId="50" fillId="0" borderId="13" xfId="0" applyNumberFormat="1" applyFont="1" applyBorder="1" applyAlignment="1">
      <alignment horizontal="left" vertical="center" indent="1" shrinkToFit="1"/>
    </xf>
    <xf numFmtId="178" fontId="50" fillId="0" borderId="22" xfId="0" applyNumberFormat="1" applyFont="1" applyBorder="1" applyAlignment="1">
      <alignment horizontal="left" vertical="center" indent="1" shrinkToFit="1"/>
    </xf>
    <xf numFmtId="49" fontId="50" fillId="0" borderId="21" xfId="0" applyNumberFormat="1" applyFont="1" applyBorder="1" applyAlignment="1">
      <alignment horizontal="left" vertical="center" indent="1" shrinkToFit="1"/>
    </xf>
    <xf numFmtId="49" fontId="50" fillId="0" borderId="13" xfId="0" applyNumberFormat="1" applyFont="1" applyBorder="1" applyAlignment="1">
      <alignment horizontal="left" vertical="center" indent="1" shrinkToFit="1"/>
    </xf>
    <xf numFmtId="49" fontId="50" fillId="0" borderId="22" xfId="0" applyNumberFormat="1" applyFont="1" applyBorder="1" applyAlignment="1">
      <alignment horizontal="left" vertical="center" indent="1" shrinkToFit="1"/>
    </xf>
    <xf numFmtId="0" fontId="52" fillId="3" borderId="13" xfId="0" applyFont="1" applyFill="1" applyBorder="1" applyAlignment="1">
      <alignment horizontal="center" vertical="center" wrapText="1" shrinkToFit="1"/>
    </xf>
    <xf numFmtId="0" fontId="52" fillId="3" borderId="22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14" fontId="50" fillId="0" borderId="21" xfId="0" applyNumberFormat="1" applyFont="1" applyBorder="1" applyAlignment="1">
      <alignment horizontal="left" vertical="center" wrapText="1" shrinkToFit="1"/>
    </xf>
    <xf numFmtId="0" fontId="50" fillId="0" borderId="13" xfId="0" applyFont="1" applyBorder="1" applyAlignment="1">
      <alignment horizontal="left" vertical="center" wrapText="1" shrinkToFit="1"/>
    </xf>
    <xf numFmtId="0" fontId="50" fillId="0" borderId="13" xfId="0" applyFont="1" applyBorder="1" applyAlignment="1">
      <alignment horizontal="center" vertical="center" shrinkToFit="1"/>
    </xf>
    <xf numFmtId="0" fontId="50" fillId="0" borderId="22" xfId="0" applyFont="1" applyBorder="1" applyAlignment="1">
      <alignment horizontal="center" vertical="center" shrinkToFit="1"/>
    </xf>
    <xf numFmtId="0" fontId="52" fillId="2" borderId="165" xfId="0" applyFont="1" applyFill="1" applyBorder="1" applyAlignment="1">
      <alignment horizontal="center" vertical="center" shrinkToFit="1"/>
    </xf>
    <xf numFmtId="0" fontId="52" fillId="2" borderId="6" xfId="0" applyFont="1" applyFill="1" applyBorder="1" applyAlignment="1">
      <alignment horizontal="center" vertical="center" shrinkToFit="1"/>
    </xf>
    <xf numFmtId="0" fontId="52" fillId="2" borderId="166" xfId="0" applyFont="1" applyFill="1" applyBorder="1" applyAlignment="1">
      <alignment horizontal="center" vertical="center" shrinkToFit="1"/>
    </xf>
    <xf numFmtId="0" fontId="52" fillId="2" borderId="167" xfId="0" applyFont="1" applyFill="1" applyBorder="1" applyAlignment="1">
      <alignment horizontal="center" vertical="center" shrinkToFit="1"/>
    </xf>
    <xf numFmtId="0" fontId="52" fillId="2" borderId="0" xfId="0" applyFont="1" applyFill="1" applyBorder="1" applyAlignment="1">
      <alignment horizontal="center" vertical="center" shrinkToFit="1"/>
    </xf>
    <xf numFmtId="0" fontId="52" fillId="2" borderId="168" xfId="0" applyFont="1" applyFill="1" applyBorder="1" applyAlignment="1">
      <alignment horizontal="center" vertical="center" shrinkToFit="1"/>
    </xf>
    <xf numFmtId="0" fontId="52" fillId="2" borderId="169" xfId="0" applyFont="1" applyFill="1" applyBorder="1" applyAlignment="1">
      <alignment horizontal="center" vertical="center" shrinkToFit="1"/>
    </xf>
    <xf numFmtId="0" fontId="52" fillId="2" borderId="170" xfId="0" applyFont="1" applyFill="1" applyBorder="1" applyAlignment="1">
      <alignment horizontal="center" vertical="center" shrinkToFit="1"/>
    </xf>
    <xf numFmtId="0" fontId="52" fillId="2" borderId="17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51" fillId="0" borderId="11" xfId="0" applyFont="1" applyBorder="1" applyAlignment="1">
      <alignment horizontal="left" vertical="center" indent="1" shrinkToFit="1"/>
    </xf>
    <xf numFmtId="0" fontId="51" fillId="0" borderId="16" xfId="0" applyFont="1" applyBorder="1" applyAlignment="1">
      <alignment horizontal="left" vertical="center" indent="1" shrinkToFit="1"/>
    </xf>
    <xf numFmtId="0" fontId="2" fillId="0" borderId="19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49" fillId="2" borderId="17" xfId="0" applyFont="1" applyFill="1" applyBorder="1" applyAlignment="1">
      <alignment horizontal="center" vertical="center" shrinkToFit="1"/>
    </xf>
    <xf numFmtId="0" fontId="49" fillId="2" borderId="12" xfId="0" applyFont="1" applyFill="1" applyBorder="1" applyAlignment="1">
      <alignment horizontal="center" vertical="center" shrinkToFit="1"/>
    </xf>
    <xf numFmtId="0" fontId="49" fillId="2" borderId="18" xfId="0" applyFont="1" applyFill="1" applyBorder="1" applyAlignment="1">
      <alignment horizontal="center" vertical="center" shrinkToFit="1"/>
    </xf>
    <xf numFmtId="0" fontId="12" fillId="3" borderId="15" xfId="53" applyFont="1" applyFill="1" applyBorder="1" applyAlignment="1">
      <alignment horizontal="center" vertical="center" textRotation="255" wrapText="1"/>
    </xf>
    <xf numFmtId="0" fontId="12" fillId="3" borderId="11" xfId="53" applyFont="1" applyFill="1" applyBorder="1" applyAlignment="1">
      <alignment horizontal="center" vertical="center" textRotation="255" wrapText="1"/>
    </xf>
    <xf numFmtId="0" fontId="12" fillId="3" borderId="19" xfId="53" applyFont="1" applyFill="1" applyBorder="1" applyAlignment="1">
      <alignment horizontal="center" vertical="center" textRotation="255" wrapText="1"/>
    </xf>
    <xf numFmtId="0" fontId="12" fillId="3" borderId="0" xfId="53" applyFont="1" applyFill="1" applyBorder="1" applyAlignment="1">
      <alignment horizontal="center" vertical="center" textRotation="255" wrapText="1"/>
    </xf>
    <xf numFmtId="0" fontId="12" fillId="3" borderId="53" xfId="53" applyFont="1" applyFill="1" applyBorder="1" applyAlignment="1">
      <alignment horizontal="center" vertical="center" textRotation="255" wrapText="1"/>
    </xf>
    <xf numFmtId="0" fontId="12" fillId="3" borderId="41" xfId="53" applyFont="1" applyFill="1" applyBorder="1" applyAlignment="1">
      <alignment horizontal="center" vertical="center" textRotation="255" wrapText="1"/>
    </xf>
    <xf numFmtId="189" fontId="50" fillId="0" borderId="75" xfId="0" applyNumberFormat="1" applyFont="1" applyBorder="1" applyAlignment="1">
      <alignment horizontal="center" vertical="center" shrinkToFit="1"/>
    </xf>
    <xf numFmtId="0" fontId="49" fillId="3" borderId="108" xfId="0" applyFont="1" applyFill="1" applyBorder="1" applyAlignment="1">
      <alignment horizontal="center" vertical="center" textRotation="255" wrapText="1" shrinkToFit="1"/>
    </xf>
    <xf numFmtId="0" fontId="49" fillId="3" borderId="92" xfId="0" applyFont="1" applyFill="1" applyBorder="1" applyAlignment="1">
      <alignment horizontal="center" vertical="center" textRotation="255" wrapText="1" shrinkToFit="1"/>
    </xf>
    <xf numFmtId="0" fontId="49" fillId="3" borderId="114" xfId="0" applyFont="1" applyFill="1" applyBorder="1" applyAlignment="1">
      <alignment horizontal="center" vertical="center" textRotation="255" wrapText="1" shrinkToFit="1"/>
    </xf>
    <xf numFmtId="189" fontId="50" fillId="0" borderId="43" xfId="0" applyNumberFormat="1" applyFont="1" applyBorder="1" applyAlignment="1">
      <alignment horizontal="center" vertical="center" shrinkToFit="1"/>
    </xf>
    <xf numFmtId="189" fontId="50" fillId="0" borderId="45" xfId="0" applyNumberFormat="1" applyFont="1" applyBorder="1" applyAlignment="1">
      <alignment horizontal="center" vertical="center" shrinkToFit="1"/>
    </xf>
    <xf numFmtId="0" fontId="49" fillId="3" borderId="15" xfId="0" applyFont="1" applyFill="1" applyBorder="1" applyAlignment="1">
      <alignment horizontal="center" vertical="center" shrinkToFit="1"/>
    </xf>
    <xf numFmtId="0" fontId="49" fillId="3" borderId="11" xfId="0" applyFont="1" applyFill="1" applyBorder="1" applyAlignment="1">
      <alignment horizontal="center" vertical="center" shrinkToFit="1"/>
    </xf>
    <xf numFmtId="0" fontId="49" fillId="3" borderId="16" xfId="0" applyFont="1" applyFill="1" applyBorder="1" applyAlignment="1">
      <alignment horizontal="center" vertical="center" shrinkToFit="1"/>
    </xf>
    <xf numFmtId="0" fontId="49" fillId="3" borderId="17" xfId="0" applyFont="1" applyFill="1" applyBorder="1" applyAlignment="1">
      <alignment horizontal="center" vertical="center" shrinkToFit="1"/>
    </xf>
    <xf numFmtId="0" fontId="49" fillId="3" borderId="12" xfId="0" applyFont="1" applyFill="1" applyBorder="1" applyAlignment="1">
      <alignment horizontal="center" vertical="center" shrinkToFit="1"/>
    </xf>
    <xf numFmtId="0" fontId="49" fillId="3" borderId="18" xfId="0" applyFont="1" applyFill="1" applyBorder="1" applyAlignment="1">
      <alignment horizontal="center" vertical="center" shrinkToFit="1"/>
    </xf>
    <xf numFmtId="189" fontId="50" fillId="0" borderId="18" xfId="0" applyNumberFormat="1" applyFont="1" applyFill="1" applyBorder="1" applyAlignment="1">
      <alignment vertical="center" shrinkToFit="1"/>
    </xf>
    <xf numFmtId="189" fontId="50" fillId="0" borderId="114" xfId="0" applyNumberFormat="1" applyFont="1" applyFill="1" applyBorder="1" applyAlignment="1">
      <alignment vertical="center" shrinkToFit="1"/>
    </xf>
    <xf numFmtId="189" fontId="4" fillId="0" borderId="19" xfId="0" applyNumberFormat="1" applyFont="1" applyBorder="1" applyAlignment="1">
      <alignment horizontal="center" vertical="center" shrinkToFit="1"/>
    </xf>
    <xf numFmtId="189" fontId="4" fillId="0" borderId="0" xfId="0" applyNumberFormat="1" applyFont="1" applyBorder="1" applyAlignment="1">
      <alignment horizontal="center" vertical="center" shrinkToFit="1"/>
    </xf>
    <xf numFmtId="189" fontId="4" fillId="0" borderId="20" xfId="0" applyNumberFormat="1" applyFont="1" applyBorder="1" applyAlignment="1">
      <alignment horizontal="center" vertical="center" shrinkToFit="1"/>
    </xf>
    <xf numFmtId="0" fontId="49" fillId="3" borderId="19" xfId="0" applyFont="1" applyFill="1" applyBorder="1" applyAlignment="1">
      <alignment horizontal="center" vertical="center" shrinkToFit="1"/>
    </xf>
    <xf numFmtId="0" fontId="49" fillId="3" borderId="0" xfId="0" applyFont="1" applyFill="1" applyBorder="1" applyAlignment="1">
      <alignment horizontal="center" vertical="center" shrinkToFit="1"/>
    </xf>
    <xf numFmtId="0" fontId="49" fillId="3" borderId="20" xfId="0" applyFont="1" applyFill="1" applyBorder="1" applyAlignment="1">
      <alignment horizontal="center" vertical="center" shrinkToFit="1"/>
    </xf>
    <xf numFmtId="0" fontId="55" fillId="3" borderId="16" xfId="0" applyFont="1" applyFill="1" applyBorder="1" applyAlignment="1">
      <alignment horizontal="center" vertical="center" wrapText="1" shrinkToFit="1"/>
    </xf>
    <xf numFmtId="0" fontId="55" fillId="3" borderId="18" xfId="0" applyFont="1" applyFill="1" applyBorder="1" applyAlignment="1">
      <alignment horizontal="center" vertical="center" wrapText="1" shrinkToFit="1"/>
    </xf>
    <xf numFmtId="0" fontId="49" fillId="3" borderId="19" xfId="0" applyFont="1" applyFill="1" applyBorder="1" applyAlignment="1">
      <alignment horizontal="center" vertical="center" wrapText="1" shrinkToFit="1"/>
    </xf>
    <xf numFmtId="0" fontId="49" fillId="3" borderId="0" xfId="0" applyFont="1" applyFill="1" applyBorder="1" applyAlignment="1">
      <alignment horizontal="center" vertical="center" wrapText="1" shrinkToFit="1"/>
    </xf>
    <xf numFmtId="0" fontId="49" fillId="3" borderId="20" xfId="0" applyFont="1" applyFill="1" applyBorder="1" applyAlignment="1">
      <alignment horizontal="center" vertical="center" wrapText="1" shrinkToFit="1"/>
    </xf>
    <xf numFmtId="0" fontId="12" fillId="3" borderId="16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left" vertical="center" indent="2" shrinkToFit="1"/>
    </xf>
    <xf numFmtId="0" fontId="2" fillId="0" borderId="13" xfId="0" applyFont="1" applyBorder="1" applyAlignment="1">
      <alignment horizontal="left" vertical="center" indent="2" shrinkToFit="1"/>
    </xf>
    <xf numFmtId="0" fontId="2" fillId="0" borderId="22" xfId="0" applyFont="1" applyBorder="1" applyAlignment="1">
      <alignment horizontal="left" vertical="center" indent="2" shrinkToFit="1"/>
    </xf>
    <xf numFmtId="0" fontId="2" fillId="0" borderId="21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22" xfId="0" applyFont="1" applyBorder="1" applyAlignment="1">
      <alignment horizontal="left" vertical="center" indent="2"/>
    </xf>
    <xf numFmtId="0" fontId="50" fillId="0" borderId="21" xfId="0" applyFont="1" applyFill="1" applyBorder="1" applyAlignment="1">
      <alignment horizontal="left" vertical="center" wrapText="1" indent="1" shrinkToFit="1"/>
    </xf>
    <xf numFmtId="0" fontId="50" fillId="0" borderId="13" xfId="0" applyFont="1" applyFill="1" applyBorder="1" applyAlignment="1">
      <alignment horizontal="left" vertical="center" wrapText="1" indent="1" shrinkToFit="1"/>
    </xf>
    <xf numFmtId="0" fontId="50" fillId="0" borderId="22" xfId="0" applyFont="1" applyFill="1" applyBorder="1" applyAlignment="1">
      <alignment horizontal="left" vertical="center" wrapText="1" indent="1" shrinkToFi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9" fillId="2" borderId="97" xfId="0" applyNumberFormat="1" applyFont="1" applyFill="1" applyBorder="1" applyAlignment="1">
      <alignment horizontal="center" vertical="center" wrapText="1" shrinkToFit="1"/>
    </xf>
    <xf numFmtId="0" fontId="49" fillId="2" borderId="11" xfId="0" applyNumberFormat="1" applyFont="1" applyFill="1" applyBorder="1" applyAlignment="1">
      <alignment horizontal="center" vertical="center" wrapText="1" shrinkToFit="1"/>
    </xf>
    <xf numFmtId="0" fontId="49" fillId="2" borderId="16" xfId="0" applyNumberFormat="1" applyFont="1" applyFill="1" applyBorder="1" applyAlignment="1">
      <alignment horizontal="center" vertical="center" wrapText="1" shrinkToFit="1"/>
    </xf>
    <xf numFmtId="0" fontId="49" fillId="2" borderId="58" xfId="0" applyNumberFormat="1" applyFont="1" applyFill="1" applyBorder="1" applyAlignment="1">
      <alignment horizontal="center" vertical="center" wrapText="1" shrinkToFit="1"/>
    </xf>
    <xf numFmtId="0" fontId="49" fillId="2" borderId="0" xfId="0" applyNumberFormat="1" applyFont="1" applyFill="1" applyBorder="1" applyAlignment="1">
      <alignment horizontal="center" vertical="center" wrapText="1" shrinkToFit="1"/>
    </xf>
    <xf numFmtId="0" fontId="49" fillId="2" borderId="20" xfId="0" applyNumberFormat="1" applyFont="1" applyFill="1" applyBorder="1" applyAlignment="1">
      <alignment horizontal="center" vertical="center" wrapText="1" shrinkToFit="1"/>
    </xf>
    <xf numFmtId="0" fontId="49" fillId="2" borderId="98" xfId="0" applyNumberFormat="1" applyFont="1" applyFill="1" applyBorder="1" applyAlignment="1">
      <alignment horizontal="center" vertical="center" wrapText="1" shrinkToFit="1"/>
    </xf>
    <xf numFmtId="0" fontId="49" fillId="2" borderId="12" xfId="0" applyNumberFormat="1" applyFont="1" applyFill="1" applyBorder="1" applyAlignment="1">
      <alignment horizontal="center" vertical="center" wrapText="1" shrinkToFit="1"/>
    </xf>
    <xf numFmtId="0" fontId="49" fillId="2" borderId="18" xfId="0" applyNumberFormat="1" applyFont="1" applyFill="1" applyBorder="1" applyAlignment="1">
      <alignment horizontal="center" vertical="center" wrapText="1" shrinkToFit="1"/>
    </xf>
    <xf numFmtId="0" fontId="50" fillId="0" borderId="21" xfId="0" applyFont="1" applyFill="1" applyBorder="1" applyAlignment="1">
      <alignment horizontal="center" vertical="center" shrinkToFit="1"/>
    </xf>
    <xf numFmtId="0" fontId="50" fillId="0" borderId="13" xfId="0" applyFont="1" applyFill="1" applyBorder="1" applyAlignment="1">
      <alignment horizontal="center" vertical="center" shrinkToFit="1"/>
    </xf>
    <xf numFmtId="0" fontId="50" fillId="0" borderId="22" xfId="0" applyFont="1" applyFill="1" applyBorder="1" applyAlignment="1">
      <alignment horizontal="center" vertical="center" shrinkToFit="1"/>
    </xf>
    <xf numFmtId="0" fontId="50" fillId="0" borderId="15" xfId="0" applyFont="1" applyFill="1" applyBorder="1" applyAlignment="1">
      <alignment horizontal="center" vertical="center" shrinkToFit="1"/>
    </xf>
    <xf numFmtId="0" fontId="50" fillId="0" borderId="11" xfId="0" applyFont="1" applyFill="1" applyBorder="1" applyAlignment="1">
      <alignment horizontal="center" vertical="center" shrinkToFit="1"/>
    </xf>
    <xf numFmtId="0" fontId="50" fillId="0" borderId="38" xfId="0" applyFont="1" applyFill="1" applyBorder="1" applyAlignment="1">
      <alignment horizontal="center" vertical="center" shrinkToFit="1"/>
    </xf>
    <xf numFmtId="0" fontId="50" fillId="0" borderId="40" xfId="0" applyFont="1" applyFill="1" applyBorder="1" applyAlignment="1">
      <alignment horizontal="center" vertical="center" shrinkToFit="1"/>
    </xf>
    <xf numFmtId="0" fontId="50" fillId="0" borderId="17" xfId="0" applyFont="1" applyFill="1" applyBorder="1" applyAlignment="1">
      <alignment horizontal="center" vertical="center" shrinkToFit="1"/>
    </xf>
    <xf numFmtId="0" fontId="50" fillId="0" borderId="12" xfId="0" applyFont="1" applyFill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center" vertical="center" shrinkToFit="1"/>
    </xf>
    <xf numFmtId="0" fontId="50" fillId="0" borderId="16" xfId="0" applyFont="1" applyFill="1" applyBorder="1" applyAlignment="1">
      <alignment horizontal="center" vertical="center" shrinkToFit="1"/>
    </xf>
    <xf numFmtId="0" fontId="12" fillId="3" borderId="21" xfId="0" applyNumberFormat="1" applyFont="1" applyFill="1" applyBorder="1" applyAlignment="1">
      <alignment horizontal="left" vertical="center" shrinkToFit="1"/>
    </xf>
    <xf numFmtId="0" fontId="12" fillId="3" borderId="13" xfId="0" applyNumberFormat="1" applyFont="1" applyFill="1" applyBorder="1" applyAlignment="1">
      <alignment horizontal="left" vertical="center" shrinkToFit="1"/>
    </xf>
    <xf numFmtId="0" fontId="12" fillId="3" borderId="22" xfId="0" applyNumberFormat="1" applyFont="1" applyFill="1" applyBorder="1" applyAlignment="1">
      <alignment horizontal="left" vertical="center" shrinkToFit="1"/>
    </xf>
    <xf numFmtId="189" fontId="50" fillId="13" borderId="21" xfId="0" applyNumberFormat="1" applyFont="1" applyFill="1" applyBorder="1" applyAlignment="1">
      <alignment horizontal="center" vertical="center" shrinkToFit="1"/>
    </xf>
    <xf numFmtId="189" fontId="50" fillId="13" borderId="13" xfId="0" applyNumberFormat="1" applyFont="1" applyFill="1" applyBorder="1" applyAlignment="1">
      <alignment horizontal="center" vertical="center" shrinkToFit="1"/>
    </xf>
    <xf numFmtId="189" fontId="50" fillId="13" borderId="22" xfId="0" applyNumberFormat="1" applyFont="1" applyFill="1" applyBorder="1" applyAlignment="1">
      <alignment horizontal="center" vertical="center" shrinkToFit="1"/>
    </xf>
    <xf numFmtId="0" fontId="12" fillId="3" borderId="15" xfId="0" applyNumberFormat="1" applyFont="1" applyFill="1" applyBorder="1" applyAlignment="1">
      <alignment horizontal="left" vertical="center" shrinkToFit="1"/>
    </xf>
    <xf numFmtId="0" fontId="12" fillId="3" borderId="11" xfId="0" applyNumberFormat="1" applyFont="1" applyFill="1" applyBorder="1" applyAlignment="1">
      <alignment horizontal="left" vertical="center" shrinkToFit="1"/>
    </xf>
    <xf numFmtId="0" fontId="12" fillId="3" borderId="21" xfId="0" applyNumberFormat="1" applyFont="1" applyFill="1" applyBorder="1" applyAlignment="1">
      <alignment vertical="center" shrinkToFit="1"/>
    </xf>
    <xf numFmtId="0" fontId="12" fillId="3" borderId="13" xfId="0" applyNumberFormat="1" applyFont="1" applyFill="1" applyBorder="1" applyAlignment="1">
      <alignment vertical="center" shrinkToFit="1"/>
    </xf>
    <xf numFmtId="0" fontId="12" fillId="3" borderId="22" xfId="0" applyNumberFormat="1" applyFont="1" applyFill="1" applyBorder="1" applyAlignment="1">
      <alignment vertical="center" shrinkToFit="1"/>
    </xf>
    <xf numFmtId="0" fontId="59" fillId="0" borderId="13" xfId="0" applyFont="1" applyBorder="1" applyAlignment="1">
      <alignment horizontal="left" vertical="center" shrinkToFit="1"/>
    </xf>
    <xf numFmtId="0" fontId="59" fillId="0" borderId="22" xfId="0" applyFont="1" applyBorder="1" applyAlignment="1">
      <alignment horizontal="left" vertical="center" shrinkToFit="1"/>
    </xf>
    <xf numFmtId="0" fontId="50" fillId="13" borderId="176" xfId="0" applyFont="1" applyFill="1" applyBorder="1" applyAlignment="1">
      <alignment horizontal="center" vertical="center" shrinkToFit="1"/>
    </xf>
    <xf numFmtId="0" fontId="50" fillId="13" borderId="177" xfId="0" applyFont="1" applyFill="1" applyBorder="1" applyAlignment="1">
      <alignment horizontal="center" vertical="center" shrinkToFit="1"/>
    </xf>
    <xf numFmtId="0" fontId="50" fillId="13" borderId="21" xfId="0" applyFont="1" applyFill="1" applyBorder="1" applyAlignment="1">
      <alignment horizontal="center" vertical="center" shrinkToFit="1"/>
    </xf>
    <xf numFmtId="0" fontId="50" fillId="13" borderId="13" xfId="0" applyFont="1" applyFill="1" applyBorder="1" applyAlignment="1">
      <alignment horizontal="center" vertical="center" shrinkToFit="1"/>
    </xf>
    <xf numFmtId="0" fontId="50" fillId="13" borderId="22" xfId="0" applyFont="1" applyFill="1" applyBorder="1" applyAlignment="1">
      <alignment horizontal="center" vertical="center" shrinkToFit="1"/>
    </xf>
    <xf numFmtId="0" fontId="12" fillId="13" borderId="13" xfId="0" applyNumberFormat="1" applyFont="1" applyFill="1" applyBorder="1" applyAlignment="1">
      <alignment horizontal="left" vertical="center" shrinkToFit="1"/>
    </xf>
    <xf numFmtId="0" fontId="12" fillId="13" borderId="22" xfId="0" applyNumberFormat="1" applyFont="1" applyFill="1" applyBorder="1" applyAlignment="1">
      <alignment horizontal="left" vertical="center" shrinkToFit="1"/>
    </xf>
    <xf numFmtId="189" fontId="50" fillId="0" borderId="21" xfId="0" applyNumberFormat="1" applyFont="1" applyFill="1" applyBorder="1" applyAlignment="1">
      <alignment horizontal="center" vertical="center" shrinkToFit="1"/>
    </xf>
    <xf numFmtId="189" fontId="50" fillId="0" borderId="13" xfId="0" applyNumberFormat="1" applyFont="1" applyFill="1" applyBorder="1" applyAlignment="1">
      <alignment horizontal="center" vertical="center" shrinkToFit="1"/>
    </xf>
    <xf numFmtId="189" fontId="50" fillId="0" borderId="22" xfId="0" applyNumberFormat="1" applyFont="1" applyFill="1" applyBorder="1" applyAlignment="1">
      <alignment horizontal="center" vertical="center" shrinkToFit="1"/>
    </xf>
    <xf numFmtId="189" fontId="50" fillId="0" borderId="40" xfId="0" applyNumberFormat="1" applyFont="1" applyFill="1" applyBorder="1" applyAlignment="1">
      <alignment horizontal="center" vertical="center" shrinkToFit="1"/>
    </xf>
    <xf numFmtId="0" fontId="50" fillId="2" borderId="47" xfId="0" applyFont="1" applyFill="1" applyBorder="1" applyAlignment="1">
      <alignment horizontal="left" vertical="center" shrinkToFit="1"/>
    </xf>
    <xf numFmtId="0" fontId="50" fillId="2" borderId="50" xfId="0" applyFont="1" applyFill="1" applyBorder="1" applyAlignment="1">
      <alignment horizontal="left" vertical="center" shrinkToFit="1"/>
    </xf>
    <xf numFmtId="49" fontId="50" fillId="0" borderId="21" xfId="0" applyNumberFormat="1" applyFont="1" applyFill="1" applyBorder="1" applyAlignment="1">
      <alignment horizontal="center" vertical="center" shrinkToFit="1"/>
    </xf>
    <xf numFmtId="49" fontId="50" fillId="0" borderId="13" xfId="0" applyNumberFormat="1" applyFont="1" applyFill="1" applyBorder="1" applyAlignment="1">
      <alignment horizontal="center" vertical="center" shrinkToFit="1"/>
    </xf>
    <xf numFmtId="49" fontId="50" fillId="0" borderId="40" xfId="0" applyNumberFormat="1" applyFont="1" applyFill="1" applyBorder="1" applyAlignment="1">
      <alignment horizontal="center" vertical="center" shrinkToFit="1"/>
    </xf>
    <xf numFmtId="0" fontId="50" fillId="2" borderId="96" xfId="0" applyNumberFormat="1" applyFont="1" applyFill="1" applyBorder="1" applyAlignment="1">
      <alignment horizontal="center" vertical="center" shrinkToFit="1"/>
    </xf>
    <xf numFmtId="0" fontId="50" fillId="2" borderId="13" xfId="0" applyNumberFormat="1" applyFont="1" applyFill="1" applyBorder="1" applyAlignment="1">
      <alignment horizontal="center" vertical="center" shrinkToFit="1"/>
    </xf>
    <xf numFmtId="0" fontId="50" fillId="2" borderId="22" xfId="0" applyNumberFormat="1" applyFont="1" applyFill="1" applyBorder="1" applyAlignment="1">
      <alignment horizontal="center" vertical="center" shrinkToFit="1"/>
    </xf>
    <xf numFmtId="0" fontId="50" fillId="2" borderId="21" xfId="0" applyFont="1" applyFill="1" applyBorder="1" applyAlignment="1">
      <alignment horizontal="center" vertical="center" shrinkToFit="1"/>
    </xf>
    <xf numFmtId="0" fontId="50" fillId="2" borderId="13" xfId="0" applyFont="1" applyFill="1" applyBorder="1" applyAlignment="1">
      <alignment horizontal="center" vertical="center" shrinkToFit="1"/>
    </xf>
    <xf numFmtId="0" fontId="50" fillId="2" borderId="22" xfId="0" applyFont="1" applyFill="1" applyBorder="1" applyAlignment="1">
      <alignment horizontal="center" vertical="center" shrinkToFit="1"/>
    </xf>
    <xf numFmtId="0" fontId="50" fillId="2" borderId="40" xfId="0" applyFont="1" applyFill="1" applyBorder="1" applyAlignment="1">
      <alignment horizontal="center" vertical="center" shrinkToFit="1"/>
    </xf>
    <xf numFmtId="14" fontId="50" fillId="0" borderId="21" xfId="0" applyNumberFormat="1" applyFont="1" applyFill="1" applyBorder="1" applyAlignment="1">
      <alignment horizontal="center" vertical="center" shrinkToFit="1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38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 vertical="center" wrapText="1"/>
    </xf>
    <xf numFmtId="0" fontId="12" fillId="3" borderId="15" xfId="0" applyNumberFormat="1" applyFont="1" applyFill="1" applyBorder="1" applyAlignment="1">
      <alignment vertical="center" shrinkToFit="1"/>
    </xf>
    <xf numFmtId="0" fontId="12" fillId="3" borderId="11" xfId="0" applyNumberFormat="1" applyFont="1" applyFill="1" applyBorder="1" applyAlignment="1">
      <alignment vertical="center" shrinkToFit="1"/>
    </xf>
    <xf numFmtId="0" fontId="12" fillId="3" borderId="16" xfId="0" applyNumberFormat="1" applyFont="1" applyFill="1" applyBorder="1" applyAlignment="1">
      <alignment vertical="center" shrinkToFit="1"/>
    </xf>
    <xf numFmtId="0" fontId="12" fillId="3" borderId="17" xfId="0" applyNumberFormat="1" applyFont="1" applyFill="1" applyBorder="1" applyAlignment="1">
      <alignment vertical="center" shrinkToFit="1"/>
    </xf>
    <xf numFmtId="0" fontId="12" fillId="3" borderId="12" xfId="0" applyNumberFormat="1" applyFont="1" applyFill="1" applyBorder="1" applyAlignment="1">
      <alignment vertical="center" shrinkToFit="1"/>
    </xf>
    <xf numFmtId="0" fontId="12" fillId="3" borderId="18" xfId="0" applyNumberFormat="1" applyFont="1" applyFill="1" applyBorder="1" applyAlignment="1">
      <alignment vertical="center" shrinkToFit="1"/>
    </xf>
    <xf numFmtId="0" fontId="50" fillId="0" borderId="39" xfId="0" applyFont="1" applyFill="1" applyBorder="1" applyAlignment="1">
      <alignment horizontal="center" vertical="center" shrinkToFit="1"/>
    </xf>
    <xf numFmtId="49" fontId="50" fillId="0" borderId="22" xfId="0" applyNumberFormat="1" applyFont="1" applyFill="1" applyBorder="1" applyAlignment="1">
      <alignment horizontal="center" vertical="center" shrinkToFit="1"/>
    </xf>
    <xf numFmtId="0" fontId="49" fillId="3" borderId="21" xfId="0" applyNumberFormat="1" applyFont="1" applyFill="1" applyBorder="1" applyAlignment="1">
      <alignment horizontal="left" vertical="center" shrinkToFit="1"/>
    </xf>
    <xf numFmtId="0" fontId="49" fillId="3" borderId="13" xfId="0" applyNumberFormat="1" applyFont="1" applyFill="1" applyBorder="1" applyAlignment="1">
      <alignment horizontal="left" vertical="center" shrinkToFit="1"/>
    </xf>
    <xf numFmtId="0" fontId="50" fillId="0" borderId="43" xfId="0" applyFont="1" applyFill="1" applyBorder="1" applyAlignment="1">
      <alignment horizontal="center" vertical="center" shrinkToFit="1"/>
    </xf>
    <xf numFmtId="0" fontId="50" fillId="0" borderId="45" xfId="0" applyFont="1" applyFill="1" applyBorder="1" applyAlignment="1">
      <alignment horizontal="center" vertical="center" shrinkToFit="1"/>
    </xf>
    <xf numFmtId="0" fontId="50" fillId="0" borderId="44" xfId="0" applyFont="1" applyFill="1" applyBorder="1" applyAlignment="1">
      <alignment horizontal="center" vertical="center" shrinkToFit="1"/>
    </xf>
    <xf numFmtId="189" fontId="50" fillId="13" borderId="40" xfId="0" applyNumberFormat="1" applyFont="1" applyFill="1" applyBorder="1" applyAlignment="1">
      <alignment horizontal="center" vertical="center" shrinkToFit="1"/>
    </xf>
    <xf numFmtId="0" fontId="50" fillId="0" borderId="176" xfId="0" applyFont="1" applyFill="1" applyBorder="1" applyAlignment="1">
      <alignment horizontal="center" vertical="center" shrinkToFit="1"/>
    </xf>
    <xf numFmtId="0" fontId="50" fillId="0" borderId="177" xfId="0" applyFont="1" applyFill="1" applyBorder="1" applyAlignment="1">
      <alignment horizontal="center" vertical="center" shrinkToFit="1"/>
    </xf>
    <xf numFmtId="0" fontId="49" fillId="2" borderId="102" xfId="0" applyFont="1" applyFill="1" applyBorder="1" applyAlignment="1">
      <alignment horizontal="center" vertical="center"/>
    </xf>
    <xf numFmtId="0" fontId="49" fillId="2" borderId="103" xfId="0" applyFont="1" applyFill="1" applyBorder="1" applyAlignment="1">
      <alignment horizontal="center" vertical="center"/>
    </xf>
    <xf numFmtId="0" fontId="49" fillId="2" borderId="104" xfId="0" applyFont="1" applyFill="1" applyBorder="1" applyAlignment="1">
      <alignment horizontal="center" vertical="center"/>
    </xf>
    <xf numFmtId="0" fontId="49" fillId="2" borderId="106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107" xfId="0" applyFont="1" applyFill="1" applyBorder="1" applyAlignment="1">
      <alignment horizontal="center" vertical="center"/>
    </xf>
    <xf numFmtId="0" fontId="51" fillId="0" borderId="103" xfId="0" applyFont="1" applyBorder="1" applyAlignment="1">
      <alignment horizontal="left" vertical="center" indent="1" shrinkToFit="1"/>
    </xf>
    <xf numFmtId="0" fontId="51" fillId="0" borderId="105" xfId="0" applyFont="1" applyBorder="1" applyAlignment="1">
      <alignment horizontal="left" vertical="center" indent="1" shrinkToFit="1"/>
    </xf>
    <xf numFmtId="0" fontId="51" fillId="0" borderId="7" xfId="0" applyFont="1" applyBorder="1" applyAlignment="1">
      <alignment horizontal="left" vertical="center" indent="1" shrinkToFit="1"/>
    </xf>
    <xf numFmtId="0" fontId="51" fillId="0" borderId="8" xfId="0" applyFont="1" applyBorder="1" applyAlignment="1">
      <alignment horizontal="left" vertical="center" indent="1" shrinkToFit="1"/>
    </xf>
    <xf numFmtId="189" fontId="50" fillId="0" borderId="38" xfId="0" applyNumberFormat="1" applyFont="1" applyFill="1" applyBorder="1" applyAlignment="1">
      <alignment horizontal="center" vertical="center" shrinkToFit="1"/>
    </xf>
    <xf numFmtId="0" fontId="12" fillId="3" borderId="19" xfId="0" applyNumberFormat="1" applyFont="1" applyFill="1" applyBorder="1" applyAlignment="1">
      <alignment horizontal="left" vertical="center" shrinkToFit="1"/>
    </xf>
    <xf numFmtId="0" fontId="12" fillId="3" borderId="0" xfId="0" applyNumberFormat="1" applyFont="1" applyFill="1" applyBorder="1" applyAlignment="1">
      <alignment horizontal="left" vertical="center" shrinkToFit="1"/>
    </xf>
    <xf numFmtId="0" fontId="50" fillId="0" borderId="54" xfId="0" applyFont="1" applyFill="1" applyBorder="1" applyAlignment="1">
      <alignment horizontal="center" vertical="center" shrinkToFit="1"/>
    </xf>
    <xf numFmtId="0" fontId="12" fillId="2" borderId="58" xfId="0" applyNumberFormat="1" applyFont="1" applyFill="1" applyBorder="1" applyAlignment="1">
      <alignment horizontal="center" vertical="center" wrapText="1" shrinkToFit="1"/>
    </xf>
    <xf numFmtId="0" fontId="12" fillId="2" borderId="0" xfId="0" applyNumberFormat="1" applyFont="1" applyFill="1" applyBorder="1" applyAlignment="1">
      <alignment horizontal="center" vertical="center" wrapText="1" shrinkToFit="1"/>
    </xf>
    <xf numFmtId="0" fontId="12" fillId="2" borderId="20" xfId="0" applyNumberFormat="1" applyFont="1" applyFill="1" applyBorder="1" applyAlignment="1">
      <alignment horizontal="center" vertical="center" wrapText="1" shrinkToFit="1"/>
    </xf>
    <xf numFmtId="0" fontId="12" fillId="2" borderId="98" xfId="0" applyNumberFormat="1" applyFont="1" applyFill="1" applyBorder="1" applyAlignment="1">
      <alignment horizontal="center" vertical="center" wrapText="1" shrinkToFit="1"/>
    </xf>
    <xf numFmtId="0" fontId="12" fillId="2" borderId="12" xfId="0" applyNumberFormat="1" applyFont="1" applyFill="1" applyBorder="1" applyAlignment="1">
      <alignment horizontal="center" vertical="center" wrapText="1" shrinkToFit="1"/>
    </xf>
    <xf numFmtId="0" fontId="12" fillId="2" borderId="18" xfId="0" applyNumberFormat="1" applyFont="1" applyFill="1" applyBorder="1" applyAlignment="1">
      <alignment horizontal="center" vertical="center" wrapText="1" shrinkToFit="1"/>
    </xf>
    <xf numFmtId="0" fontId="49" fillId="2" borderId="96" xfId="0" applyNumberFormat="1" applyFont="1" applyFill="1" applyBorder="1" applyAlignment="1">
      <alignment horizontal="center" vertical="center" wrapText="1" shrinkToFit="1"/>
    </xf>
    <xf numFmtId="0" fontId="49" fillId="2" borderId="13" xfId="0" applyNumberFormat="1" applyFont="1" applyFill="1" applyBorder="1" applyAlignment="1">
      <alignment horizontal="center" vertical="center" wrapText="1" shrinkToFit="1"/>
    </xf>
    <xf numFmtId="0" fontId="49" fillId="2" borderId="22" xfId="0" applyNumberFormat="1" applyFont="1" applyFill="1" applyBorder="1" applyAlignment="1">
      <alignment horizontal="center" vertical="center" wrapText="1" shrinkToFit="1"/>
    </xf>
    <xf numFmtId="0" fontId="12" fillId="2" borderId="97" xfId="0" applyNumberFormat="1" applyFont="1" applyFill="1" applyBorder="1" applyAlignment="1">
      <alignment horizontal="center" vertical="center" wrapText="1" shrinkToFit="1"/>
    </xf>
    <xf numFmtId="0" fontId="12" fillId="2" borderId="11" xfId="0" applyNumberFormat="1" applyFont="1" applyFill="1" applyBorder="1" applyAlignment="1">
      <alignment horizontal="center" vertical="center" wrapText="1" shrinkToFit="1"/>
    </xf>
    <xf numFmtId="0" fontId="12" fillId="2" borderId="16" xfId="0" applyNumberFormat="1" applyFon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98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12" fillId="3" borderId="16" xfId="0" applyNumberFormat="1" applyFont="1" applyFill="1" applyBorder="1" applyAlignment="1">
      <alignment horizontal="left" vertical="center" shrinkToFit="1"/>
    </xf>
    <xf numFmtId="0" fontId="12" fillId="3" borderId="21" xfId="0" applyFont="1" applyFill="1" applyBorder="1" applyAlignment="1">
      <alignment horizontal="left" vertical="center" wrapText="1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12" fillId="13" borderId="97" xfId="0" applyNumberFormat="1" applyFont="1" applyFill="1" applyBorder="1" applyAlignment="1">
      <alignment horizontal="center" vertical="center" wrapText="1" shrinkToFit="1"/>
    </xf>
    <xf numFmtId="0" fontId="12" fillId="13" borderId="11" xfId="0" applyNumberFormat="1" applyFont="1" applyFill="1" applyBorder="1" applyAlignment="1">
      <alignment horizontal="center" vertical="center" wrapText="1" shrinkToFit="1"/>
    </xf>
    <xf numFmtId="0" fontId="12" fillId="13" borderId="16" xfId="0" applyNumberFormat="1" applyFont="1" applyFill="1" applyBorder="1" applyAlignment="1">
      <alignment horizontal="center" vertical="center" wrapText="1" shrinkToFit="1"/>
    </xf>
    <xf numFmtId="0" fontId="12" fillId="13" borderId="58" xfId="0" applyNumberFormat="1" applyFont="1" applyFill="1" applyBorder="1" applyAlignment="1">
      <alignment horizontal="center" vertical="center" wrapText="1" shrinkToFit="1"/>
    </xf>
    <xf numFmtId="0" fontId="12" fillId="13" borderId="0" xfId="0" applyNumberFormat="1" applyFont="1" applyFill="1" applyBorder="1" applyAlignment="1">
      <alignment horizontal="center" vertical="center" wrapText="1" shrinkToFit="1"/>
    </xf>
    <xf numFmtId="0" fontId="12" fillId="13" borderId="20" xfId="0" applyNumberFormat="1" applyFont="1" applyFill="1" applyBorder="1" applyAlignment="1">
      <alignment horizontal="center" vertical="center" wrapText="1" shrinkToFit="1"/>
    </xf>
    <xf numFmtId="0" fontId="12" fillId="3" borderId="92" xfId="0" applyNumberFormat="1" applyFont="1" applyFill="1" applyBorder="1" applyAlignment="1">
      <alignment horizontal="center" vertical="center" textRotation="255" shrinkToFit="1"/>
    </xf>
    <xf numFmtId="0" fontId="12" fillId="3" borderId="114" xfId="0" applyNumberFormat="1" applyFont="1" applyFill="1" applyBorder="1" applyAlignment="1">
      <alignment horizontal="center" vertical="center" textRotation="255" shrinkToFit="1"/>
    </xf>
    <xf numFmtId="0" fontId="50" fillId="0" borderId="21" xfId="0" applyFont="1" applyBorder="1" applyAlignment="1">
      <alignment horizontal="center" vertical="center" shrinkToFit="1"/>
    </xf>
    <xf numFmtId="0" fontId="50" fillId="0" borderId="176" xfId="0" applyFont="1" applyBorder="1" applyAlignment="1">
      <alignment horizontal="center" vertical="center" shrinkToFit="1"/>
    </xf>
    <xf numFmtId="0" fontId="50" fillId="0" borderId="177" xfId="0" applyFont="1" applyBorder="1" applyAlignment="1">
      <alignment horizontal="center" vertical="center" shrinkToFit="1"/>
    </xf>
    <xf numFmtId="0" fontId="12" fillId="2" borderId="59" xfId="0" applyNumberFormat="1" applyFont="1" applyFill="1" applyBorder="1" applyAlignment="1">
      <alignment horizontal="center" vertical="center" wrapText="1" shrinkToFit="1"/>
    </xf>
    <xf numFmtId="0" fontId="12" fillId="2" borderId="41" xfId="0" applyNumberFormat="1" applyFont="1" applyFill="1" applyBorder="1" applyAlignment="1">
      <alignment horizontal="center" vertical="center" wrapText="1" shrinkToFit="1"/>
    </xf>
    <xf numFmtId="0" fontId="12" fillId="2" borderId="42" xfId="0" applyNumberFormat="1" applyFont="1" applyFill="1" applyBorder="1" applyAlignment="1">
      <alignment horizontal="center" vertical="center" wrapText="1" shrinkToFit="1"/>
    </xf>
    <xf numFmtId="0" fontId="49" fillId="2" borderId="109" xfId="0" applyNumberFormat="1" applyFont="1" applyFill="1" applyBorder="1" applyAlignment="1">
      <alignment horizontal="center" vertical="center" wrapText="1" shrinkToFit="1"/>
    </xf>
    <xf numFmtId="0" fontId="49" fillId="2" borderId="70" xfId="0" applyNumberFormat="1" applyFont="1" applyFill="1" applyBorder="1" applyAlignment="1">
      <alignment horizontal="center" vertical="center" wrapText="1" shrinkToFit="1"/>
    </xf>
    <xf numFmtId="0" fontId="12" fillId="3" borderId="43" xfId="0" applyNumberFormat="1" applyFont="1" applyFill="1" applyBorder="1" applyAlignment="1">
      <alignment vertical="center" shrinkToFit="1"/>
    </xf>
    <xf numFmtId="0" fontId="12" fillId="3" borderId="45" xfId="0" applyNumberFormat="1" applyFont="1" applyFill="1" applyBorder="1" applyAlignment="1">
      <alignment vertical="center" shrinkToFit="1"/>
    </xf>
    <xf numFmtId="0" fontId="12" fillId="3" borderId="44" xfId="0" applyNumberFormat="1" applyFont="1" applyFill="1" applyBorder="1" applyAlignment="1">
      <alignment vertical="center" shrinkToFit="1"/>
    </xf>
    <xf numFmtId="0" fontId="12" fillId="13" borderId="15" xfId="0" applyNumberFormat="1" applyFont="1" applyFill="1" applyBorder="1" applyAlignment="1">
      <alignment horizontal="left" vertical="center" shrinkToFit="1"/>
    </xf>
    <xf numFmtId="0" fontId="50" fillId="0" borderId="184" xfId="0" applyFont="1" applyFill="1" applyBorder="1" applyAlignment="1">
      <alignment horizontal="center" vertical="center" shrinkToFit="1"/>
    </xf>
    <xf numFmtId="0" fontId="50" fillId="0" borderId="185" xfId="0" applyFont="1" applyFill="1" applyBorder="1" applyAlignment="1">
      <alignment horizontal="center" vertical="center" shrinkToFit="1"/>
    </xf>
    <xf numFmtId="0" fontId="50" fillId="0" borderId="182" xfId="0" applyFont="1" applyFill="1" applyBorder="1" applyAlignment="1">
      <alignment horizontal="center" vertical="center" shrinkToFit="1"/>
    </xf>
    <xf numFmtId="0" fontId="50" fillId="0" borderId="183" xfId="0" applyFont="1" applyFill="1" applyBorder="1" applyAlignment="1">
      <alignment horizontal="center" vertical="center" shrinkToFit="1"/>
    </xf>
    <xf numFmtId="0" fontId="12" fillId="3" borderId="25" xfId="0" applyNumberFormat="1" applyFont="1" applyFill="1" applyBorder="1" applyAlignment="1">
      <alignment horizontal="left" vertical="center" shrinkToFit="1"/>
    </xf>
    <xf numFmtId="0" fontId="12" fillId="3" borderId="14" xfId="0" applyNumberFormat="1" applyFont="1" applyFill="1" applyBorder="1" applyAlignment="1">
      <alignment horizontal="left" vertical="center" shrinkToFit="1"/>
    </xf>
    <xf numFmtId="0" fontId="12" fillId="3" borderId="71" xfId="0" applyNumberFormat="1" applyFont="1" applyFill="1" applyBorder="1" applyAlignment="1">
      <alignment horizontal="left" vertical="center" shrinkToFit="1"/>
    </xf>
    <xf numFmtId="0" fontId="50" fillId="0" borderId="25" xfId="0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horizontal="center" vertical="center" shrinkToFit="1"/>
    </xf>
    <xf numFmtId="0" fontId="50" fillId="0" borderId="71" xfId="0" applyFont="1" applyFill="1" applyBorder="1" applyAlignment="1">
      <alignment horizontal="center" vertical="center" shrinkToFit="1"/>
    </xf>
    <xf numFmtId="0" fontId="50" fillId="0" borderId="178" xfId="0" applyFont="1" applyFill="1" applyBorder="1" applyAlignment="1">
      <alignment horizontal="center" vertical="center" shrinkToFit="1"/>
    </xf>
    <xf numFmtId="0" fontId="50" fillId="0" borderId="179" xfId="0" applyFont="1" applyFill="1" applyBorder="1" applyAlignment="1">
      <alignment horizontal="center" vertical="center" shrinkToFit="1"/>
    </xf>
    <xf numFmtId="0" fontId="50" fillId="0" borderId="180" xfId="0" applyFont="1" applyFill="1" applyBorder="1" applyAlignment="1">
      <alignment horizontal="center" vertical="center" shrinkToFit="1"/>
    </xf>
    <xf numFmtId="0" fontId="50" fillId="0" borderId="181" xfId="0" applyFont="1" applyFill="1" applyBorder="1" applyAlignment="1">
      <alignment horizontal="center" vertical="center" shrinkToFit="1"/>
    </xf>
    <xf numFmtId="0" fontId="12" fillId="2" borderId="96" xfId="0" applyNumberFormat="1" applyFont="1" applyFill="1" applyBorder="1" applyAlignment="1">
      <alignment horizontal="center" vertical="center" wrapText="1" shrinkToFit="1"/>
    </xf>
    <xf numFmtId="0" fontId="12" fillId="2" borderId="13" xfId="0" applyNumberFormat="1" applyFont="1" applyFill="1" applyBorder="1" applyAlignment="1">
      <alignment horizontal="center" vertical="center" wrapText="1" shrinkToFit="1"/>
    </xf>
    <xf numFmtId="0" fontId="12" fillId="2" borderId="22" xfId="0" applyNumberFormat="1" applyFont="1" applyFill="1" applyBorder="1" applyAlignment="1">
      <alignment horizontal="center" vertical="center" wrapText="1" shrinkToFit="1"/>
    </xf>
    <xf numFmtId="0" fontId="12" fillId="3" borderId="99" xfId="0" applyNumberFormat="1" applyFont="1" applyFill="1" applyBorder="1" applyAlignment="1">
      <alignment horizontal="left" vertical="center" shrinkToFit="1"/>
    </xf>
    <xf numFmtId="0" fontId="12" fillId="3" borderId="100" xfId="0" applyNumberFormat="1" applyFont="1" applyFill="1" applyBorder="1" applyAlignment="1">
      <alignment horizontal="left" vertical="center" shrinkToFit="1"/>
    </xf>
    <xf numFmtId="0" fontId="12" fillId="3" borderId="101" xfId="0" applyNumberFormat="1" applyFont="1" applyFill="1" applyBorder="1" applyAlignment="1">
      <alignment horizontal="left" vertical="center" shrinkToFit="1"/>
    </xf>
    <xf numFmtId="0" fontId="2" fillId="3" borderId="21" xfId="0" applyNumberFormat="1" applyFont="1" applyFill="1" applyBorder="1" applyAlignment="1">
      <alignment vertical="center" shrinkToFit="1"/>
    </xf>
    <xf numFmtId="0" fontId="49" fillId="3" borderId="22" xfId="0" applyNumberFormat="1" applyFont="1" applyFill="1" applyBorder="1" applyAlignment="1">
      <alignment horizontal="left" vertical="center" shrinkToFit="1"/>
    </xf>
    <xf numFmtId="189" fontId="50" fillId="0" borderId="176" xfId="0" applyNumberFormat="1" applyFont="1" applyFill="1" applyBorder="1" applyAlignment="1">
      <alignment horizontal="center" vertical="center" shrinkToFit="1"/>
    </xf>
    <xf numFmtId="189" fontId="50" fillId="0" borderId="177" xfId="0" applyNumberFormat="1" applyFont="1" applyFill="1" applyBorder="1" applyAlignment="1">
      <alignment horizontal="center" vertical="center" shrinkToFit="1"/>
    </xf>
    <xf numFmtId="0" fontId="59" fillId="0" borderId="13" xfId="0" applyFont="1" applyBorder="1" applyAlignment="1">
      <alignment vertical="center" shrinkToFit="1"/>
    </xf>
    <xf numFmtId="0" fontId="59" fillId="0" borderId="22" xfId="0" applyFont="1" applyBorder="1" applyAlignment="1">
      <alignment vertical="center" shrinkToFit="1"/>
    </xf>
    <xf numFmtId="49" fontId="14" fillId="0" borderId="13" xfId="1" applyNumberFormat="1" applyFont="1" applyBorder="1" applyAlignment="1">
      <alignment horizontal="center" vertical="center" shrinkToFit="1"/>
    </xf>
    <xf numFmtId="49" fontId="46" fillId="0" borderId="11" xfId="1" applyNumberFormat="1" applyFont="1" applyBorder="1" applyAlignment="1">
      <alignment horizontal="center" vertical="center" shrinkToFit="1"/>
    </xf>
    <xf numFmtId="0" fontId="46" fillId="0" borderId="21" xfId="1" applyFont="1" applyBorder="1" applyAlignment="1" applyProtection="1">
      <alignment horizontal="left" vertical="center" indent="1" shrinkToFit="1"/>
      <protection locked="0"/>
    </xf>
    <xf numFmtId="0" fontId="46" fillId="0" borderId="13" xfId="1" applyFont="1" applyBorder="1" applyAlignment="1" applyProtection="1">
      <alignment horizontal="left" vertical="center" indent="1" shrinkToFit="1"/>
      <protection locked="0"/>
    </xf>
    <xf numFmtId="49" fontId="46" fillId="0" borderId="21" xfId="1" applyNumberFormat="1" applyFont="1" applyBorder="1" applyAlignment="1">
      <alignment horizontal="left" vertical="center" indent="1" shrinkToFit="1"/>
    </xf>
    <xf numFmtId="49" fontId="46" fillId="0" borderId="13" xfId="1" applyNumberFormat="1" applyFont="1" applyBorder="1" applyAlignment="1">
      <alignment horizontal="left" vertical="center" indent="1" shrinkToFit="1"/>
    </xf>
    <xf numFmtId="49" fontId="46" fillId="0" borderId="22" xfId="1" applyNumberFormat="1" applyFont="1" applyBorder="1" applyAlignment="1">
      <alignment horizontal="left" vertical="center" indent="1" shrinkToFit="1"/>
    </xf>
    <xf numFmtId="49" fontId="46" fillId="0" borderId="21" xfId="1" applyNumberFormat="1" applyFont="1" applyBorder="1" applyAlignment="1" applyProtection="1">
      <alignment horizontal="left" vertical="center" indent="1" shrinkToFit="1"/>
      <protection locked="0"/>
    </xf>
    <xf numFmtId="49" fontId="46" fillId="0" borderId="13" xfId="1" applyNumberFormat="1" applyFont="1" applyBorder="1" applyAlignment="1" applyProtection="1">
      <alignment horizontal="left" vertical="center" indent="1" shrinkToFit="1"/>
      <protection locked="0"/>
    </xf>
    <xf numFmtId="49" fontId="46" fillId="0" borderId="21" xfId="1" applyNumberFormat="1" applyFont="1" applyBorder="1" applyAlignment="1" applyProtection="1">
      <alignment horizontal="center" vertical="center" shrinkToFit="1"/>
      <protection locked="0"/>
    </xf>
    <xf numFmtId="49" fontId="46" fillId="0" borderId="13" xfId="1" applyNumberFormat="1" applyFont="1" applyBorder="1" applyAlignment="1" applyProtection="1">
      <alignment horizontal="center" vertical="center" shrinkToFit="1"/>
      <protection locked="0"/>
    </xf>
    <xf numFmtId="0" fontId="71" fillId="0" borderId="13" xfId="0" applyFont="1" applyBorder="1" applyAlignment="1" applyProtection="1">
      <alignment horizontal="center" vertical="center" shrinkToFit="1"/>
      <protection locked="0"/>
    </xf>
    <xf numFmtId="0" fontId="71" fillId="0" borderId="40" xfId="0" applyFont="1" applyBorder="1" applyAlignment="1" applyProtection="1">
      <alignment horizontal="center" vertical="center" shrinkToFit="1"/>
      <protection locked="0"/>
    </xf>
    <xf numFmtId="49" fontId="45" fillId="0" borderId="77" xfId="1" applyNumberFormat="1" applyFont="1" applyBorder="1" applyAlignment="1">
      <alignment horizontal="left" vertical="center" indent="1" shrinkToFit="1"/>
    </xf>
    <xf numFmtId="49" fontId="45" fillId="0" borderId="31" xfId="1" applyNumberFormat="1" applyFont="1" applyBorder="1" applyAlignment="1">
      <alignment horizontal="left" vertical="center" indent="1" shrinkToFit="1"/>
    </xf>
    <xf numFmtId="49" fontId="45" fillId="0" borderId="32" xfId="1" applyNumberFormat="1" applyFont="1" applyBorder="1" applyAlignment="1">
      <alignment horizontal="left" vertical="center" indent="1" shrinkToFit="1"/>
    </xf>
    <xf numFmtId="49" fontId="44" fillId="0" borderId="34" xfId="1" applyNumberFormat="1" applyFont="1" applyBorder="1" applyAlignment="1">
      <alignment horizontal="center" vertical="center" shrinkToFit="1"/>
    </xf>
    <xf numFmtId="0" fontId="46" fillId="0" borderId="19" xfId="1" applyFont="1" applyBorder="1" applyAlignment="1">
      <alignment horizontal="left" vertical="center" indent="1" shrinkToFit="1"/>
    </xf>
    <xf numFmtId="0" fontId="46" fillId="0" borderId="0" xfId="1" applyFont="1" applyAlignment="1">
      <alignment horizontal="left" vertical="center" indent="1" shrinkToFit="1"/>
    </xf>
    <xf numFmtId="0" fontId="46" fillId="0" borderId="37" xfId="1" applyFont="1" applyBorder="1" applyAlignment="1">
      <alignment horizontal="left" vertical="center" indent="1" shrinkToFit="1"/>
    </xf>
    <xf numFmtId="0" fontId="46" fillId="0" borderId="17" xfId="1" applyFont="1" applyBorder="1" applyAlignment="1">
      <alignment horizontal="left" vertical="center" indent="1" shrinkToFit="1"/>
    </xf>
    <xf numFmtId="0" fontId="46" fillId="0" borderId="12" xfId="1" applyFont="1" applyBorder="1" applyAlignment="1">
      <alignment horizontal="left" vertical="center" indent="1" shrinkToFit="1"/>
    </xf>
    <xf numFmtId="0" fontId="46" fillId="0" borderId="39" xfId="1" applyFont="1" applyBorder="1" applyAlignment="1">
      <alignment horizontal="left" vertical="center" indent="1" shrinkToFit="1"/>
    </xf>
    <xf numFmtId="0" fontId="44" fillId="0" borderId="14" xfId="1" applyFont="1" applyBorder="1" applyAlignment="1">
      <alignment horizontal="left" vertical="center" indent="1" shrinkToFit="1"/>
    </xf>
    <xf numFmtId="49" fontId="46" fillId="0" borderId="12" xfId="1" applyNumberFormat="1" applyFont="1" applyBorder="1" applyAlignment="1">
      <alignment horizontal="left" vertical="center" indent="1" shrinkToFit="1"/>
    </xf>
    <xf numFmtId="178" fontId="45" fillId="0" borderId="77" xfId="1" applyNumberFormat="1" applyFont="1" applyBorder="1" applyAlignment="1">
      <alignment horizontal="left" vertical="center" indent="1" shrinkToFit="1"/>
    </xf>
    <xf numFmtId="178" fontId="45" fillId="0" borderId="31" xfId="1" applyNumberFormat="1" applyFont="1" applyBorder="1" applyAlignment="1">
      <alignment horizontal="left" vertical="center" indent="1" shrinkToFit="1"/>
    </xf>
    <xf numFmtId="178" fontId="45" fillId="0" borderId="32" xfId="1" applyNumberFormat="1" applyFont="1" applyBorder="1" applyAlignment="1">
      <alignment horizontal="left" vertical="center" indent="1" shrinkToFit="1"/>
    </xf>
    <xf numFmtId="0" fontId="45" fillId="0" borderId="21" xfId="1" applyFont="1" applyBorder="1" applyAlignment="1">
      <alignment horizontal="left" vertical="center" indent="1" shrinkToFit="1"/>
    </xf>
    <xf numFmtId="0" fontId="45" fillId="0" borderId="13" xfId="1" applyFont="1" applyBorder="1" applyAlignment="1">
      <alignment horizontal="left" vertical="center" indent="1" shrinkToFit="1"/>
    </xf>
    <xf numFmtId="0" fontId="45" fillId="0" borderId="22" xfId="1" applyFont="1" applyBorder="1" applyAlignment="1">
      <alignment horizontal="left" vertical="center" indent="1" shrinkToFit="1"/>
    </xf>
    <xf numFmtId="49" fontId="12" fillId="0" borderId="38" xfId="1" applyNumberFormat="1" applyFont="1" applyBorder="1" applyAlignment="1">
      <alignment vertical="center" shrinkToFit="1"/>
    </xf>
    <xf numFmtId="0" fontId="50" fillId="0" borderId="51" xfId="0" applyFont="1" applyFill="1" applyBorder="1" applyAlignment="1">
      <alignment horizontal="center" vertical="center" shrinkToFit="1"/>
    </xf>
    <xf numFmtId="0" fontId="53" fillId="7" borderId="90" xfId="0" applyFont="1" applyFill="1" applyBorder="1" applyAlignment="1">
      <alignment horizontal="center" vertical="center"/>
    </xf>
    <xf numFmtId="0" fontId="53" fillId="7" borderId="91" xfId="0" applyFont="1" applyFill="1" applyBorder="1" applyAlignment="1">
      <alignment horizontal="center" vertical="center"/>
    </xf>
    <xf numFmtId="0" fontId="53" fillId="7" borderId="121" xfId="0" applyFont="1" applyFill="1" applyBorder="1" applyAlignment="1">
      <alignment horizontal="center" vertical="center"/>
    </xf>
    <xf numFmtId="0" fontId="54" fillId="2" borderId="21" xfId="0" applyFont="1" applyFill="1" applyBorder="1" applyAlignment="1">
      <alignment horizontal="center" vertical="center"/>
    </xf>
    <xf numFmtId="0" fontId="54" fillId="2" borderId="22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12" xfId="0" applyFont="1" applyFill="1" applyBorder="1" applyAlignment="1">
      <alignment horizontal="center" vertical="center"/>
    </xf>
  </cellXfs>
  <cellStyles count="55">
    <cellStyle name="_x000c_ーセン_x000c_" xfId="4" xr:uid="{00000000-0005-0000-0000-000000000000}"/>
    <cellStyle name="[&gt;1][青]" xfId="5" xr:uid="{00000000-0005-0000-0000-000001000000}"/>
    <cellStyle name="[&gt;1][青]#,###" xfId="6" xr:uid="{00000000-0005-0000-0000-000002000000}"/>
    <cellStyle name="[&gt;1][青]_【TDC広小路Step1】作業計画書080404" xfId="7" xr:uid="{00000000-0005-0000-0000-000003000000}"/>
    <cellStyle name="Body" xfId="8" xr:uid="{00000000-0005-0000-0000-000004000000}"/>
    <cellStyle name="Border" xfId="9" xr:uid="{00000000-0005-0000-0000-000005000000}"/>
    <cellStyle name="Calc Currency (0)" xfId="10" xr:uid="{00000000-0005-0000-0000-000006000000}"/>
    <cellStyle name="Comma [0]_laroux" xfId="11" xr:uid="{00000000-0005-0000-0000-000007000000}"/>
    <cellStyle name="Comma_laroux" xfId="12" xr:uid="{00000000-0005-0000-0000-000008000000}"/>
    <cellStyle name="Currency [0]_laroux" xfId="13" xr:uid="{00000000-0005-0000-0000-000009000000}"/>
    <cellStyle name="Currency_laroux" xfId="14" xr:uid="{00000000-0005-0000-0000-00000A000000}"/>
    <cellStyle name="entry" xfId="15" xr:uid="{00000000-0005-0000-0000-00000B000000}"/>
    <cellStyle name="Followed Hyperlink" xfId="16" xr:uid="{00000000-0005-0000-0000-00000C000000}"/>
    <cellStyle name="Grey" xfId="17" xr:uid="{00000000-0005-0000-0000-00000D000000}"/>
    <cellStyle name="Head 1" xfId="18" xr:uid="{00000000-0005-0000-0000-00000E000000}"/>
    <cellStyle name="Header1" xfId="19" xr:uid="{00000000-0005-0000-0000-00000F000000}"/>
    <cellStyle name="Header2" xfId="20" xr:uid="{00000000-0005-0000-0000-000010000000}"/>
    <cellStyle name="Hyperlink" xfId="21" xr:uid="{00000000-0005-0000-0000-000011000000}"/>
    <cellStyle name="Input [yellow]" xfId="22" xr:uid="{00000000-0005-0000-0000-000012000000}"/>
    <cellStyle name="KWE標準" xfId="23" xr:uid="{00000000-0005-0000-0000-000013000000}"/>
    <cellStyle name="Milliers [0]_AR1194" xfId="24" xr:uid="{00000000-0005-0000-0000-000014000000}"/>
    <cellStyle name="Milliers_AR1194" xfId="25" xr:uid="{00000000-0005-0000-0000-000015000000}"/>
    <cellStyle name="Mon騁aire [0]_AR1194" xfId="26" xr:uid="{00000000-0005-0000-0000-000016000000}"/>
    <cellStyle name="Mon騁aire_AR1194" xfId="27" xr:uid="{00000000-0005-0000-0000-000017000000}"/>
    <cellStyle name="Normal - Style1" xfId="28" xr:uid="{00000000-0005-0000-0000-000018000000}"/>
    <cellStyle name="Normal_#18-Internet" xfId="29" xr:uid="{00000000-0005-0000-0000-000019000000}"/>
    <cellStyle name="Percent [2]" xfId="30" xr:uid="{00000000-0005-0000-0000-00001A000000}"/>
    <cellStyle name="price" xfId="31" xr:uid="{00000000-0005-0000-0000-00001B000000}"/>
    <cellStyle name="revised" xfId="32" xr:uid="{00000000-0005-0000-0000-00001C000000}"/>
    <cellStyle name="section" xfId="33" xr:uid="{00000000-0005-0000-0000-00001D000000}"/>
    <cellStyle name="subhead" xfId="34" xr:uid="{00000000-0005-0000-0000-00001E000000}"/>
    <cellStyle name="title" xfId="35" xr:uid="{00000000-0005-0000-0000-00001F000000}"/>
    <cellStyle name="ハイパーリンク" xfId="53" builtinId="8"/>
    <cellStyle name="桁蟻唇Ｆ [0.00]_!3" xfId="36" xr:uid="{00000000-0005-0000-0000-000021000000}"/>
    <cellStyle name="桁蟻唇Ｆ_・行選酋絞Ｆ込・結右(ソース)" xfId="37" xr:uid="{00000000-0005-0000-0000-000022000000}"/>
    <cellStyle name="見出し標準" xfId="38" xr:uid="{00000000-0005-0000-0000-000023000000}"/>
    <cellStyle name="見積桁区切り" xfId="39" xr:uid="{00000000-0005-0000-0000-000024000000}"/>
    <cellStyle name="見積-桁区切り" xfId="40" xr:uid="{00000000-0005-0000-0000-000025000000}"/>
    <cellStyle name="見積-通貨記号" xfId="41" xr:uid="{00000000-0005-0000-0000-000026000000}"/>
    <cellStyle name="脱浦 [0.00]_・行選酋絞Ｆ込・結右(ソース)" xfId="42" xr:uid="{00000000-0005-0000-0000-000027000000}"/>
    <cellStyle name="脱浦_!3" xfId="43" xr:uid="{00000000-0005-0000-0000-000028000000}"/>
    <cellStyle name="通貨 [0.00" xfId="44" xr:uid="{00000000-0005-0000-0000-000029000000}"/>
    <cellStyle name="通貨 2" xfId="45" xr:uid="{00000000-0005-0000-0000-00002A000000}"/>
    <cellStyle name="通貨 3" xfId="2" xr:uid="{00000000-0005-0000-0000-00002B000000}"/>
    <cellStyle name="通貨 3 2" xfId="54" xr:uid="{00000000-0005-0000-0000-00002C000000}"/>
    <cellStyle name="通貨 4" xfId="51" xr:uid="{00000000-0005-0000-0000-00002D000000}"/>
    <cellStyle name="標準" xfId="0" builtinId="0"/>
    <cellStyle name="標準 2" xfId="46" xr:uid="{00000000-0005-0000-0000-00002F000000}"/>
    <cellStyle name="標準 2 2" xfId="52" xr:uid="{00000000-0005-0000-0000-000030000000}"/>
    <cellStyle name="標準 3" xfId="47" xr:uid="{00000000-0005-0000-0000-000031000000}"/>
    <cellStyle name="標準 4" xfId="1" xr:uid="{00000000-0005-0000-0000-000032000000}"/>
    <cellStyle name="標準 5" xfId="49" xr:uid="{00000000-0005-0000-0000-000033000000}"/>
    <cellStyle name="標準 5 2" xfId="50" xr:uid="{00000000-0005-0000-0000-000034000000}"/>
    <cellStyle name="標準_Book2" xfId="3" xr:uid="{00000000-0005-0000-0000-000035000000}"/>
    <cellStyle name="未定義" xfId="48" xr:uid="{00000000-0005-0000-0000-000036000000}"/>
  </cellStyles>
  <dxfs count="28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7F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123264</xdr:colOff>
      <xdr:row>3</xdr:row>
      <xdr:rowOff>392205</xdr:rowOff>
    </xdr:from>
    <xdr:to>
      <xdr:col>37</xdr:col>
      <xdr:colOff>145676</xdr:colOff>
      <xdr:row>7</xdr:row>
      <xdr:rowOff>44823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924735" y="851646"/>
          <a:ext cx="7608794" cy="4818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2018/6/30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時点の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LTE(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タイプ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D)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利用者様向け＞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LTE(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タイプ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D)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新プランへの移行専用＞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a-fs.ac.toyotasystems.com\Grp_CA\&#12304;A020&#12305;&#12479;&#12473;&#12463;&#21029;\&#12304;B050&#12305;&#21462;&#24341;&#31649;&#29702;\&#12304;C050&#12305;&#21463;&#30330;&#27880;&#26989;&#21209;\&#12304;D110&#12305;&#12452;&#12531;&#12501;&#12521;\&#12304;E100&#12305;&#12469;&#12540;&#12499;&#12473;&#31649;&#29702;\99.&#30003;&#36796;&#26360;&#31649;&#29702;\&#30906;&#23450;&#29256;\01_&#22522;&#26412;&#24773;&#22577;\&#12469;&#12540;&#12499;&#12473;&#30003;&#36796;&#26360;_&#22522;&#26412;&#24773;&#22577;_Ver2.2.xlsx" TargetMode="External"/><Relationship Id="rId1" Type="http://schemas.openxmlformats.org/officeDocument/2006/relationships/externalLinkPath" Target="file:///\\tsa-fs.ac.toyotasystems.com\Grp_CA\&#12304;A020&#12305;&#12479;&#12473;&#12463;&#21029;\&#12304;B050&#12305;&#21462;&#24341;&#31649;&#29702;\&#12304;C050&#12305;&#21463;&#30330;&#27880;&#26989;&#21209;\&#12304;D110&#12305;&#12452;&#12531;&#12501;&#12521;\&#12304;E100&#12305;&#12469;&#12540;&#12499;&#12473;&#31649;&#29702;\99.&#30003;&#36796;&#26360;&#31649;&#29702;\&#30906;&#23450;&#29256;\01_&#22522;&#26412;&#24773;&#22577;\&#12469;&#12540;&#12499;&#12473;&#30003;&#36796;&#26360;_&#22522;&#26412;&#24773;&#22577;_Ver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a-fs.ac.toyotasystems.com\Grp_SL\&#22522;&#30436;&#12469;&#12540;&#12499;&#12473;&#37096;\&#37096;&#20869;&#24773;&#22577;\51_&#12493;&#12483;&#12488;&#12527;&#12540;&#12463;\7051_D.e-NetWide\&#12304;InternetVPN&#12305;\30.&#27083;&#25104;&#22793;&#26356;\20190930_UX312NC&#12398;&#21463;&#27880;&#20572;&#27490;&#23550;&#24540;\&#35211;&#31309;&#12426;&#12539;&#27770;&#35009;\&#12469;&#12540;&#12499;&#12473;&#12452;&#12531;\&#12489;&#12461;&#12517;&#12513;&#12531;&#12488;&#20462;&#27491;\&#20462;&#27491;&#24460;&#36039;&#26009;\old\&#12469;&#12540;&#12499;&#12473;&#30003;&#36796;&#26360;_D.e-NetWide_Ver4.9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改訂履歴"/>
      <sheetName val="【必須】基本情報"/>
      <sheetName val="【任意】基本情報 別紙"/>
      <sheetName val="(記入例)基本情報"/>
      <sheetName val="(記入例)基本情報 別紙"/>
    </sheetNames>
    <sheetDataSet>
      <sheetData sheetId="0"/>
      <sheetData sheetId="1">
        <row r="6">
          <cell r="AK6" t="str">
            <v>2022/4/1　Ver2.2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A2E8-DD9A-42A6-A6E1-3DBE1D2F312B}">
  <sheetPr>
    <tabColor theme="5" tint="0.39997558519241921"/>
    <pageSetUpPr fitToPage="1"/>
  </sheetPr>
  <dimension ref="B1:BY118"/>
  <sheetViews>
    <sheetView showGridLines="0" view="pageBreakPreview" zoomScale="85" zoomScaleNormal="100" zoomScaleSheetLayoutView="85" workbookViewId="0">
      <selection activeCell="AK11" sqref="AK11"/>
    </sheetView>
  </sheetViews>
  <sheetFormatPr defaultColWidth="4" defaultRowHeight="15"/>
  <cols>
    <col min="1" max="39" width="4" style="265"/>
    <col min="40" max="47" width="4" style="265" hidden="1" customWidth="1"/>
    <col min="48" max="16384" width="4" style="265"/>
  </cols>
  <sheetData>
    <row r="1" spans="2:47" s="128" customFormat="1" ht="10" customHeight="1">
      <c r="B1" s="12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</row>
    <row r="2" spans="2:47" s="128" customFormat="1" ht="16">
      <c r="B2" s="127" t="s">
        <v>800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</row>
    <row r="3" spans="2:47" s="128" customFormat="1" ht="10" customHeight="1"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</row>
    <row r="4" spans="2:47" s="130" customFormat="1" ht="30.75" customHeight="1">
      <c r="B4" s="581" t="s">
        <v>801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129"/>
      <c r="AM4" s="129"/>
      <c r="AN4" s="129"/>
      <c r="AO4" s="129"/>
      <c r="AP4" s="129"/>
      <c r="AQ4" s="129"/>
      <c r="AR4" s="129"/>
      <c r="AS4" s="129"/>
      <c r="AT4" s="129"/>
      <c r="AU4" s="129"/>
    </row>
    <row r="5" spans="2:47" s="130" customFormat="1" ht="10" customHeight="1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</row>
    <row r="6" spans="2:47" s="130" customFormat="1" ht="12" customHeight="1">
      <c r="B6" s="127" t="s">
        <v>659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132"/>
      <c r="O6" s="133"/>
      <c r="P6" s="133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23" t="s">
        <v>882</v>
      </c>
      <c r="AL6" s="129"/>
      <c r="AM6" s="129"/>
      <c r="AN6" s="129"/>
      <c r="AO6" s="129"/>
      <c r="AP6" s="129"/>
      <c r="AQ6" s="129"/>
      <c r="AR6" s="129"/>
      <c r="AS6" s="129"/>
      <c r="AT6" s="129"/>
      <c r="AU6" s="129"/>
    </row>
    <row r="7" spans="2:47" s="130" customFormat="1" ht="12" customHeight="1">
      <c r="B7" s="127" t="s">
        <v>883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29"/>
      <c r="AM7" s="129"/>
      <c r="AN7" s="129"/>
      <c r="AO7" s="129"/>
      <c r="AP7" s="129"/>
      <c r="AQ7" s="129"/>
      <c r="AR7" s="129"/>
      <c r="AS7" s="129"/>
      <c r="AT7" s="129"/>
      <c r="AU7" s="129"/>
    </row>
    <row r="8" spans="2:47" s="135" customFormat="1" ht="10" customHeight="1" thickBot="1">
      <c r="C8" s="136"/>
      <c r="D8" s="137"/>
      <c r="E8" s="137"/>
      <c r="F8" s="137"/>
      <c r="G8" s="137"/>
      <c r="H8" s="137"/>
      <c r="I8" s="137"/>
      <c r="J8" s="138"/>
      <c r="K8" s="136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3"/>
      <c r="AM8" s="133"/>
      <c r="AN8" s="133"/>
      <c r="AO8" s="133"/>
      <c r="AP8" s="133"/>
      <c r="AQ8" s="133"/>
      <c r="AR8" s="133"/>
      <c r="AS8" s="133"/>
      <c r="AT8" s="133"/>
      <c r="AU8" s="133"/>
    </row>
    <row r="9" spans="2:47" s="130" customFormat="1" ht="25" customHeight="1" thickBot="1">
      <c r="B9" s="15" t="s">
        <v>802</v>
      </c>
      <c r="C9" s="556" t="s">
        <v>0</v>
      </c>
      <c r="D9" s="556"/>
      <c r="E9" s="557"/>
      <c r="F9" s="582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4"/>
      <c r="S9" s="127"/>
      <c r="T9" s="265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29"/>
      <c r="AM9" s="129"/>
      <c r="AN9" s="129"/>
      <c r="AO9" s="129"/>
      <c r="AP9" s="129"/>
      <c r="AQ9" s="129"/>
      <c r="AR9" s="129"/>
      <c r="AS9" s="129"/>
      <c r="AT9" s="129"/>
      <c r="AU9" s="129"/>
    </row>
    <row r="10" spans="2:47" s="139" customFormat="1" ht="10" customHeight="1"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</row>
    <row r="11" spans="2:47" s="130" customFormat="1" ht="25" customHeight="1">
      <c r="B11" s="20" t="s">
        <v>803</v>
      </c>
      <c r="C11" s="585" t="s">
        <v>1</v>
      </c>
      <c r="D11" s="585"/>
      <c r="E11" s="586"/>
      <c r="F11" s="587" t="s">
        <v>804</v>
      </c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9"/>
      <c r="S11" s="131"/>
      <c r="T11" s="265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</row>
    <row r="12" spans="2:47" s="139" customFormat="1" ht="10" customHeight="1" thickBot="1">
      <c r="B12" s="265"/>
      <c r="C12" s="140"/>
      <c r="D12" s="140"/>
      <c r="E12" s="140"/>
      <c r="F12" s="140"/>
      <c r="G12" s="140"/>
      <c r="H12" s="140"/>
      <c r="I12" s="140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265"/>
      <c r="AN12" s="265"/>
      <c r="AO12" s="265"/>
      <c r="AP12" s="265"/>
      <c r="AQ12" s="265"/>
      <c r="AR12" s="265"/>
      <c r="AS12" s="265"/>
      <c r="AT12" s="265"/>
      <c r="AU12" s="265"/>
    </row>
    <row r="13" spans="2:47" s="139" customFormat="1" ht="25" customHeight="1" thickBot="1">
      <c r="B13" s="15" t="s">
        <v>805</v>
      </c>
      <c r="C13" s="556" t="s">
        <v>2</v>
      </c>
      <c r="D13" s="556"/>
      <c r="E13" s="557"/>
      <c r="F13" s="142"/>
      <c r="G13" s="143" t="s">
        <v>3</v>
      </c>
      <c r="H13" s="590" t="s">
        <v>4</v>
      </c>
      <c r="I13" s="590"/>
      <c r="J13" s="590"/>
      <c r="K13" s="143" t="s">
        <v>3</v>
      </c>
      <c r="L13" s="590" t="s">
        <v>5</v>
      </c>
      <c r="M13" s="590"/>
      <c r="N13" s="590"/>
      <c r="O13" s="143" t="s">
        <v>3</v>
      </c>
      <c r="P13" s="590" t="s">
        <v>6</v>
      </c>
      <c r="Q13" s="590"/>
      <c r="R13" s="591"/>
      <c r="S13" s="144"/>
      <c r="T13" s="127"/>
      <c r="U13" s="127"/>
      <c r="V13" s="127"/>
      <c r="W13" s="127"/>
      <c r="X13" s="127"/>
      <c r="Y13" s="127"/>
      <c r="Z13" s="127"/>
      <c r="AA13" s="145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265"/>
      <c r="AN13" s="265" t="s">
        <v>806</v>
      </c>
      <c r="AO13" s="265" t="str">
        <f>IF(AND($K$13="□",$O$13="□"),"■","")</f>
        <v>■</v>
      </c>
      <c r="AP13" s="265"/>
      <c r="AQ13" s="265" t="s">
        <v>806</v>
      </c>
      <c r="AR13" s="265" t="str">
        <f>IF(AND($G$13&lt;&gt;"■",COUNTIF($O$13:$O$13,"■")=0),"■","")</f>
        <v>■</v>
      </c>
      <c r="AT13" s="265" t="s">
        <v>806</v>
      </c>
      <c r="AU13" s="265" t="str">
        <f>IF(COUNTIF($G$13:$K$13,"■")=0,"■","")</f>
        <v>■</v>
      </c>
    </row>
    <row r="14" spans="2:47" s="139" customFormat="1" ht="10" customHeight="1" thickBot="1"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T14" s="265"/>
      <c r="U14" s="265"/>
      <c r="V14" s="265"/>
      <c r="W14" s="265"/>
      <c r="X14" s="265"/>
      <c r="Y14" s="265"/>
      <c r="Z14" s="265"/>
      <c r="AA14" s="145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265"/>
      <c r="AN14" s="265"/>
      <c r="AO14" s="265"/>
      <c r="AP14" s="265"/>
      <c r="AQ14" s="265"/>
      <c r="AR14" s="265"/>
      <c r="AS14" s="265"/>
      <c r="AT14" s="265"/>
      <c r="AU14" s="265"/>
    </row>
    <row r="15" spans="2:47" s="130" customFormat="1" ht="25" customHeight="1" thickBot="1">
      <c r="B15" s="15" t="s">
        <v>807</v>
      </c>
      <c r="C15" s="556" t="s">
        <v>7</v>
      </c>
      <c r="D15" s="556"/>
      <c r="E15" s="557"/>
      <c r="F15" s="558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60"/>
      <c r="T15" s="131"/>
      <c r="U15" s="131"/>
      <c r="V15" s="131"/>
      <c r="W15" s="131"/>
      <c r="X15" s="131"/>
      <c r="Y15" s="131"/>
      <c r="Z15" s="131"/>
      <c r="AA15" s="131"/>
      <c r="AB15" s="146"/>
      <c r="AC15" s="131"/>
      <c r="AD15" s="131"/>
      <c r="AE15" s="131"/>
      <c r="AF15" s="131"/>
      <c r="AG15" s="131"/>
      <c r="AH15" s="131"/>
      <c r="AI15" s="131"/>
      <c r="AJ15" s="131"/>
      <c r="AK15" s="131"/>
      <c r="AL15" s="129"/>
      <c r="AM15" s="129"/>
      <c r="AN15" s="147"/>
      <c r="AO15" s="129"/>
      <c r="AP15" s="129"/>
      <c r="AQ15" s="129"/>
      <c r="AR15" s="129"/>
      <c r="AS15" s="129"/>
      <c r="AT15" s="129"/>
      <c r="AU15" s="129"/>
    </row>
    <row r="16" spans="2:47" s="139" customFormat="1" ht="10" customHeight="1" thickBot="1"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</row>
    <row r="17" spans="2:48" s="130" customFormat="1" ht="25" customHeight="1" thickBot="1">
      <c r="B17" s="15" t="s">
        <v>808</v>
      </c>
      <c r="C17" s="556" t="s">
        <v>8</v>
      </c>
      <c r="D17" s="556"/>
      <c r="E17" s="557"/>
      <c r="F17" s="558"/>
      <c r="G17" s="559"/>
      <c r="H17" s="559"/>
      <c r="I17" s="559"/>
      <c r="J17" s="559"/>
      <c r="K17" s="559"/>
      <c r="L17" s="559"/>
      <c r="M17" s="559"/>
      <c r="N17" s="559"/>
      <c r="O17" s="559"/>
      <c r="P17" s="559"/>
      <c r="Q17" s="559"/>
      <c r="R17" s="560"/>
      <c r="S17" s="148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29"/>
      <c r="AM17" s="129"/>
      <c r="AO17" s="147" t="s">
        <v>809</v>
      </c>
      <c r="AP17" s="129"/>
      <c r="AQ17" s="129"/>
      <c r="AR17" s="129"/>
      <c r="AS17" s="129"/>
      <c r="AT17" s="129"/>
      <c r="AU17" s="129"/>
    </row>
    <row r="18" spans="2:48" s="139" customFormat="1" ht="10" customHeight="1"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</row>
    <row r="19" spans="2:48" s="139" customFormat="1" ht="10" customHeight="1" thickBot="1"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</row>
    <row r="20" spans="2:48" s="139" customFormat="1" ht="18" customHeight="1">
      <c r="B20" s="328" t="s">
        <v>810</v>
      </c>
      <c r="C20" s="561" t="s">
        <v>811</v>
      </c>
      <c r="D20" s="331"/>
      <c r="E20" s="332"/>
      <c r="F20" s="339" t="s">
        <v>9</v>
      </c>
      <c r="G20" s="564"/>
      <c r="H20" s="340"/>
      <c r="I20" s="149" t="s">
        <v>812</v>
      </c>
      <c r="J20" s="565"/>
      <c r="K20" s="565"/>
      <c r="L20" s="150" t="s">
        <v>10</v>
      </c>
      <c r="M20" s="565"/>
      <c r="N20" s="565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7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</row>
    <row r="21" spans="2:48" s="139" customFormat="1" ht="25" customHeight="1">
      <c r="B21" s="329"/>
      <c r="C21" s="562"/>
      <c r="D21" s="333"/>
      <c r="E21" s="334"/>
      <c r="F21" s="362"/>
      <c r="G21" s="368"/>
      <c r="H21" s="363"/>
      <c r="I21" s="375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376"/>
      <c r="AK21" s="377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</row>
    <row r="22" spans="2:48" s="139" customFormat="1" ht="25" customHeight="1">
      <c r="B22" s="329"/>
      <c r="C22" s="562"/>
      <c r="D22" s="333"/>
      <c r="E22" s="334"/>
      <c r="F22" s="364"/>
      <c r="G22" s="287"/>
      <c r="H22" s="288"/>
      <c r="I22" s="568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90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</row>
    <row r="23" spans="2:48" s="139" customFormat="1" ht="15" customHeight="1">
      <c r="B23" s="329"/>
      <c r="C23" s="562"/>
      <c r="D23" s="333"/>
      <c r="E23" s="334"/>
      <c r="F23" s="283" t="s">
        <v>60</v>
      </c>
      <c r="G23" s="283"/>
      <c r="H23" s="284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569" t="s">
        <v>11</v>
      </c>
      <c r="AC23" s="570"/>
      <c r="AD23" s="570"/>
      <c r="AE23" s="570"/>
      <c r="AF23" s="570"/>
      <c r="AG23" s="570"/>
      <c r="AH23" s="570"/>
      <c r="AI23" s="570"/>
      <c r="AJ23" s="570"/>
      <c r="AK23" s="571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</row>
    <row r="24" spans="2:48" s="139" customFormat="1" ht="30" customHeight="1">
      <c r="B24" s="329"/>
      <c r="C24" s="562"/>
      <c r="D24" s="333"/>
      <c r="E24" s="334"/>
      <c r="F24" s="287" t="s">
        <v>12</v>
      </c>
      <c r="G24" s="287"/>
      <c r="H24" s="288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572"/>
      <c r="AC24" s="573"/>
      <c r="AD24" s="573"/>
      <c r="AE24" s="573"/>
      <c r="AF24" s="573"/>
      <c r="AG24" s="573"/>
      <c r="AH24" s="573"/>
      <c r="AI24" s="573"/>
      <c r="AJ24" s="573"/>
      <c r="AK24" s="574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</row>
    <row r="25" spans="2:48" s="128" customFormat="1" ht="15" customHeight="1">
      <c r="B25" s="329"/>
      <c r="C25" s="562"/>
      <c r="D25" s="333"/>
      <c r="E25" s="334"/>
      <c r="F25" s="368" t="s">
        <v>60</v>
      </c>
      <c r="G25" s="368"/>
      <c r="H25" s="363"/>
      <c r="I25" s="285"/>
      <c r="J25" s="285"/>
      <c r="K25" s="28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  <c r="Y25" s="285"/>
      <c r="Z25" s="285"/>
      <c r="AA25" s="285"/>
      <c r="AB25" s="572"/>
      <c r="AC25" s="573"/>
      <c r="AD25" s="573"/>
      <c r="AE25" s="573"/>
      <c r="AF25" s="573"/>
      <c r="AG25" s="573"/>
      <c r="AH25" s="573"/>
      <c r="AI25" s="573"/>
      <c r="AJ25" s="573"/>
      <c r="AK25" s="574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</row>
    <row r="26" spans="2:48" s="139" customFormat="1" ht="30" customHeight="1">
      <c r="B26" s="329"/>
      <c r="C26" s="562"/>
      <c r="D26" s="333"/>
      <c r="E26" s="334"/>
      <c r="F26" s="287" t="s">
        <v>13</v>
      </c>
      <c r="G26" s="287"/>
      <c r="H26" s="288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575"/>
      <c r="AC26" s="576"/>
      <c r="AD26" s="576"/>
      <c r="AE26" s="576"/>
      <c r="AF26" s="576"/>
      <c r="AG26" s="576"/>
      <c r="AH26" s="576"/>
      <c r="AI26" s="576"/>
      <c r="AJ26" s="576"/>
      <c r="AK26" s="577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</row>
    <row r="27" spans="2:48" s="139" customFormat="1" ht="25" customHeight="1">
      <c r="B27" s="329"/>
      <c r="C27" s="562"/>
      <c r="D27" s="333"/>
      <c r="E27" s="334"/>
      <c r="F27" s="368" t="s">
        <v>14</v>
      </c>
      <c r="G27" s="368"/>
      <c r="H27" s="363"/>
      <c r="I27" s="549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151" t="s">
        <v>884</v>
      </c>
      <c r="V27" s="578" t="s">
        <v>15</v>
      </c>
      <c r="W27" s="579"/>
      <c r="X27" s="580"/>
      <c r="Y27" s="549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152" t="s">
        <v>884</v>
      </c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</row>
    <row r="28" spans="2:48" s="139" customFormat="1" ht="25" customHeight="1">
      <c r="B28" s="329"/>
      <c r="C28" s="562"/>
      <c r="D28" s="333"/>
      <c r="E28" s="334"/>
      <c r="F28" s="309" t="s">
        <v>813</v>
      </c>
      <c r="G28" s="309"/>
      <c r="H28" s="310"/>
      <c r="I28" s="55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552"/>
      <c r="V28" s="312" t="s">
        <v>814</v>
      </c>
      <c r="W28" s="313"/>
      <c r="X28" s="314"/>
      <c r="Y28" s="55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153" t="s">
        <v>884</v>
      </c>
      <c r="AL28" s="265"/>
      <c r="AM28" s="265"/>
      <c r="AP28" s="265"/>
      <c r="AQ28" s="265"/>
      <c r="AR28" s="265"/>
      <c r="AS28" s="265"/>
      <c r="AT28" s="265"/>
      <c r="AU28" s="265"/>
      <c r="AV28" s="154" t="s">
        <v>738</v>
      </c>
    </row>
    <row r="29" spans="2:48" s="139" customFormat="1" ht="25" customHeight="1">
      <c r="B29" s="329"/>
      <c r="C29" s="562"/>
      <c r="D29" s="333"/>
      <c r="E29" s="334"/>
      <c r="F29" s="317" t="s">
        <v>815</v>
      </c>
      <c r="G29" s="283"/>
      <c r="H29" s="284"/>
      <c r="I29" s="315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273" t="s">
        <v>816</v>
      </c>
      <c r="W29" s="316"/>
      <c r="X29" s="554"/>
      <c r="Y29" s="554"/>
      <c r="Z29" s="554"/>
      <c r="AA29" s="554"/>
      <c r="AB29" s="554"/>
      <c r="AC29" s="554"/>
      <c r="AD29" s="554"/>
      <c r="AE29" s="554"/>
      <c r="AF29" s="554"/>
      <c r="AG29" s="554"/>
      <c r="AH29" s="554"/>
      <c r="AI29" s="554"/>
      <c r="AJ29" s="554"/>
      <c r="AK29" s="55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155" t="str">
        <f>I29&amp;V29&amp;W29</f>
        <v>@</v>
      </c>
    </row>
    <row r="30" spans="2:48" s="139" customFormat="1" ht="15" customHeight="1">
      <c r="B30" s="329"/>
      <c r="C30" s="562"/>
      <c r="D30" s="333"/>
      <c r="E30" s="334"/>
      <c r="F30" s="345"/>
      <c r="G30" s="553"/>
      <c r="H30" s="346"/>
      <c r="I30" s="350" t="str">
        <f>IF(I29="","",I29&amp;V29&amp;W29)</f>
        <v/>
      </c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2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155"/>
    </row>
    <row r="31" spans="2:48" s="139" customFormat="1" ht="30" customHeight="1" thickBot="1">
      <c r="B31" s="330"/>
      <c r="C31" s="563"/>
      <c r="D31" s="335"/>
      <c r="E31" s="336"/>
      <c r="F31" s="542" t="s">
        <v>16</v>
      </c>
      <c r="G31" s="543"/>
      <c r="H31" s="544"/>
      <c r="I31" s="545" t="s">
        <v>17</v>
      </c>
      <c r="J31" s="546"/>
      <c r="K31" s="547" t="s">
        <v>797</v>
      </c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156" t="s">
        <v>3</v>
      </c>
      <c r="W31" s="548" t="s">
        <v>817</v>
      </c>
      <c r="X31" s="548"/>
      <c r="Y31" s="548"/>
      <c r="Z31" s="156" t="s">
        <v>3</v>
      </c>
      <c r="AA31" s="548" t="s">
        <v>818</v>
      </c>
      <c r="AB31" s="548"/>
      <c r="AC31" s="548"/>
      <c r="AD31" s="157"/>
      <c r="AE31" s="274"/>
      <c r="AF31" s="274"/>
      <c r="AG31" s="274"/>
      <c r="AH31" s="274"/>
      <c r="AI31" s="274"/>
      <c r="AJ31" s="274"/>
      <c r="AK31" s="158"/>
      <c r="AL31" s="265"/>
      <c r="AM31" s="265"/>
      <c r="AN31" s="265" t="s">
        <v>806</v>
      </c>
      <c r="AO31" s="265" t="str">
        <f>IF($Z$31="□","■","")</f>
        <v>■</v>
      </c>
      <c r="AP31" s="265"/>
      <c r="AQ31" s="265" t="s">
        <v>806</v>
      </c>
      <c r="AR31" s="265" t="str">
        <f>IF($V$31="□","■","")</f>
        <v>■</v>
      </c>
      <c r="AS31" s="264"/>
      <c r="AT31" s="265"/>
      <c r="AU31" s="265"/>
    </row>
    <row r="32" spans="2:48" ht="15" customHeight="1"/>
    <row r="33" spans="2:47" ht="15" customHeight="1">
      <c r="AE33" s="159"/>
      <c r="AF33" s="159"/>
      <c r="AG33" s="159"/>
      <c r="AH33" s="159"/>
      <c r="AI33" s="159"/>
      <c r="AJ33" s="160" t="s">
        <v>885</v>
      </c>
      <c r="AK33" s="159"/>
    </row>
    <row r="34" spans="2:47" ht="15" customHeight="1"/>
    <row r="35" spans="2:47" s="139" customFormat="1" ht="15" customHeight="1">
      <c r="B35" s="26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</row>
    <row r="36" spans="2:47" ht="15" customHeight="1"/>
    <row r="37" spans="2:47" ht="15" customHeight="1"/>
    <row r="38" spans="2:47" ht="15" customHeight="1"/>
    <row r="39" spans="2:47" s="139" customFormat="1" ht="15" customHeight="1">
      <c r="B39" s="162" t="s">
        <v>675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</row>
    <row r="40" spans="2:47" s="139" customFormat="1" ht="15" customHeight="1">
      <c r="B40" s="530" t="s">
        <v>18</v>
      </c>
      <c r="C40" s="531"/>
      <c r="D40" s="531"/>
      <c r="E40" s="531"/>
      <c r="F40" s="531"/>
      <c r="G40" s="531"/>
      <c r="H40" s="531"/>
      <c r="I40" s="531"/>
      <c r="J40" s="532"/>
      <c r="K40" s="530" t="s">
        <v>739</v>
      </c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1"/>
      <c r="Y40" s="532"/>
      <c r="Z40" s="531" t="s">
        <v>740</v>
      </c>
      <c r="AA40" s="531"/>
      <c r="AB40" s="531"/>
      <c r="AC40" s="531"/>
      <c r="AD40" s="531"/>
      <c r="AE40" s="531"/>
      <c r="AF40" s="531"/>
      <c r="AG40" s="531"/>
      <c r="AH40" s="531"/>
      <c r="AI40" s="531"/>
      <c r="AJ40" s="531"/>
      <c r="AK40" s="532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</row>
    <row r="41" spans="2:47" s="139" customFormat="1" ht="35.15" customHeight="1">
      <c r="B41" s="533" t="s">
        <v>19</v>
      </c>
      <c r="C41" s="534"/>
      <c r="D41" s="281"/>
      <c r="E41" s="282"/>
      <c r="F41" s="282"/>
      <c r="G41" s="282"/>
      <c r="H41" s="282"/>
      <c r="I41" s="282"/>
      <c r="J41" s="535"/>
      <c r="K41" s="536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8"/>
      <c r="Z41" s="539"/>
      <c r="AA41" s="540"/>
      <c r="AB41" s="540"/>
      <c r="AC41" s="540"/>
      <c r="AD41" s="540"/>
      <c r="AE41" s="540"/>
      <c r="AF41" s="540"/>
      <c r="AG41" s="540"/>
      <c r="AH41" s="540"/>
      <c r="AI41" s="540"/>
      <c r="AJ41" s="540"/>
      <c r="AK41" s="541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</row>
    <row r="42" spans="2:47" s="139" customFormat="1" ht="35.15" customHeight="1">
      <c r="B42" s="533" t="s">
        <v>20</v>
      </c>
      <c r="C42" s="534"/>
      <c r="D42" s="281"/>
      <c r="E42" s="282"/>
      <c r="F42" s="282"/>
      <c r="G42" s="282"/>
      <c r="H42" s="282"/>
      <c r="I42" s="282"/>
      <c r="J42" s="535"/>
      <c r="K42" s="536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8"/>
      <c r="Z42" s="539"/>
      <c r="AA42" s="540"/>
      <c r="AB42" s="540"/>
      <c r="AC42" s="540"/>
      <c r="AD42" s="540"/>
      <c r="AE42" s="540"/>
      <c r="AF42" s="540"/>
      <c r="AG42" s="540"/>
      <c r="AH42" s="540"/>
      <c r="AI42" s="540"/>
      <c r="AJ42" s="540"/>
      <c r="AK42" s="541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</row>
    <row r="43" spans="2:47" s="139" customFormat="1" ht="10" customHeight="1">
      <c r="B43" s="164"/>
      <c r="C43" s="164"/>
      <c r="D43" s="165"/>
      <c r="E43" s="165"/>
      <c r="F43" s="165"/>
      <c r="G43" s="165"/>
      <c r="H43" s="165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7"/>
      <c r="AA43" s="168"/>
      <c r="AB43" s="168"/>
      <c r="AC43" s="168"/>
      <c r="AD43" s="169"/>
      <c r="AE43" s="168"/>
      <c r="AF43" s="168"/>
      <c r="AG43" s="169"/>
      <c r="AH43" s="168"/>
      <c r="AI43" s="168"/>
      <c r="AJ43" s="169"/>
      <c r="AK43" s="169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</row>
    <row r="44" spans="2:47" s="139" customFormat="1" ht="15" customHeight="1">
      <c r="B44" s="530" t="s">
        <v>741</v>
      </c>
      <c r="C44" s="531"/>
      <c r="D44" s="531"/>
      <c r="E44" s="531"/>
      <c r="F44" s="531"/>
      <c r="G44" s="531"/>
      <c r="H44" s="531"/>
      <c r="I44" s="531"/>
      <c r="J44" s="532"/>
      <c r="K44" s="530" t="s">
        <v>742</v>
      </c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1"/>
      <c r="AA44" s="531"/>
      <c r="AB44" s="531"/>
      <c r="AC44" s="531"/>
      <c r="AD44" s="531"/>
      <c r="AE44" s="531"/>
      <c r="AF44" s="531"/>
      <c r="AG44" s="531"/>
      <c r="AH44" s="531"/>
      <c r="AI44" s="531"/>
      <c r="AJ44" s="531"/>
      <c r="AK44" s="532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</row>
    <row r="45" spans="2:47" s="139" customFormat="1" ht="18" customHeight="1">
      <c r="B45" s="506"/>
      <c r="C45" s="507"/>
      <c r="D45" s="507"/>
      <c r="E45" s="507"/>
      <c r="F45" s="507"/>
      <c r="G45" s="507"/>
      <c r="H45" s="507"/>
      <c r="I45" s="507"/>
      <c r="J45" s="508"/>
      <c r="K45" s="515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  <c r="AA45" s="516"/>
      <c r="AB45" s="516"/>
      <c r="AC45" s="516"/>
      <c r="AD45" s="516"/>
      <c r="AE45" s="516"/>
      <c r="AF45" s="516"/>
      <c r="AG45" s="516"/>
      <c r="AH45" s="516"/>
      <c r="AI45" s="516"/>
      <c r="AJ45" s="516"/>
      <c r="AK45" s="517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</row>
    <row r="46" spans="2:47" s="139" customFormat="1" ht="18" customHeight="1">
      <c r="B46" s="509"/>
      <c r="C46" s="510"/>
      <c r="D46" s="510"/>
      <c r="E46" s="510"/>
      <c r="F46" s="510"/>
      <c r="G46" s="510"/>
      <c r="H46" s="510"/>
      <c r="I46" s="510"/>
      <c r="J46" s="511"/>
      <c r="K46" s="518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519"/>
      <c r="AD46" s="519"/>
      <c r="AE46" s="519"/>
      <c r="AF46" s="519"/>
      <c r="AG46" s="519"/>
      <c r="AH46" s="519"/>
      <c r="AI46" s="519"/>
      <c r="AJ46" s="519"/>
      <c r="AK46" s="520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</row>
    <row r="47" spans="2:47" s="139" customFormat="1" ht="18" customHeight="1">
      <c r="B47" s="509"/>
      <c r="C47" s="510"/>
      <c r="D47" s="510"/>
      <c r="E47" s="510"/>
      <c r="F47" s="510"/>
      <c r="G47" s="510"/>
      <c r="H47" s="510"/>
      <c r="I47" s="510"/>
      <c r="J47" s="511"/>
      <c r="K47" s="518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  <c r="AK47" s="520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</row>
    <row r="48" spans="2:47" s="139" customFormat="1" ht="18" customHeight="1">
      <c r="B48" s="509"/>
      <c r="C48" s="510"/>
      <c r="D48" s="510"/>
      <c r="E48" s="510"/>
      <c r="F48" s="510"/>
      <c r="G48" s="510"/>
      <c r="H48" s="510"/>
      <c r="I48" s="510"/>
      <c r="J48" s="511"/>
      <c r="K48" s="518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  <c r="AK48" s="520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</row>
    <row r="49" spans="2:47" s="139" customFormat="1" ht="18" customHeight="1">
      <c r="B49" s="512"/>
      <c r="C49" s="513"/>
      <c r="D49" s="513"/>
      <c r="E49" s="513"/>
      <c r="F49" s="513"/>
      <c r="G49" s="513"/>
      <c r="H49" s="513"/>
      <c r="I49" s="513"/>
      <c r="J49" s="514"/>
      <c r="K49" s="521"/>
      <c r="L49" s="522"/>
      <c r="M49" s="52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2"/>
      <c r="AI49" s="522"/>
      <c r="AJ49" s="522"/>
      <c r="AK49" s="523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</row>
    <row r="50" spans="2:47" s="139" customFormat="1" ht="10" customHeight="1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</row>
    <row r="51" spans="2:47" ht="15" customHeight="1">
      <c r="B51" s="524" t="s">
        <v>743</v>
      </c>
      <c r="C51" s="525"/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6"/>
      <c r="T51" s="475" t="s">
        <v>52</v>
      </c>
      <c r="U51" s="476"/>
      <c r="V51" s="476"/>
      <c r="W51" s="476"/>
      <c r="X51" s="476"/>
      <c r="Y51" s="476"/>
      <c r="Z51" s="476"/>
      <c r="AA51" s="476"/>
      <c r="AB51" s="477"/>
      <c r="AC51" s="475" t="s">
        <v>744</v>
      </c>
      <c r="AD51" s="476"/>
      <c r="AE51" s="476"/>
      <c r="AF51" s="476"/>
      <c r="AG51" s="476"/>
      <c r="AH51" s="476"/>
      <c r="AI51" s="476"/>
      <c r="AJ51" s="476"/>
      <c r="AK51" s="477"/>
    </row>
    <row r="52" spans="2:47" ht="15" customHeight="1">
      <c r="B52" s="527" t="s">
        <v>745</v>
      </c>
      <c r="C52" s="528"/>
      <c r="D52" s="528"/>
      <c r="E52" s="528"/>
      <c r="F52" s="528"/>
      <c r="G52" s="529"/>
      <c r="H52" s="527" t="s">
        <v>746</v>
      </c>
      <c r="I52" s="528"/>
      <c r="J52" s="528"/>
      <c r="K52" s="528"/>
      <c r="L52" s="529"/>
      <c r="M52" s="527" t="s">
        <v>747</v>
      </c>
      <c r="N52" s="528"/>
      <c r="O52" s="528"/>
      <c r="P52" s="528"/>
      <c r="Q52" s="528"/>
      <c r="R52" s="528"/>
      <c r="S52" s="529"/>
      <c r="T52" s="460" t="s">
        <v>21</v>
      </c>
      <c r="U52" s="461"/>
      <c r="V52" s="461"/>
      <c r="W52" s="461"/>
      <c r="X52" s="461"/>
      <c r="Y52" s="461"/>
      <c r="Z52" s="461"/>
      <c r="AA52" s="461"/>
      <c r="AB52" s="462"/>
      <c r="AC52" s="460" t="s">
        <v>21</v>
      </c>
      <c r="AD52" s="461"/>
      <c r="AE52" s="461"/>
      <c r="AF52" s="461"/>
      <c r="AG52" s="461"/>
      <c r="AH52" s="461"/>
      <c r="AI52" s="461"/>
      <c r="AJ52" s="461"/>
      <c r="AK52" s="462"/>
    </row>
    <row r="53" spans="2:47" ht="16" customHeight="1">
      <c r="B53" s="481" t="s">
        <v>3</v>
      </c>
      <c r="C53" s="483" t="s">
        <v>819</v>
      </c>
      <c r="D53" s="405"/>
      <c r="E53" s="405"/>
      <c r="F53" s="405"/>
      <c r="G53" s="484"/>
      <c r="H53" s="481" t="s">
        <v>3</v>
      </c>
      <c r="I53" s="483" t="s">
        <v>53</v>
      </c>
      <c r="J53" s="405"/>
      <c r="K53" s="405"/>
      <c r="L53" s="484"/>
      <c r="M53" s="485" t="s">
        <v>748</v>
      </c>
      <c r="N53" s="486"/>
      <c r="O53" s="486"/>
      <c r="P53" s="486"/>
      <c r="Q53" s="486"/>
      <c r="R53" s="486"/>
      <c r="S53" s="487"/>
      <c r="T53" s="463"/>
      <c r="U53" s="464"/>
      <c r="V53" s="464"/>
      <c r="W53" s="464"/>
      <c r="X53" s="464"/>
      <c r="Y53" s="464"/>
      <c r="Z53" s="464"/>
      <c r="AA53" s="464"/>
      <c r="AB53" s="467"/>
      <c r="AC53" s="493"/>
      <c r="AD53" s="494"/>
      <c r="AE53" s="494"/>
      <c r="AF53" s="494"/>
      <c r="AG53" s="495"/>
      <c r="AH53" s="464"/>
      <c r="AI53" s="464"/>
      <c r="AJ53" s="464"/>
      <c r="AK53" s="467"/>
      <c r="AN53" s="265" t="s">
        <v>3</v>
      </c>
      <c r="AO53" s="265" t="str">
        <f>IF(AND($B$55="□",$B$57="□"),"■","")</f>
        <v>■</v>
      </c>
      <c r="AP53" s="265" t="s">
        <v>3</v>
      </c>
      <c r="AQ53" s="265" t="str">
        <f>IF($H$55="□","■","")</f>
        <v>■</v>
      </c>
    </row>
    <row r="54" spans="2:47" ht="16" customHeight="1">
      <c r="B54" s="482"/>
      <c r="C54" s="405"/>
      <c r="D54" s="405"/>
      <c r="E54" s="405"/>
      <c r="F54" s="405"/>
      <c r="G54" s="484"/>
      <c r="H54" s="482"/>
      <c r="I54" s="405"/>
      <c r="J54" s="405"/>
      <c r="K54" s="405"/>
      <c r="L54" s="484"/>
      <c r="M54" s="478"/>
      <c r="N54" s="479"/>
      <c r="O54" s="479"/>
      <c r="P54" s="479"/>
      <c r="Q54" s="479"/>
      <c r="R54" s="479"/>
      <c r="S54" s="480"/>
      <c r="T54" s="463"/>
      <c r="U54" s="464"/>
      <c r="V54" s="464"/>
      <c r="W54" s="464"/>
      <c r="X54" s="464"/>
      <c r="Y54" s="464"/>
      <c r="Z54" s="464"/>
      <c r="AA54" s="464"/>
      <c r="AB54" s="467"/>
      <c r="AC54" s="481"/>
      <c r="AD54" s="496"/>
      <c r="AE54" s="496"/>
      <c r="AF54" s="496"/>
      <c r="AG54" s="497"/>
      <c r="AH54" s="464"/>
      <c r="AI54" s="464"/>
      <c r="AJ54" s="464"/>
      <c r="AK54" s="467"/>
      <c r="AN54" s="265" t="s">
        <v>3</v>
      </c>
      <c r="AO54" s="265" t="str">
        <f>IF(AND($B$53="□",$B$57="□"),"■","")</f>
        <v>■</v>
      </c>
      <c r="AP54" s="265" t="s">
        <v>3</v>
      </c>
      <c r="AQ54" s="265" t="str">
        <f>IF($H$53="□","■","")</f>
        <v>■</v>
      </c>
    </row>
    <row r="55" spans="2:47" ht="16" customHeight="1">
      <c r="B55" s="481" t="s">
        <v>3</v>
      </c>
      <c r="C55" s="483" t="s">
        <v>54</v>
      </c>
      <c r="D55" s="405"/>
      <c r="E55" s="405"/>
      <c r="F55" s="405"/>
      <c r="G55" s="484"/>
      <c r="H55" s="481" t="s">
        <v>3</v>
      </c>
      <c r="I55" s="483" t="s">
        <v>749</v>
      </c>
      <c r="J55" s="405"/>
      <c r="K55" s="405"/>
      <c r="L55" s="484"/>
      <c r="M55" s="479"/>
      <c r="N55" s="479"/>
      <c r="O55" s="479"/>
      <c r="P55" s="479"/>
      <c r="Q55" s="479"/>
      <c r="R55" s="479"/>
      <c r="S55" s="480"/>
      <c r="T55" s="463"/>
      <c r="U55" s="464"/>
      <c r="V55" s="464"/>
      <c r="W55" s="464"/>
      <c r="X55" s="464"/>
      <c r="Y55" s="464"/>
      <c r="Z55" s="464"/>
      <c r="AA55" s="464"/>
      <c r="AB55" s="467"/>
      <c r="AC55" s="481"/>
      <c r="AD55" s="496"/>
      <c r="AE55" s="496"/>
      <c r="AF55" s="496"/>
      <c r="AG55" s="497"/>
      <c r="AH55" s="464"/>
      <c r="AI55" s="464"/>
      <c r="AJ55" s="464"/>
      <c r="AK55" s="467"/>
      <c r="AN55" s="265" t="s">
        <v>3</v>
      </c>
      <c r="AO55" s="265" t="str">
        <f>IF(AND($B$53="□",$B$55="□"),"■","")</f>
        <v>■</v>
      </c>
    </row>
    <row r="56" spans="2:47" ht="16" customHeight="1">
      <c r="B56" s="482"/>
      <c r="C56" s="405"/>
      <c r="D56" s="405"/>
      <c r="E56" s="405"/>
      <c r="F56" s="405"/>
      <c r="G56" s="484"/>
      <c r="H56" s="482"/>
      <c r="I56" s="405"/>
      <c r="J56" s="405"/>
      <c r="K56" s="405"/>
      <c r="L56" s="484"/>
      <c r="M56" s="485" t="s">
        <v>750</v>
      </c>
      <c r="N56" s="486"/>
      <c r="O56" s="486"/>
      <c r="P56" s="486"/>
      <c r="Q56" s="486"/>
      <c r="R56" s="486"/>
      <c r="S56" s="487"/>
      <c r="T56" s="463"/>
      <c r="U56" s="464"/>
      <c r="V56" s="464"/>
      <c r="W56" s="464"/>
      <c r="X56" s="464"/>
      <c r="Y56" s="464"/>
      <c r="Z56" s="464"/>
      <c r="AA56" s="464"/>
      <c r="AB56" s="467"/>
      <c r="AC56" s="481"/>
      <c r="AD56" s="496"/>
      <c r="AE56" s="496"/>
      <c r="AF56" s="496"/>
      <c r="AG56" s="497"/>
      <c r="AH56" s="464"/>
      <c r="AI56" s="464"/>
      <c r="AJ56" s="464"/>
      <c r="AK56" s="467"/>
    </row>
    <row r="57" spans="2:47" ht="16" customHeight="1">
      <c r="B57" s="481" t="s">
        <v>3</v>
      </c>
      <c r="C57" s="483" t="s">
        <v>22</v>
      </c>
      <c r="D57" s="405"/>
      <c r="E57" s="405"/>
      <c r="F57" s="405"/>
      <c r="G57" s="484"/>
      <c r="H57" s="491"/>
      <c r="I57" s="501"/>
      <c r="J57" s="405"/>
      <c r="K57" s="405"/>
      <c r="L57" s="484"/>
      <c r="M57" s="478"/>
      <c r="N57" s="502"/>
      <c r="O57" s="502"/>
      <c r="P57" s="502"/>
      <c r="Q57" s="502"/>
      <c r="R57" s="502"/>
      <c r="S57" s="503"/>
      <c r="T57" s="463"/>
      <c r="U57" s="464"/>
      <c r="V57" s="464"/>
      <c r="W57" s="464"/>
      <c r="X57" s="464"/>
      <c r="Y57" s="464"/>
      <c r="Z57" s="464"/>
      <c r="AA57" s="464"/>
      <c r="AB57" s="467"/>
      <c r="AC57" s="481"/>
      <c r="AD57" s="496"/>
      <c r="AE57" s="496"/>
      <c r="AF57" s="496"/>
      <c r="AG57" s="497"/>
      <c r="AH57" s="464"/>
      <c r="AI57" s="464"/>
      <c r="AJ57" s="464"/>
      <c r="AK57" s="467"/>
    </row>
    <row r="58" spans="2:47" ht="16" customHeight="1">
      <c r="B58" s="488"/>
      <c r="C58" s="489"/>
      <c r="D58" s="489"/>
      <c r="E58" s="489"/>
      <c r="F58" s="489"/>
      <c r="G58" s="490"/>
      <c r="H58" s="492"/>
      <c r="I58" s="489"/>
      <c r="J58" s="489"/>
      <c r="K58" s="489"/>
      <c r="L58" s="490"/>
      <c r="M58" s="504"/>
      <c r="N58" s="504"/>
      <c r="O58" s="504"/>
      <c r="P58" s="504"/>
      <c r="Q58" s="504"/>
      <c r="R58" s="504"/>
      <c r="S58" s="505"/>
      <c r="T58" s="465"/>
      <c r="U58" s="466"/>
      <c r="V58" s="466"/>
      <c r="W58" s="466"/>
      <c r="X58" s="466"/>
      <c r="Y58" s="466"/>
      <c r="Z58" s="466"/>
      <c r="AA58" s="466"/>
      <c r="AB58" s="468"/>
      <c r="AC58" s="498"/>
      <c r="AD58" s="499"/>
      <c r="AE58" s="499"/>
      <c r="AF58" s="499"/>
      <c r="AG58" s="500"/>
      <c r="AH58" s="466"/>
      <c r="AI58" s="466"/>
      <c r="AJ58" s="466"/>
      <c r="AK58" s="468"/>
    </row>
    <row r="59" spans="2:47" ht="15" customHeight="1">
      <c r="B59" s="475" t="s">
        <v>820</v>
      </c>
      <c r="C59" s="476"/>
      <c r="D59" s="476"/>
      <c r="E59" s="476"/>
      <c r="F59" s="476"/>
      <c r="G59" s="476"/>
      <c r="H59" s="476"/>
      <c r="I59" s="476"/>
      <c r="J59" s="477"/>
      <c r="K59" s="475" t="s">
        <v>821</v>
      </c>
      <c r="L59" s="476"/>
      <c r="M59" s="476"/>
      <c r="N59" s="476"/>
      <c r="O59" s="476"/>
      <c r="P59" s="476"/>
      <c r="Q59" s="476"/>
      <c r="R59" s="476"/>
      <c r="S59" s="477"/>
      <c r="T59" s="475" t="s">
        <v>822</v>
      </c>
      <c r="U59" s="476"/>
      <c r="V59" s="476"/>
      <c r="W59" s="476"/>
      <c r="X59" s="476"/>
      <c r="Y59" s="476"/>
      <c r="Z59" s="476"/>
      <c r="AA59" s="476"/>
      <c r="AB59" s="477"/>
      <c r="AC59" s="475" t="s">
        <v>751</v>
      </c>
      <c r="AD59" s="476"/>
      <c r="AE59" s="476"/>
      <c r="AF59" s="476"/>
      <c r="AG59" s="476"/>
      <c r="AH59" s="476"/>
      <c r="AI59" s="476"/>
      <c r="AJ59" s="476"/>
      <c r="AK59" s="477"/>
    </row>
    <row r="60" spans="2:47" ht="15" customHeight="1">
      <c r="B60" s="460" t="s">
        <v>21</v>
      </c>
      <c r="C60" s="461"/>
      <c r="D60" s="461"/>
      <c r="E60" s="461"/>
      <c r="F60" s="461"/>
      <c r="G60" s="461"/>
      <c r="H60" s="461"/>
      <c r="I60" s="461"/>
      <c r="J60" s="462"/>
      <c r="K60" s="460" t="s">
        <v>21</v>
      </c>
      <c r="L60" s="461"/>
      <c r="M60" s="461"/>
      <c r="N60" s="461"/>
      <c r="O60" s="461"/>
      <c r="P60" s="461"/>
      <c r="Q60" s="461"/>
      <c r="R60" s="461"/>
      <c r="S60" s="462"/>
      <c r="T60" s="460" t="s">
        <v>21</v>
      </c>
      <c r="U60" s="461"/>
      <c r="V60" s="461"/>
      <c r="W60" s="461"/>
      <c r="X60" s="461"/>
      <c r="Y60" s="461"/>
      <c r="Z60" s="461"/>
      <c r="AA60" s="461"/>
      <c r="AB60" s="462"/>
      <c r="AC60" s="460" t="s">
        <v>21</v>
      </c>
      <c r="AD60" s="461"/>
      <c r="AE60" s="461"/>
      <c r="AF60" s="461"/>
      <c r="AG60" s="461"/>
      <c r="AH60" s="461"/>
      <c r="AI60" s="461"/>
      <c r="AJ60" s="461"/>
      <c r="AK60" s="462"/>
    </row>
    <row r="61" spans="2:47" ht="16" customHeight="1">
      <c r="B61" s="463"/>
      <c r="C61" s="464"/>
      <c r="D61" s="464"/>
      <c r="E61" s="464"/>
      <c r="F61" s="464"/>
      <c r="G61" s="464"/>
      <c r="H61" s="464"/>
      <c r="I61" s="464"/>
      <c r="J61" s="467"/>
      <c r="K61" s="463"/>
      <c r="L61" s="464"/>
      <c r="M61" s="464"/>
      <c r="N61" s="464"/>
      <c r="O61" s="464"/>
      <c r="P61" s="464"/>
      <c r="Q61" s="464"/>
      <c r="R61" s="464"/>
      <c r="S61" s="467"/>
      <c r="T61" s="463"/>
      <c r="U61" s="464"/>
      <c r="V61" s="464"/>
      <c r="W61" s="464"/>
      <c r="X61" s="464"/>
      <c r="Y61" s="464"/>
      <c r="Z61" s="464"/>
      <c r="AA61" s="464"/>
      <c r="AB61" s="467"/>
      <c r="AC61" s="469"/>
      <c r="AD61" s="470"/>
      <c r="AE61" s="470"/>
      <c r="AF61" s="470"/>
      <c r="AG61" s="470"/>
      <c r="AH61" s="470"/>
      <c r="AI61" s="470"/>
      <c r="AJ61" s="470"/>
      <c r="AK61" s="473"/>
    </row>
    <row r="62" spans="2:47" ht="16" customHeight="1">
      <c r="B62" s="463"/>
      <c r="C62" s="464"/>
      <c r="D62" s="464"/>
      <c r="E62" s="464"/>
      <c r="F62" s="464"/>
      <c r="G62" s="464"/>
      <c r="H62" s="464"/>
      <c r="I62" s="464"/>
      <c r="J62" s="467"/>
      <c r="K62" s="463"/>
      <c r="L62" s="464"/>
      <c r="M62" s="464"/>
      <c r="N62" s="464"/>
      <c r="O62" s="464"/>
      <c r="P62" s="464"/>
      <c r="Q62" s="464"/>
      <c r="R62" s="464"/>
      <c r="S62" s="467"/>
      <c r="T62" s="463"/>
      <c r="U62" s="464"/>
      <c r="V62" s="464"/>
      <c r="W62" s="464"/>
      <c r="X62" s="464"/>
      <c r="Y62" s="464"/>
      <c r="Z62" s="464"/>
      <c r="AA62" s="464"/>
      <c r="AB62" s="467"/>
      <c r="AC62" s="469"/>
      <c r="AD62" s="470"/>
      <c r="AE62" s="470"/>
      <c r="AF62" s="470"/>
      <c r="AG62" s="470"/>
      <c r="AH62" s="470"/>
      <c r="AI62" s="470"/>
      <c r="AJ62" s="470"/>
      <c r="AK62" s="473"/>
    </row>
    <row r="63" spans="2:47" ht="16" customHeight="1">
      <c r="B63" s="463"/>
      <c r="C63" s="464"/>
      <c r="D63" s="464"/>
      <c r="E63" s="464"/>
      <c r="F63" s="464"/>
      <c r="G63" s="464"/>
      <c r="H63" s="464"/>
      <c r="I63" s="464"/>
      <c r="J63" s="467"/>
      <c r="K63" s="463"/>
      <c r="L63" s="464"/>
      <c r="M63" s="464"/>
      <c r="N63" s="464"/>
      <c r="O63" s="464"/>
      <c r="P63" s="464"/>
      <c r="Q63" s="464"/>
      <c r="R63" s="464"/>
      <c r="S63" s="467"/>
      <c r="T63" s="463"/>
      <c r="U63" s="464"/>
      <c r="V63" s="464"/>
      <c r="W63" s="464"/>
      <c r="X63" s="464"/>
      <c r="Y63" s="464"/>
      <c r="Z63" s="464"/>
      <c r="AA63" s="464"/>
      <c r="AB63" s="467"/>
      <c r="AC63" s="469"/>
      <c r="AD63" s="470"/>
      <c r="AE63" s="470"/>
      <c r="AF63" s="470"/>
      <c r="AG63" s="470"/>
      <c r="AH63" s="470"/>
      <c r="AI63" s="470"/>
      <c r="AJ63" s="470"/>
      <c r="AK63" s="473"/>
    </row>
    <row r="64" spans="2:47" ht="16" customHeight="1">
      <c r="B64" s="463"/>
      <c r="C64" s="464"/>
      <c r="D64" s="464"/>
      <c r="E64" s="464"/>
      <c r="F64" s="464"/>
      <c r="G64" s="464"/>
      <c r="H64" s="464"/>
      <c r="I64" s="464"/>
      <c r="J64" s="467"/>
      <c r="K64" s="463"/>
      <c r="L64" s="464"/>
      <c r="M64" s="464"/>
      <c r="N64" s="464"/>
      <c r="O64" s="464"/>
      <c r="P64" s="464"/>
      <c r="Q64" s="464"/>
      <c r="R64" s="464"/>
      <c r="S64" s="467"/>
      <c r="T64" s="463"/>
      <c r="U64" s="464"/>
      <c r="V64" s="464"/>
      <c r="W64" s="464"/>
      <c r="X64" s="464"/>
      <c r="Y64" s="464"/>
      <c r="Z64" s="464"/>
      <c r="AA64" s="464"/>
      <c r="AB64" s="467"/>
      <c r="AC64" s="469"/>
      <c r="AD64" s="470"/>
      <c r="AE64" s="470"/>
      <c r="AF64" s="470"/>
      <c r="AG64" s="470"/>
      <c r="AH64" s="470"/>
      <c r="AI64" s="470"/>
      <c r="AJ64" s="470"/>
      <c r="AK64" s="473"/>
    </row>
    <row r="65" spans="2:47" ht="16" customHeight="1">
      <c r="B65" s="463"/>
      <c r="C65" s="464"/>
      <c r="D65" s="464"/>
      <c r="E65" s="464"/>
      <c r="F65" s="464"/>
      <c r="G65" s="464"/>
      <c r="H65" s="464"/>
      <c r="I65" s="464"/>
      <c r="J65" s="467"/>
      <c r="K65" s="463"/>
      <c r="L65" s="464"/>
      <c r="M65" s="464"/>
      <c r="N65" s="464"/>
      <c r="O65" s="464"/>
      <c r="P65" s="464"/>
      <c r="Q65" s="464"/>
      <c r="R65" s="464"/>
      <c r="S65" s="467"/>
      <c r="T65" s="463"/>
      <c r="U65" s="464"/>
      <c r="V65" s="464"/>
      <c r="W65" s="464"/>
      <c r="X65" s="464"/>
      <c r="Y65" s="464"/>
      <c r="Z65" s="464"/>
      <c r="AA65" s="464"/>
      <c r="AB65" s="467"/>
      <c r="AC65" s="469"/>
      <c r="AD65" s="470"/>
      <c r="AE65" s="470"/>
      <c r="AF65" s="470"/>
      <c r="AG65" s="470"/>
      <c r="AH65" s="470"/>
      <c r="AI65" s="470"/>
      <c r="AJ65" s="470"/>
      <c r="AK65" s="473"/>
    </row>
    <row r="66" spans="2:47" ht="16" customHeight="1">
      <c r="B66" s="465"/>
      <c r="C66" s="466"/>
      <c r="D66" s="466"/>
      <c r="E66" s="466"/>
      <c r="F66" s="466"/>
      <c r="G66" s="466"/>
      <c r="H66" s="466"/>
      <c r="I66" s="466"/>
      <c r="J66" s="468"/>
      <c r="K66" s="465"/>
      <c r="L66" s="466"/>
      <c r="M66" s="466"/>
      <c r="N66" s="466"/>
      <c r="O66" s="466"/>
      <c r="P66" s="466"/>
      <c r="Q66" s="466"/>
      <c r="R66" s="466"/>
      <c r="S66" s="468"/>
      <c r="T66" s="465"/>
      <c r="U66" s="466"/>
      <c r="V66" s="466"/>
      <c r="W66" s="466"/>
      <c r="X66" s="466"/>
      <c r="Y66" s="466"/>
      <c r="Z66" s="466"/>
      <c r="AA66" s="466"/>
      <c r="AB66" s="468"/>
      <c r="AC66" s="471"/>
      <c r="AD66" s="472"/>
      <c r="AE66" s="472"/>
      <c r="AF66" s="472"/>
      <c r="AG66" s="472"/>
      <c r="AH66" s="472"/>
      <c r="AI66" s="472"/>
      <c r="AJ66" s="472"/>
      <c r="AK66" s="474"/>
    </row>
    <row r="67" spans="2:47" s="139" customFormat="1" ht="12" customHeight="1">
      <c r="B67" s="161" t="s">
        <v>23</v>
      </c>
      <c r="C67" s="265"/>
      <c r="D67" s="265"/>
      <c r="E67" s="402" t="s">
        <v>55</v>
      </c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  <c r="AJ67" s="402"/>
      <c r="AK67" s="402"/>
      <c r="AL67" s="171"/>
      <c r="AM67" s="265"/>
      <c r="AN67" s="265"/>
      <c r="AO67" s="265"/>
      <c r="AP67" s="265"/>
      <c r="AQ67" s="265"/>
      <c r="AR67" s="265"/>
      <c r="AS67" s="265"/>
      <c r="AT67" s="265"/>
      <c r="AU67" s="265"/>
    </row>
    <row r="69" spans="2:47" ht="30" customHeight="1" thickBot="1"/>
    <row r="70" spans="2:47" s="139" customFormat="1" ht="27.75" customHeight="1">
      <c r="B70" s="328" t="s">
        <v>823</v>
      </c>
      <c r="C70" s="331" t="s">
        <v>824</v>
      </c>
      <c r="D70" s="331"/>
      <c r="E70" s="332"/>
      <c r="F70" s="428" t="s">
        <v>16</v>
      </c>
      <c r="G70" s="428"/>
      <c r="H70" s="429"/>
      <c r="I70" s="430" t="s">
        <v>17</v>
      </c>
      <c r="J70" s="431"/>
      <c r="K70" s="432" t="s">
        <v>48</v>
      </c>
      <c r="L70" s="433"/>
      <c r="M70" s="433"/>
      <c r="N70" s="433"/>
      <c r="O70" s="433"/>
      <c r="P70" s="433"/>
      <c r="Q70" s="433"/>
      <c r="R70" s="433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4"/>
      <c r="AL70" s="265"/>
      <c r="AM70" s="265"/>
      <c r="AN70" s="265"/>
      <c r="AP70" s="264"/>
      <c r="AQ70" s="265"/>
      <c r="AR70" s="265"/>
      <c r="AS70" s="265"/>
      <c r="AT70" s="265"/>
      <c r="AU70" s="265"/>
    </row>
    <row r="71" spans="2:47" s="139" customFormat="1" ht="19" customHeight="1">
      <c r="B71" s="329"/>
      <c r="C71" s="333"/>
      <c r="D71" s="333"/>
      <c r="E71" s="334"/>
      <c r="F71" s="435" t="s">
        <v>34</v>
      </c>
      <c r="G71" s="438" t="s">
        <v>24</v>
      </c>
      <c r="H71" s="439"/>
      <c r="I71" s="388" t="s">
        <v>25</v>
      </c>
      <c r="J71" s="389"/>
      <c r="K71" s="172" t="s">
        <v>3</v>
      </c>
      <c r="L71" s="444" t="s">
        <v>825</v>
      </c>
      <c r="M71" s="444"/>
      <c r="N71" s="444"/>
      <c r="O71" s="444"/>
      <c r="P71" s="444"/>
      <c r="Q71" s="444"/>
      <c r="R71" s="266" t="s">
        <v>826</v>
      </c>
      <c r="S71" s="452" t="s">
        <v>49</v>
      </c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3"/>
      <c r="AL71" s="265"/>
      <c r="AM71" s="265"/>
      <c r="AN71" s="265" t="s">
        <v>806</v>
      </c>
      <c r="AO71" s="265" t="str">
        <f>IF(AND($K$73="□",$K$72="□"),"■","")</f>
        <v>■</v>
      </c>
      <c r="AP71" s="265"/>
      <c r="AQ71" s="265"/>
      <c r="AR71" s="265"/>
    </row>
    <row r="72" spans="2:47" s="139" customFormat="1" ht="19" customHeight="1">
      <c r="B72" s="329"/>
      <c r="C72" s="333"/>
      <c r="D72" s="333"/>
      <c r="E72" s="334"/>
      <c r="F72" s="436"/>
      <c r="G72" s="440"/>
      <c r="H72" s="441"/>
      <c r="I72" s="390"/>
      <c r="J72" s="391"/>
      <c r="K72" s="173" t="s">
        <v>3</v>
      </c>
      <c r="L72" s="365" t="s">
        <v>50</v>
      </c>
      <c r="M72" s="365"/>
      <c r="N72" s="365"/>
      <c r="O72" s="365"/>
      <c r="P72" s="365"/>
      <c r="Q72" s="365"/>
      <c r="R72" s="267" t="s">
        <v>827</v>
      </c>
      <c r="S72" s="365" t="s">
        <v>51</v>
      </c>
      <c r="T72" s="365"/>
      <c r="U72" s="365"/>
      <c r="V72" s="365"/>
      <c r="W72" s="174" t="s">
        <v>828</v>
      </c>
      <c r="X72" s="454"/>
      <c r="Y72" s="454"/>
      <c r="Z72" s="454"/>
      <c r="AA72" s="454"/>
      <c r="AB72" s="454"/>
      <c r="AC72" s="454"/>
      <c r="AD72" s="454"/>
      <c r="AE72" s="175" t="s">
        <v>829</v>
      </c>
      <c r="AF72" s="176" t="s">
        <v>827</v>
      </c>
      <c r="AG72" s="455" t="s">
        <v>830</v>
      </c>
      <c r="AH72" s="455"/>
      <c r="AI72" s="455"/>
      <c r="AJ72" s="455"/>
      <c r="AK72" s="456"/>
      <c r="AL72" s="265"/>
      <c r="AN72" s="265" t="s">
        <v>806</v>
      </c>
      <c r="AO72" s="265" t="str">
        <f>IF(AND($K$73="□",$K$71="□"),"■","")</f>
        <v>■</v>
      </c>
      <c r="AS72" s="265"/>
      <c r="AT72" s="265"/>
      <c r="AU72" s="265"/>
    </row>
    <row r="73" spans="2:47" s="139" customFormat="1" ht="19" customHeight="1">
      <c r="B73" s="329"/>
      <c r="C73" s="333"/>
      <c r="D73" s="333"/>
      <c r="E73" s="334"/>
      <c r="F73" s="436"/>
      <c r="G73" s="440"/>
      <c r="H73" s="441"/>
      <c r="I73" s="390"/>
      <c r="J73" s="391"/>
      <c r="K73" s="173" t="s">
        <v>3</v>
      </c>
      <c r="L73" s="365" t="s">
        <v>40</v>
      </c>
      <c r="M73" s="365"/>
      <c r="N73" s="365"/>
      <c r="O73" s="365"/>
      <c r="P73" s="365"/>
      <c r="Q73" s="365"/>
      <c r="R73" s="267" t="s">
        <v>831</v>
      </c>
      <c r="S73" s="452" t="s">
        <v>42</v>
      </c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3"/>
      <c r="AL73" s="265"/>
      <c r="AN73" s="265" t="s">
        <v>806</v>
      </c>
      <c r="AO73" s="265" t="str">
        <f>IF(AND($K$72="□",$K$71="□"),"■","")</f>
        <v>■</v>
      </c>
      <c r="AS73" s="265"/>
      <c r="AT73" s="265"/>
      <c r="AU73" s="265"/>
    </row>
    <row r="74" spans="2:47" s="139" customFormat="1" ht="19" customHeight="1">
      <c r="B74" s="329"/>
      <c r="C74" s="333"/>
      <c r="D74" s="333"/>
      <c r="E74" s="334"/>
      <c r="F74" s="436"/>
      <c r="G74" s="440"/>
      <c r="H74" s="441"/>
      <c r="I74" s="392"/>
      <c r="J74" s="393"/>
      <c r="K74" s="177"/>
      <c r="L74" s="269"/>
      <c r="M74" s="269"/>
      <c r="N74" s="269"/>
      <c r="O74" s="269"/>
      <c r="P74" s="269"/>
      <c r="Q74" s="269"/>
      <c r="R74" s="267"/>
      <c r="S74" s="269" t="s">
        <v>832</v>
      </c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  <c r="AJ74" s="445"/>
      <c r="AK74" s="270" t="s">
        <v>41</v>
      </c>
      <c r="AL74" s="265"/>
      <c r="AN74" s="265"/>
      <c r="AO74" s="265"/>
      <c r="AS74" s="265"/>
      <c r="AT74" s="265"/>
      <c r="AU74" s="265"/>
    </row>
    <row r="75" spans="2:47" s="139" customFormat="1" ht="19" customHeight="1">
      <c r="B75" s="329"/>
      <c r="C75" s="333"/>
      <c r="D75" s="333"/>
      <c r="E75" s="334"/>
      <c r="F75" s="436"/>
      <c r="G75" s="440"/>
      <c r="H75" s="441"/>
      <c r="I75" s="388" t="s">
        <v>886</v>
      </c>
      <c r="J75" s="389"/>
      <c r="K75" s="178" t="s">
        <v>3</v>
      </c>
      <c r="L75" s="446" t="s">
        <v>887</v>
      </c>
      <c r="M75" s="446"/>
      <c r="N75" s="446"/>
      <c r="O75" s="446"/>
      <c r="P75" s="446"/>
      <c r="Q75" s="446"/>
      <c r="R75" s="446"/>
      <c r="S75" s="446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80"/>
      <c r="AL75" s="265"/>
      <c r="AM75" s="265"/>
      <c r="AN75" s="265" t="s">
        <v>3</v>
      </c>
      <c r="AO75" s="265" t="str">
        <f>IF(AND($K$76="□",$K$77="□"),"■","")</f>
        <v>■</v>
      </c>
      <c r="AQ75" s="265"/>
      <c r="AR75" s="265"/>
      <c r="AS75" s="265"/>
      <c r="AT75" s="265"/>
      <c r="AU75" s="265"/>
    </row>
    <row r="76" spans="2:47" s="139" customFormat="1" ht="19" customHeight="1">
      <c r="B76" s="329"/>
      <c r="C76" s="333"/>
      <c r="D76" s="333"/>
      <c r="E76" s="334"/>
      <c r="F76" s="436"/>
      <c r="G76" s="440"/>
      <c r="H76" s="441"/>
      <c r="I76" s="390"/>
      <c r="J76" s="391"/>
      <c r="K76" s="173" t="s">
        <v>3</v>
      </c>
      <c r="L76" s="447" t="s">
        <v>888</v>
      </c>
      <c r="M76" s="447"/>
      <c r="N76" s="447"/>
      <c r="O76" s="447"/>
      <c r="P76" s="447"/>
      <c r="Q76" s="447"/>
      <c r="R76" s="447"/>
      <c r="S76" s="447"/>
      <c r="T76" s="448" t="s">
        <v>889</v>
      </c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265"/>
      <c r="AM76" s="265"/>
      <c r="AN76" s="265" t="s">
        <v>3</v>
      </c>
      <c r="AO76" s="265" t="str">
        <f>IF(AND($K$75="□",$K$77="□"),"■","")</f>
        <v>■</v>
      </c>
      <c r="AQ76" s="265"/>
      <c r="AR76" s="265"/>
      <c r="AS76" s="265"/>
      <c r="AT76" s="265"/>
      <c r="AU76" s="265"/>
    </row>
    <row r="77" spans="2:47" s="139" customFormat="1" ht="19" customHeight="1">
      <c r="B77" s="329"/>
      <c r="C77" s="333"/>
      <c r="D77" s="333"/>
      <c r="E77" s="334"/>
      <c r="F77" s="437"/>
      <c r="G77" s="442"/>
      <c r="H77" s="443"/>
      <c r="I77" s="392"/>
      <c r="J77" s="393"/>
      <c r="K77" s="181" t="s">
        <v>3</v>
      </c>
      <c r="L77" s="381" t="s">
        <v>890</v>
      </c>
      <c r="M77" s="381"/>
      <c r="N77" s="381"/>
      <c r="O77" s="381"/>
      <c r="P77" s="381"/>
      <c r="Q77" s="381"/>
      <c r="R77" s="381"/>
      <c r="S77" s="381"/>
      <c r="T77" s="450" t="s">
        <v>889</v>
      </c>
      <c r="U77" s="450"/>
      <c r="V77" s="450"/>
      <c r="W77" s="450"/>
      <c r="X77" s="450"/>
      <c r="Y77" s="450"/>
      <c r="Z77" s="450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1"/>
      <c r="AL77" s="265"/>
      <c r="AM77" s="265"/>
      <c r="AN77" s="265" t="s">
        <v>3</v>
      </c>
      <c r="AO77" s="265" t="str">
        <f>IF(AND($K$75="□",$K$76="□"),"■","")</f>
        <v>■</v>
      </c>
      <c r="AQ77" s="265"/>
      <c r="AR77" s="265"/>
      <c r="AS77" s="265"/>
      <c r="AT77" s="265"/>
      <c r="AU77" s="265"/>
    </row>
    <row r="78" spans="2:47" s="139" customFormat="1" ht="18.399999999999999" customHeight="1">
      <c r="B78" s="329"/>
      <c r="C78" s="333"/>
      <c r="D78" s="333"/>
      <c r="E78" s="334"/>
      <c r="F78" s="457" t="s">
        <v>833</v>
      </c>
      <c r="G78" s="382" t="s">
        <v>834</v>
      </c>
      <c r="H78" s="383"/>
      <c r="I78" s="388" t="s">
        <v>26</v>
      </c>
      <c r="J78" s="389"/>
      <c r="K78" s="178" t="s">
        <v>3</v>
      </c>
      <c r="L78" s="394" t="s">
        <v>27</v>
      </c>
      <c r="M78" s="394"/>
      <c r="N78" s="395"/>
      <c r="O78" s="182" t="s">
        <v>3</v>
      </c>
      <c r="P78" s="380" t="s">
        <v>835</v>
      </c>
      <c r="Q78" s="396"/>
      <c r="R78" s="396"/>
      <c r="S78" s="396"/>
      <c r="T78" s="396"/>
      <c r="U78" s="396"/>
      <c r="V78" s="396"/>
      <c r="W78" s="271" t="s">
        <v>37</v>
      </c>
      <c r="X78" s="397" t="s">
        <v>836</v>
      </c>
      <c r="Y78" s="397"/>
      <c r="Z78" s="397"/>
      <c r="AA78" s="397"/>
      <c r="AB78" s="397"/>
      <c r="AC78" s="397"/>
      <c r="AD78" s="397"/>
      <c r="AE78" s="322"/>
      <c r="AF78" s="322"/>
      <c r="AG78" s="322"/>
      <c r="AH78" s="322"/>
      <c r="AI78" s="322"/>
      <c r="AJ78" s="322"/>
      <c r="AK78" s="183" t="s">
        <v>837</v>
      </c>
      <c r="AL78" s="265"/>
      <c r="AM78" s="265"/>
      <c r="AN78" s="265" t="s">
        <v>806</v>
      </c>
      <c r="AO78" s="265" t="str">
        <f>IF(AND($K$82="□"),"■","")</f>
        <v>■</v>
      </c>
      <c r="AP78" s="265"/>
      <c r="AS78" s="265"/>
      <c r="AT78" s="265"/>
      <c r="AU78" s="265"/>
    </row>
    <row r="79" spans="2:47" s="139" customFormat="1" ht="19" customHeight="1">
      <c r="B79" s="329"/>
      <c r="C79" s="333"/>
      <c r="D79" s="333"/>
      <c r="E79" s="334"/>
      <c r="F79" s="458"/>
      <c r="G79" s="384"/>
      <c r="H79" s="385"/>
      <c r="I79" s="390"/>
      <c r="J79" s="391"/>
      <c r="K79" s="404"/>
      <c r="L79" s="405"/>
      <c r="M79" s="405"/>
      <c r="N79" s="406"/>
      <c r="O79" s="184" t="s">
        <v>3</v>
      </c>
      <c r="P79" s="411" t="s">
        <v>838</v>
      </c>
      <c r="Q79" s="411"/>
      <c r="R79" s="411"/>
      <c r="S79" s="411"/>
      <c r="T79" s="412" t="s">
        <v>839</v>
      </c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265"/>
      <c r="AN79" s="265" t="s">
        <v>806</v>
      </c>
      <c r="AO79" s="265" t="str">
        <f>IF(AND($K$82="□",$O$79="□"),"■","")</f>
        <v>■</v>
      </c>
      <c r="AP79" s="265"/>
      <c r="AQ79" s="265"/>
      <c r="AR79" s="265"/>
      <c r="AS79" s="265"/>
      <c r="AT79" s="265"/>
      <c r="AU79" s="265"/>
    </row>
    <row r="80" spans="2:47" s="139" customFormat="1" ht="19" customHeight="1">
      <c r="B80" s="329"/>
      <c r="C80" s="333"/>
      <c r="D80" s="333"/>
      <c r="E80" s="334"/>
      <c r="F80" s="458"/>
      <c r="G80" s="384"/>
      <c r="H80" s="385"/>
      <c r="I80" s="390"/>
      <c r="J80" s="391"/>
      <c r="K80" s="407"/>
      <c r="L80" s="405"/>
      <c r="M80" s="405"/>
      <c r="N80" s="406"/>
      <c r="O80" s="415"/>
      <c r="P80" s="405"/>
      <c r="Q80" s="405"/>
      <c r="R80" s="405"/>
      <c r="S80" s="405"/>
      <c r="T80" s="417" t="s">
        <v>840</v>
      </c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9"/>
      <c r="AL80" s="265"/>
      <c r="AM80" s="265"/>
      <c r="AN80" s="265" t="s">
        <v>3</v>
      </c>
      <c r="AO80" s="265" t="str">
        <f>IF(AND($K$82="□",$O$78="□"),"■","")</f>
        <v>■</v>
      </c>
      <c r="AQ80" s="265"/>
      <c r="AR80" s="265"/>
      <c r="AS80" s="265"/>
      <c r="AT80" s="265"/>
      <c r="AU80" s="265"/>
    </row>
    <row r="81" spans="2:77" s="139" customFormat="1" ht="19" customHeight="1">
      <c r="B81" s="329"/>
      <c r="C81" s="333"/>
      <c r="D81" s="333"/>
      <c r="E81" s="334"/>
      <c r="F81" s="458"/>
      <c r="G81" s="384"/>
      <c r="H81" s="385"/>
      <c r="I81" s="390"/>
      <c r="J81" s="391"/>
      <c r="K81" s="408"/>
      <c r="L81" s="409"/>
      <c r="M81" s="409"/>
      <c r="N81" s="410"/>
      <c r="O81" s="416"/>
      <c r="P81" s="409"/>
      <c r="Q81" s="409"/>
      <c r="R81" s="409"/>
      <c r="S81" s="409"/>
      <c r="T81" s="420" t="s">
        <v>841</v>
      </c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2"/>
      <c r="AL81" s="265"/>
      <c r="AM81" s="265"/>
      <c r="AN81" s="265"/>
      <c r="AO81" s="265"/>
      <c r="AQ81" s="265"/>
      <c r="AR81" s="265"/>
      <c r="AS81" s="265"/>
      <c r="AT81" s="265"/>
      <c r="AU81" s="265"/>
    </row>
    <row r="82" spans="2:77" s="139" customFormat="1" ht="19" customHeight="1">
      <c r="B82" s="329"/>
      <c r="C82" s="333"/>
      <c r="D82" s="333"/>
      <c r="E82" s="334"/>
      <c r="F82" s="459"/>
      <c r="G82" s="386"/>
      <c r="H82" s="387"/>
      <c r="I82" s="392"/>
      <c r="J82" s="393"/>
      <c r="K82" s="185" t="s">
        <v>3</v>
      </c>
      <c r="L82" s="398" t="s">
        <v>28</v>
      </c>
      <c r="M82" s="398"/>
      <c r="N82" s="398"/>
      <c r="O82" s="399" t="s">
        <v>842</v>
      </c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0"/>
      <c r="AC82" s="400"/>
      <c r="AD82" s="400"/>
      <c r="AE82" s="400"/>
      <c r="AF82" s="400"/>
      <c r="AG82" s="400"/>
      <c r="AH82" s="400"/>
      <c r="AI82" s="400"/>
      <c r="AJ82" s="400"/>
      <c r="AK82" s="401"/>
      <c r="AL82" s="265"/>
      <c r="AM82" s="265"/>
      <c r="AN82" s="265" t="s">
        <v>806</v>
      </c>
      <c r="AO82" s="265" t="str">
        <f>IF(AND($K$78="□"),"■","")</f>
        <v>■</v>
      </c>
      <c r="AQ82" s="265"/>
      <c r="AR82" s="265"/>
      <c r="AS82" s="265"/>
      <c r="AT82" s="265"/>
      <c r="AU82" s="265"/>
    </row>
    <row r="83" spans="2:77" s="139" customFormat="1" ht="19" customHeight="1">
      <c r="B83" s="329"/>
      <c r="C83" s="333"/>
      <c r="D83" s="333"/>
      <c r="E83" s="334"/>
      <c r="F83" s="359" t="s">
        <v>843</v>
      </c>
      <c r="G83" s="360" t="s">
        <v>29</v>
      </c>
      <c r="H83" s="361"/>
      <c r="I83" s="362" t="s">
        <v>30</v>
      </c>
      <c r="J83" s="363"/>
      <c r="K83" s="173" t="s">
        <v>3</v>
      </c>
      <c r="L83" s="365" t="s">
        <v>844</v>
      </c>
      <c r="M83" s="365"/>
      <c r="N83" s="365"/>
      <c r="O83" s="365"/>
      <c r="U83" s="186"/>
      <c r="V83" s="269"/>
      <c r="W83" s="269"/>
      <c r="X83" s="269"/>
      <c r="Y83" s="269"/>
      <c r="Z83" s="269"/>
      <c r="AA83" s="269"/>
      <c r="AB83" s="186"/>
      <c r="AC83" s="269"/>
      <c r="AD83" s="269"/>
      <c r="AE83" s="269"/>
      <c r="AF83" s="269"/>
      <c r="AG83" s="269"/>
      <c r="AH83" s="269"/>
      <c r="AI83" s="269"/>
      <c r="AJ83" s="269"/>
      <c r="AK83" s="277"/>
      <c r="AL83" s="265"/>
      <c r="AM83" s="265"/>
      <c r="AN83" s="265" t="s">
        <v>806</v>
      </c>
      <c r="AO83" s="265" t="str">
        <f>IF($K$84="□","■","")</f>
        <v>■</v>
      </c>
      <c r="AP83" s="265"/>
      <c r="AS83" s="265"/>
      <c r="AT83" s="265"/>
      <c r="AU83" s="265"/>
    </row>
    <row r="84" spans="2:77" s="139" customFormat="1" ht="19" customHeight="1">
      <c r="B84" s="329"/>
      <c r="C84" s="333"/>
      <c r="D84" s="333"/>
      <c r="E84" s="334"/>
      <c r="F84" s="359"/>
      <c r="G84" s="360"/>
      <c r="H84" s="361"/>
      <c r="I84" s="364"/>
      <c r="J84" s="288"/>
      <c r="K84" s="181" t="s">
        <v>3</v>
      </c>
      <c r="L84" s="366" t="s">
        <v>31</v>
      </c>
      <c r="M84" s="366"/>
      <c r="N84" s="366"/>
      <c r="O84" s="366"/>
      <c r="P84" s="187"/>
      <c r="Q84" s="275"/>
      <c r="R84" s="275"/>
      <c r="S84" s="275"/>
      <c r="T84" s="275"/>
      <c r="U84" s="188"/>
      <c r="V84" s="275"/>
      <c r="W84" s="275"/>
      <c r="X84" s="275"/>
      <c r="Y84" s="275"/>
      <c r="Z84" s="275"/>
      <c r="AA84" s="275"/>
      <c r="AB84" s="188"/>
      <c r="AC84" s="275"/>
      <c r="AD84" s="275"/>
      <c r="AE84" s="275"/>
      <c r="AF84" s="275"/>
      <c r="AG84" s="275"/>
      <c r="AH84" s="275"/>
      <c r="AI84" s="275"/>
      <c r="AJ84" s="275"/>
      <c r="AK84" s="189"/>
      <c r="AL84" s="265"/>
      <c r="AM84" s="265"/>
      <c r="AN84" s="265" t="s">
        <v>806</v>
      </c>
      <c r="AO84" s="265" t="str">
        <f>IF($K$83="□","■","")</f>
        <v>■</v>
      </c>
      <c r="AP84" s="265"/>
      <c r="AQ84" s="265"/>
      <c r="AR84" s="265"/>
      <c r="AS84" s="265"/>
      <c r="AT84" s="265"/>
      <c r="AU84" s="265"/>
    </row>
    <row r="85" spans="2:77" s="139" customFormat="1" ht="18" customHeight="1">
      <c r="B85" s="329"/>
      <c r="C85" s="333"/>
      <c r="D85" s="333"/>
      <c r="E85" s="334"/>
      <c r="F85" s="359"/>
      <c r="G85" s="360"/>
      <c r="H85" s="361"/>
      <c r="I85" s="317" t="s">
        <v>9</v>
      </c>
      <c r="J85" s="284"/>
      <c r="K85" s="190" t="s">
        <v>812</v>
      </c>
      <c r="L85" s="367"/>
      <c r="M85" s="367"/>
      <c r="N85" s="191" t="s">
        <v>845</v>
      </c>
      <c r="O85" s="367"/>
      <c r="P85" s="367"/>
      <c r="Q85" s="192"/>
      <c r="R85" s="193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5"/>
      <c r="AL85" s="196"/>
      <c r="AP85" s="265"/>
      <c r="AR85" s="265"/>
      <c r="AS85" s="265"/>
      <c r="AT85" s="265"/>
      <c r="AU85" s="265"/>
    </row>
    <row r="86" spans="2:77" s="139" customFormat="1" ht="25" customHeight="1">
      <c r="B86" s="329"/>
      <c r="C86" s="333"/>
      <c r="D86" s="333"/>
      <c r="E86" s="334"/>
      <c r="F86" s="359"/>
      <c r="G86" s="360"/>
      <c r="H86" s="361"/>
      <c r="I86" s="362"/>
      <c r="J86" s="363"/>
      <c r="K86" s="423"/>
      <c r="L86" s="424"/>
      <c r="M86" s="424"/>
      <c r="N86" s="424"/>
      <c r="O86" s="424"/>
      <c r="P86" s="424"/>
      <c r="Q86" s="424"/>
      <c r="R86" s="424"/>
      <c r="S86" s="424"/>
      <c r="T86" s="424"/>
      <c r="U86" s="424"/>
      <c r="V86" s="424"/>
      <c r="W86" s="424"/>
      <c r="X86" s="424"/>
      <c r="Y86" s="424"/>
      <c r="Z86" s="424"/>
      <c r="AA86" s="424"/>
      <c r="AB86" s="424"/>
      <c r="AC86" s="424"/>
      <c r="AD86" s="424"/>
      <c r="AE86" s="424"/>
      <c r="AF86" s="424"/>
      <c r="AG86" s="424"/>
      <c r="AH86" s="424"/>
      <c r="AI86" s="424"/>
      <c r="AJ86" s="424"/>
      <c r="AK86" s="425"/>
      <c r="AL86" s="197"/>
      <c r="AQ86" s="265"/>
      <c r="AR86" s="265"/>
      <c r="AS86" s="265"/>
      <c r="BY86" s="265"/>
    </row>
    <row r="87" spans="2:77" s="139" customFormat="1" ht="25" customHeight="1">
      <c r="B87" s="329"/>
      <c r="C87" s="333"/>
      <c r="D87" s="333"/>
      <c r="E87" s="334"/>
      <c r="F87" s="359"/>
      <c r="G87" s="360"/>
      <c r="H87" s="361"/>
      <c r="I87" s="364"/>
      <c r="J87" s="288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  <c r="W87" s="426"/>
      <c r="X87" s="426"/>
      <c r="Y87" s="426"/>
      <c r="Z87" s="426"/>
      <c r="AA87" s="426"/>
      <c r="AB87" s="426"/>
      <c r="AC87" s="426"/>
      <c r="AD87" s="426"/>
      <c r="AE87" s="426"/>
      <c r="AF87" s="426"/>
      <c r="AG87" s="426"/>
      <c r="AH87" s="426"/>
      <c r="AI87" s="426"/>
      <c r="AJ87" s="426"/>
      <c r="AK87" s="427"/>
      <c r="AL87" s="197"/>
      <c r="AQ87" s="265"/>
      <c r="AR87" s="265"/>
      <c r="AS87" s="265"/>
      <c r="BY87" s="265"/>
    </row>
    <row r="88" spans="2:77" s="139" customFormat="1" ht="15" customHeight="1">
      <c r="B88" s="329"/>
      <c r="C88" s="333"/>
      <c r="D88" s="333"/>
      <c r="E88" s="334"/>
      <c r="F88" s="359"/>
      <c r="G88" s="360"/>
      <c r="H88" s="361"/>
      <c r="I88" s="317" t="s">
        <v>60</v>
      </c>
      <c r="J88" s="284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70"/>
      <c r="AL88" s="197"/>
      <c r="AM88" s="265"/>
      <c r="BY88" s="265"/>
    </row>
    <row r="89" spans="2:77" s="139" customFormat="1" ht="30" customHeight="1">
      <c r="B89" s="329"/>
      <c r="C89" s="333"/>
      <c r="D89" s="333"/>
      <c r="E89" s="334"/>
      <c r="F89" s="359"/>
      <c r="G89" s="360"/>
      <c r="H89" s="361"/>
      <c r="I89" s="364" t="s">
        <v>12</v>
      </c>
      <c r="J89" s="288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2"/>
      <c r="AL89" s="198"/>
      <c r="AM89" s="265"/>
      <c r="AO89" s="265"/>
      <c r="AP89" s="265"/>
      <c r="AQ89" s="265"/>
      <c r="AR89" s="265"/>
      <c r="AS89" s="265"/>
      <c r="AT89" s="265"/>
      <c r="AU89" s="265"/>
    </row>
    <row r="90" spans="2:77" s="128" customFormat="1" ht="15" customHeight="1">
      <c r="B90" s="329"/>
      <c r="C90" s="333"/>
      <c r="D90" s="333"/>
      <c r="E90" s="334"/>
      <c r="F90" s="359"/>
      <c r="G90" s="360"/>
      <c r="H90" s="361"/>
      <c r="I90" s="317" t="s">
        <v>60</v>
      </c>
      <c r="J90" s="284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70"/>
      <c r="AL90" s="198"/>
      <c r="AM90" s="265"/>
      <c r="AO90" s="265"/>
      <c r="AP90" s="265"/>
      <c r="AQ90" s="265"/>
      <c r="AR90" s="265"/>
      <c r="AS90" s="265"/>
      <c r="AT90" s="265"/>
      <c r="AU90" s="265"/>
    </row>
    <row r="91" spans="2:77" s="139" customFormat="1" ht="30" customHeight="1">
      <c r="B91" s="329"/>
      <c r="C91" s="333"/>
      <c r="D91" s="333"/>
      <c r="E91" s="334"/>
      <c r="F91" s="359"/>
      <c r="G91" s="360"/>
      <c r="H91" s="361"/>
      <c r="I91" s="364" t="s">
        <v>13</v>
      </c>
      <c r="J91" s="288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2"/>
      <c r="AL91" s="198"/>
      <c r="AM91" s="265"/>
      <c r="AN91" s="265"/>
      <c r="AO91" s="265"/>
      <c r="AP91" s="265"/>
      <c r="AQ91" s="265"/>
      <c r="AR91" s="265"/>
      <c r="AS91" s="265"/>
      <c r="AT91" s="265"/>
      <c r="AU91" s="265"/>
    </row>
    <row r="92" spans="2:77" s="139" customFormat="1" ht="25" customHeight="1">
      <c r="B92" s="329"/>
      <c r="C92" s="333"/>
      <c r="D92" s="333"/>
      <c r="E92" s="334"/>
      <c r="F92" s="359"/>
      <c r="G92" s="360"/>
      <c r="H92" s="361"/>
      <c r="I92" s="403" t="s">
        <v>14</v>
      </c>
      <c r="J92" s="310"/>
      <c r="K92" s="315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199" t="s">
        <v>884</v>
      </c>
      <c r="X92" s="312" t="s">
        <v>15</v>
      </c>
      <c r="Y92" s="314"/>
      <c r="Z92" s="315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153" t="s">
        <v>884</v>
      </c>
      <c r="AL92" s="198"/>
      <c r="AM92" s="265"/>
      <c r="AN92" s="265"/>
      <c r="AO92" s="265"/>
      <c r="AP92" s="265"/>
      <c r="AQ92" s="265"/>
      <c r="AR92" s="265"/>
      <c r="AS92" s="265"/>
      <c r="AT92" s="265"/>
      <c r="AU92" s="265"/>
    </row>
    <row r="93" spans="2:77" s="139" customFormat="1" ht="25" customHeight="1">
      <c r="B93" s="329"/>
      <c r="C93" s="333"/>
      <c r="D93" s="333"/>
      <c r="E93" s="334"/>
      <c r="F93" s="359"/>
      <c r="G93" s="360"/>
      <c r="H93" s="361"/>
      <c r="I93" s="403" t="s">
        <v>813</v>
      </c>
      <c r="J93" s="310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2" t="s">
        <v>814</v>
      </c>
      <c r="Y93" s="314"/>
      <c r="Z93" s="315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153" t="s">
        <v>884</v>
      </c>
      <c r="AL93" s="265"/>
      <c r="AM93" s="265"/>
      <c r="AN93" s="265"/>
      <c r="AO93" s="265"/>
      <c r="AP93" s="265"/>
      <c r="AQ93" s="265"/>
      <c r="AR93" s="265"/>
      <c r="AS93" s="265"/>
      <c r="AT93" s="265"/>
      <c r="AU93" s="265"/>
      <c r="AV93" s="154" t="s">
        <v>738</v>
      </c>
    </row>
    <row r="94" spans="2:77" s="139" customFormat="1" ht="25" customHeight="1">
      <c r="B94" s="329"/>
      <c r="C94" s="333"/>
      <c r="D94" s="333"/>
      <c r="E94" s="334"/>
      <c r="F94" s="359"/>
      <c r="G94" s="360"/>
      <c r="H94" s="361"/>
      <c r="I94" s="317" t="s">
        <v>815</v>
      </c>
      <c r="J94" s="284"/>
      <c r="K94" s="315"/>
      <c r="L94" s="316"/>
      <c r="M94" s="316"/>
      <c r="N94" s="316"/>
      <c r="O94" s="316"/>
      <c r="P94" s="316"/>
      <c r="Q94" s="316"/>
      <c r="R94" s="316"/>
      <c r="S94" s="316"/>
      <c r="T94" s="278" t="s">
        <v>816</v>
      </c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47" t="s">
        <v>891</v>
      </c>
      <c r="AG94" s="348"/>
      <c r="AH94" s="348"/>
      <c r="AI94" s="348"/>
      <c r="AJ94" s="348"/>
      <c r="AK94" s="349"/>
      <c r="AL94" s="265"/>
      <c r="AM94" s="265"/>
      <c r="AN94" s="265"/>
      <c r="AO94" s="265"/>
      <c r="AP94" s="265"/>
      <c r="AQ94" s="265"/>
      <c r="AR94" s="265"/>
      <c r="AS94" s="265"/>
      <c r="AT94" s="265"/>
      <c r="AU94" s="265"/>
      <c r="AV94" s="155" t="str">
        <f>K94&amp;T94&amp;U94</f>
        <v>@</v>
      </c>
    </row>
    <row r="95" spans="2:77" s="139" customFormat="1" ht="15" customHeight="1">
      <c r="B95" s="329"/>
      <c r="C95" s="333"/>
      <c r="D95" s="333"/>
      <c r="E95" s="334"/>
      <c r="F95" s="359"/>
      <c r="G95" s="360"/>
      <c r="H95" s="361"/>
      <c r="I95" s="345"/>
      <c r="J95" s="346"/>
      <c r="K95" s="350" t="str">
        <f>IF(K94="","",K94&amp;T94&amp;U94)</f>
        <v/>
      </c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2"/>
      <c r="AL95" s="198"/>
      <c r="AM95" s="265"/>
      <c r="AN95" s="265"/>
      <c r="AO95" s="265"/>
      <c r="AP95" s="265"/>
      <c r="AQ95" s="265"/>
      <c r="AR95" s="265"/>
      <c r="AS95" s="265"/>
      <c r="AT95" s="265"/>
      <c r="AU95" s="265"/>
    </row>
    <row r="96" spans="2:77" s="139" customFormat="1" ht="30" customHeight="1" thickBot="1">
      <c r="B96" s="330"/>
      <c r="C96" s="335"/>
      <c r="D96" s="335"/>
      <c r="E96" s="336"/>
      <c r="F96" s="17" t="s">
        <v>846</v>
      </c>
      <c r="G96" s="353" t="s">
        <v>35</v>
      </c>
      <c r="H96" s="354"/>
      <c r="I96" s="14"/>
      <c r="J96" s="122"/>
      <c r="K96" s="201" t="s">
        <v>3</v>
      </c>
      <c r="L96" s="355" t="s">
        <v>38</v>
      </c>
      <c r="M96" s="355"/>
      <c r="N96" s="201" t="s">
        <v>3</v>
      </c>
      <c r="O96" s="355" t="s">
        <v>43</v>
      </c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202" t="s">
        <v>827</v>
      </c>
      <c r="AB96" s="356" t="s">
        <v>59</v>
      </c>
      <c r="AC96" s="357"/>
      <c r="AD96" s="357"/>
      <c r="AE96" s="357"/>
      <c r="AF96" s="357"/>
      <c r="AG96" s="357"/>
      <c r="AH96" s="357"/>
      <c r="AI96" s="357"/>
      <c r="AJ96" s="357"/>
      <c r="AK96" s="358"/>
      <c r="AL96" s="198"/>
      <c r="AM96" s="265"/>
      <c r="AN96" s="265" t="s">
        <v>806</v>
      </c>
      <c r="AO96" s="265" t="str">
        <f>IF($N$96="□","■","")</f>
        <v>■</v>
      </c>
      <c r="AP96" s="265"/>
      <c r="AQ96" s="265" t="s">
        <v>806</v>
      </c>
      <c r="AR96" s="265" t="str">
        <f>IF($K$96="□","■","")</f>
        <v>■</v>
      </c>
      <c r="AS96" s="265"/>
      <c r="AT96" s="265"/>
      <c r="AU96" s="265"/>
    </row>
    <row r="97" spans="2:50" s="139" customFormat="1" ht="10" customHeight="1" thickBot="1">
      <c r="B97" s="265"/>
      <c r="C97" s="265"/>
      <c r="D97" s="203"/>
      <c r="E97" s="203"/>
      <c r="F97" s="203"/>
      <c r="G97" s="203"/>
      <c r="H97" s="203"/>
      <c r="I97" s="204"/>
      <c r="J97" s="204"/>
      <c r="K97" s="204"/>
      <c r="L97" s="204"/>
      <c r="M97" s="265"/>
      <c r="N97" s="265"/>
      <c r="O97" s="265"/>
      <c r="P97" s="204"/>
      <c r="Q97" s="265"/>
      <c r="R97" s="205"/>
      <c r="S97" s="205"/>
      <c r="T97" s="206"/>
      <c r="U97" s="206"/>
      <c r="V97" s="206"/>
      <c r="W97" s="206"/>
      <c r="X97" s="206"/>
      <c r="Y97" s="206"/>
      <c r="Z97" s="206"/>
      <c r="AA97" s="206"/>
      <c r="AB97" s="265"/>
      <c r="AC97" s="205"/>
      <c r="AD97" s="205"/>
      <c r="AE97" s="204"/>
      <c r="AF97" s="265"/>
      <c r="AG97" s="265"/>
      <c r="AH97" s="265"/>
      <c r="AI97" s="265"/>
      <c r="AJ97" s="265"/>
      <c r="AK97" s="265"/>
      <c r="AL97" s="265"/>
      <c r="AM97" s="265"/>
      <c r="AN97" s="265"/>
      <c r="AO97" s="265"/>
      <c r="AP97" s="265"/>
      <c r="AQ97" s="265"/>
      <c r="AR97" s="265"/>
      <c r="AS97" s="265"/>
      <c r="AT97" s="265"/>
      <c r="AU97" s="265"/>
    </row>
    <row r="98" spans="2:50" s="139" customFormat="1" ht="30" customHeight="1">
      <c r="B98" s="328" t="s">
        <v>847</v>
      </c>
      <c r="C98" s="331" t="s">
        <v>848</v>
      </c>
      <c r="D98" s="331"/>
      <c r="E98" s="332"/>
      <c r="F98" s="337" t="s">
        <v>16</v>
      </c>
      <c r="G98" s="338"/>
      <c r="H98" s="338"/>
      <c r="I98" s="339" t="s">
        <v>17</v>
      </c>
      <c r="J98" s="340"/>
      <c r="K98" s="341" t="s">
        <v>798</v>
      </c>
      <c r="L98" s="341"/>
      <c r="M98" s="342"/>
      <c r="N98" s="343"/>
      <c r="O98" s="341"/>
      <c r="P98" s="341"/>
      <c r="Q98" s="341"/>
      <c r="R98" s="341"/>
      <c r="S98" s="341"/>
      <c r="T98" s="341"/>
      <c r="U98" s="341"/>
      <c r="V98" s="207" t="s">
        <v>3</v>
      </c>
      <c r="W98" s="344" t="s">
        <v>849</v>
      </c>
      <c r="X98" s="344"/>
      <c r="Y98" s="344"/>
      <c r="Z98" s="207" t="s">
        <v>3</v>
      </c>
      <c r="AA98" s="344" t="s">
        <v>818</v>
      </c>
      <c r="AB98" s="344"/>
      <c r="AC98" s="344"/>
      <c r="AD98" s="208" t="s">
        <v>827</v>
      </c>
      <c r="AE98" s="378" t="s">
        <v>47</v>
      </c>
      <c r="AF98" s="378"/>
      <c r="AG98" s="378"/>
      <c r="AH98" s="378"/>
      <c r="AI98" s="378"/>
      <c r="AJ98" s="378"/>
      <c r="AK98" s="379"/>
      <c r="AL98" s="265"/>
      <c r="AM98" s="265"/>
      <c r="AN98" s="265" t="s">
        <v>806</v>
      </c>
      <c r="AO98" s="265" t="str">
        <f>IF($Z$98="□","■","")</f>
        <v>■</v>
      </c>
      <c r="AP98" s="265"/>
      <c r="AQ98" s="265" t="s">
        <v>806</v>
      </c>
      <c r="AR98" s="265" t="str">
        <f>IF($V$98="□","■","")</f>
        <v>■</v>
      </c>
      <c r="AS98" s="264"/>
      <c r="AT98" s="265"/>
      <c r="AU98" s="265"/>
    </row>
    <row r="99" spans="2:50" s="139" customFormat="1" ht="19" customHeight="1">
      <c r="B99" s="329"/>
      <c r="C99" s="333"/>
      <c r="D99" s="333"/>
      <c r="E99" s="334"/>
      <c r="F99" s="283" t="s">
        <v>30</v>
      </c>
      <c r="G99" s="283"/>
      <c r="H99" s="284"/>
      <c r="I99" s="178" t="s">
        <v>3</v>
      </c>
      <c r="J99" s="380" t="s">
        <v>844</v>
      </c>
      <c r="K99" s="380"/>
      <c r="L99" s="380"/>
      <c r="M99" s="380"/>
      <c r="N99" s="272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10"/>
      <c r="AB99" s="380"/>
      <c r="AC99" s="380"/>
      <c r="AD99" s="380"/>
      <c r="AE99" s="380"/>
      <c r="AF99" s="380"/>
      <c r="AG99" s="380"/>
      <c r="AH99" s="380"/>
      <c r="AI99" s="272"/>
      <c r="AJ99" s="272"/>
      <c r="AK99" s="211"/>
      <c r="AL99" s="265"/>
      <c r="AN99" s="265" t="s">
        <v>806</v>
      </c>
      <c r="AO99" s="265" t="str">
        <f>IF(AND($I$101="□",$I$100="□"),"■","")</f>
        <v>■</v>
      </c>
      <c r="AW99" s="265"/>
      <c r="AX99" s="265"/>
    </row>
    <row r="100" spans="2:50" s="139" customFormat="1" ht="19" customHeight="1">
      <c r="B100" s="329"/>
      <c r="C100" s="333"/>
      <c r="D100" s="333"/>
      <c r="E100" s="334"/>
      <c r="F100" s="368"/>
      <c r="G100" s="368"/>
      <c r="H100" s="363"/>
      <c r="I100" s="173" t="s">
        <v>3</v>
      </c>
      <c r="J100" s="365" t="s">
        <v>850</v>
      </c>
      <c r="K100" s="365"/>
      <c r="L100" s="365"/>
      <c r="M100" s="365"/>
      <c r="N100" s="269"/>
      <c r="O100" s="267"/>
      <c r="P100" s="267"/>
      <c r="Q100" s="267"/>
      <c r="R100" s="267"/>
      <c r="S100" s="267"/>
      <c r="T100" s="212"/>
      <c r="U100" s="267"/>
      <c r="V100" s="267"/>
      <c r="W100" s="267"/>
      <c r="X100" s="267"/>
      <c r="Y100" s="267"/>
      <c r="Z100" s="267"/>
      <c r="AA100" s="212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13"/>
      <c r="AL100" s="265"/>
      <c r="AN100" s="265" t="s">
        <v>806</v>
      </c>
      <c r="AO100" s="265" t="str">
        <f>IF(AND($I$101="□",$I$99="□"),"■","")</f>
        <v>■</v>
      </c>
      <c r="AQ100" s="265"/>
      <c r="AR100" s="265"/>
      <c r="AT100" s="265"/>
      <c r="AU100" s="265"/>
      <c r="AW100" s="265"/>
      <c r="AX100" s="265"/>
    </row>
    <row r="101" spans="2:50" s="139" customFormat="1" ht="19" customHeight="1">
      <c r="B101" s="329"/>
      <c r="C101" s="333"/>
      <c r="D101" s="333"/>
      <c r="E101" s="334"/>
      <c r="F101" s="287"/>
      <c r="G101" s="287"/>
      <c r="H101" s="288"/>
      <c r="I101" s="181" t="s">
        <v>3</v>
      </c>
      <c r="J101" s="381" t="s">
        <v>31</v>
      </c>
      <c r="K101" s="381"/>
      <c r="L101" s="381"/>
      <c r="M101" s="381"/>
      <c r="N101" s="187"/>
      <c r="O101" s="268"/>
      <c r="P101" s="268"/>
      <c r="Q101" s="268"/>
      <c r="R101" s="268"/>
      <c r="S101" s="268"/>
      <c r="T101" s="187"/>
      <c r="U101" s="268"/>
      <c r="V101" s="268"/>
      <c r="W101" s="268"/>
      <c r="X101" s="268"/>
      <c r="Y101" s="268"/>
      <c r="Z101" s="268"/>
      <c r="AA101" s="187"/>
      <c r="AB101" s="275"/>
      <c r="AC101" s="275"/>
      <c r="AD101" s="275"/>
      <c r="AE101" s="275"/>
      <c r="AF101" s="275"/>
      <c r="AG101" s="275"/>
      <c r="AH101" s="275"/>
      <c r="AI101" s="275"/>
      <c r="AJ101" s="275"/>
      <c r="AK101" s="214"/>
      <c r="AL101" s="265"/>
      <c r="AN101" s="265" t="s">
        <v>806</v>
      </c>
      <c r="AO101" s="265" t="str">
        <f>IF(AND($I$99="□",$I$100="□"),"■","")</f>
        <v>■</v>
      </c>
      <c r="AQ101" s="265"/>
      <c r="AR101" s="265"/>
      <c r="AT101" s="265"/>
      <c r="AU101" s="265"/>
      <c r="AW101" s="265"/>
      <c r="AX101" s="265"/>
    </row>
    <row r="102" spans="2:50" s="139" customFormat="1" ht="18" customHeight="1">
      <c r="B102" s="329"/>
      <c r="C102" s="333"/>
      <c r="D102" s="333"/>
      <c r="E102" s="334"/>
      <c r="F102" s="283" t="s">
        <v>9</v>
      </c>
      <c r="G102" s="283"/>
      <c r="H102" s="284"/>
      <c r="I102" s="215" t="s">
        <v>812</v>
      </c>
      <c r="J102" s="367"/>
      <c r="K102" s="367"/>
      <c r="L102" s="216" t="s">
        <v>845</v>
      </c>
      <c r="M102" s="367"/>
      <c r="N102" s="367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  <c r="AJ102" s="373"/>
      <c r="AK102" s="374"/>
      <c r="AL102" s="265"/>
    </row>
    <row r="103" spans="2:50" s="139" customFormat="1" ht="25" customHeight="1">
      <c r="B103" s="329"/>
      <c r="C103" s="333"/>
      <c r="D103" s="333"/>
      <c r="E103" s="334"/>
      <c r="F103" s="368"/>
      <c r="G103" s="368"/>
      <c r="H103" s="363"/>
      <c r="I103" s="375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6"/>
      <c r="Z103" s="376"/>
      <c r="AA103" s="376"/>
      <c r="AB103" s="376"/>
      <c r="AC103" s="376"/>
      <c r="AD103" s="376"/>
      <c r="AE103" s="376"/>
      <c r="AF103" s="376"/>
      <c r="AG103" s="376"/>
      <c r="AH103" s="376"/>
      <c r="AI103" s="376"/>
      <c r="AJ103" s="376"/>
      <c r="AK103" s="377"/>
      <c r="AL103" s="265"/>
    </row>
    <row r="104" spans="2:50" s="139" customFormat="1" ht="25" customHeight="1">
      <c r="B104" s="329"/>
      <c r="C104" s="333"/>
      <c r="D104" s="333"/>
      <c r="E104" s="334"/>
      <c r="F104" s="287"/>
      <c r="G104" s="287"/>
      <c r="H104" s="288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90"/>
      <c r="AL104" s="265"/>
    </row>
    <row r="105" spans="2:50" s="139" customFormat="1" ht="15" customHeight="1">
      <c r="B105" s="329"/>
      <c r="C105" s="333"/>
      <c r="D105" s="333"/>
      <c r="E105" s="334"/>
      <c r="F105" s="283" t="s">
        <v>60</v>
      </c>
      <c r="G105" s="283"/>
      <c r="H105" s="284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6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</row>
    <row r="106" spans="2:50" s="139" customFormat="1" ht="30" customHeight="1">
      <c r="B106" s="329"/>
      <c r="C106" s="333"/>
      <c r="D106" s="333"/>
      <c r="E106" s="334"/>
      <c r="F106" s="287" t="s">
        <v>12</v>
      </c>
      <c r="G106" s="287"/>
      <c r="H106" s="288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90"/>
      <c r="AL106" s="265"/>
      <c r="AM106" s="265"/>
      <c r="AN106" s="265"/>
      <c r="AO106" s="265"/>
      <c r="AP106" s="265"/>
      <c r="AQ106" s="265"/>
      <c r="AR106" s="265"/>
      <c r="AS106" s="265"/>
      <c r="AT106" s="265"/>
      <c r="AU106" s="265"/>
    </row>
    <row r="107" spans="2:50" s="128" customFormat="1" ht="15" customHeight="1">
      <c r="B107" s="329"/>
      <c r="C107" s="333"/>
      <c r="D107" s="333"/>
      <c r="E107" s="334"/>
      <c r="F107" s="283" t="s">
        <v>60</v>
      </c>
      <c r="G107" s="283"/>
      <c r="H107" s="284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285"/>
      <c r="AK107" s="286"/>
      <c r="AL107" s="265"/>
      <c r="AM107" s="265"/>
      <c r="AN107" s="265"/>
      <c r="AO107" s="265"/>
      <c r="AP107" s="265"/>
      <c r="AQ107" s="265"/>
      <c r="AR107" s="265"/>
      <c r="AS107" s="265"/>
      <c r="AT107" s="265"/>
      <c r="AU107" s="265"/>
    </row>
    <row r="108" spans="2:50" s="139" customFormat="1" ht="30" customHeight="1">
      <c r="B108" s="329"/>
      <c r="C108" s="333"/>
      <c r="D108" s="333"/>
      <c r="E108" s="334"/>
      <c r="F108" s="287" t="s">
        <v>13</v>
      </c>
      <c r="G108" s="287"/>
      <c r="H108" s="288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2"/>
      <c r="AL108" s="265"/>
      <c r="AM108" s="265"/>
      <c r="AN108" s="265"/>
      <c r="AO108" s="265"/>
      <c r="AP108" s="265"/>
      <c r="AQ108" s="265"/>
      <c r="AR108" s="265"/>
      <c r="AS108" s="265"/>
      <c r="AT108" s="265"/>
      <c r="AU108" s="265"/>
    </row>
    <row r="109" spans="2:50" s="139" customFormat="1" ht="25" customHeight="1">
      <c r="B109" s="329"/>
      <c r="C109" s="333"/>
      <c r="D109" s="333"/>
      <c r="E109" s="334"/>
      <c r="F109" s="309" t="s">
        <v>14</v>
      </c>
      <c r="G109" s="309"/>
      <c r="H109" s="310"/>
      <c r="I109" s="281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17" t="s">
        <v>884</v>
      </c>
      <c r="V109" s="312" t="s">
        <v>15</v>
      </c>
      <c r="W109" s="313"/>
      <c r="X109" s="314"/>
      <c r="Y109" s="281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152" t="s">
        <v>884</v>
      </c>
      <c r="AL109" s="265"/>
      <c r="AM109" s="265"/>
      <c r="AN109" s="265"/>
      <c r="AO109" s="265"/>
      <c r="AP109" s="265"/>
      <c r="AQ109" s="265"/>
      <c r="AR109" s="265"/>
      <c r="AS109" s="265"/>
      <c r="AT109" s="265"/>
      <c r="AU109" s="265"/>
    </row>
    <row r="110" spans="2:50" s="139" customFormat="1" ht="25" customHeight="1">
      <c r="B110" s="329"/>
      <c r="C110" s="333"/>
      <c r="D110" s="333"/>
      <c r="E110" s="334"/>
      <c r="F110" s="309" t="s">
        <v>813</v>
      </c>
      <c r="G110" s="309"/>
      <c r="H110" s="310"/>
      <c r="I110" s="311"/>
      <c r="J110" s="311"/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2" t="s">
        <v>814</v>
      </c>
      <c r="W110" s="313"/>
      <c r="X110" s="314"/>
      <c r="Y110" s="315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153" t="s">
        <v>884</v>
      </c>
      <c r="AL110" s="265"/>
      <c r="AM110" s="265"/>
      <c r="AN110" s="265"/>
      <c r="AO110" s="265"/>
      <c r="AP110" s="265"/>
      <c r="AQ110" s="265"/>
      <c r="AR110" s="265"/>
      <c r="AS110" s="265"/>
      <c r="AT110" s="265"/>
      <c r="AU110" s="265"/>
      <c r="AV110" s="154" t="s">
        <v>738</v>
      </c>
    </row>
    <row r="111" spans="2:50" s="139" customFormat="1" ht="25" customHeight="1">
      <c r="B111" s="329"/>
      <c r="C111" s="333"/>
      <c r="D111" s="333"/>
      <c r="E111" s="334"/>
      <c r="F111" s="317" t="s">
        <v>815</v>
      </c>
      <c r="G111" s="283"/>
      <c r="H111" s="284"/>
      <c r="I111" s="321"/>
      <c r="J111" s="322"/>
      <c r="K111" s="322"/>
      <c r="L111" s="322"/>
      <c r="M111" s="322"/>
      <c r="N111" s="322"/>
      <c r="O111" s="322"/>
      <c r="P111" s="322"/>
      <c r="Q111" s="322"/>
      <c r="R111" s="322"/>
      <c r="S111" s="322"/>
      <c r="T111" s="218" t="s">
        <v>816</v>
      </c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23" t="s">
        <v>32</v>
      </c>
      <c r="AG111" s="323"/>
      <c r="AH111" s="323"/>
      <c r="AI111" s="323"/>
      <c r="AJ111" s="323"/>
      <c r="AK111" s="324"/>
      <c r="AL111" s="265"/>
      <c r="AM111" s="265"/>
      <c r="AN111" s="265"/>
      <c r="AO111" s="265"/>
      <c r="AP111" s="265"/>
      <c r="AQ111" s="265"/>
      <c r="AR111" s="265"/>
      <c r="AS111" s="265"/>
      <c r="AT111" s="265"/>
      <c r="AU111" s="265"/>
      <c r="AV111" s="155" t="str">
        <f>I111&amp;T111&amp;U111</f>
        <v>@</v>
      </c>
    </row>
    <row r="112" spans="2:50" s="139" customFormat="1" ht="15" customHeight="1" thickBot="1">
      <c r="B112" s="330"/>
      <c r="C112" s="335"/>
      <c r="D112" s="335"/>
      <c r="E112" s="336"/>
      <c r="F112" s="318"/>
      <c r="G112" s="319"/>
      <c r="H112" s="320"/>
      <c r="I112" s="325" t="str">
        <f>IF(I111="","",I111&amp;T111&amp;U111)</f>
        <v/>
      </c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  <c r="AJ112" s="326"/>
      <c r="AK112" s="327"/>
      <c r="AL112" s="265"/>
      <c r="AM112" s="265"/>
      <c r="AN112" s="265"/>
      <c r="AO112" s="265"/>
      <c r="AP112" s="265"/>
      <c r="AQ112" s="265"/>
      <c r="AR112" s="265"/>
      <c r="AS112" s="265"/>
      <c r="AT112" s="265"/>
      <c r="AU112" s="265"/>
    </row>
    <row r="113" spans="2:47" s="139" customFormat="1" ht="10" customHeight="1" thickBot="1">
      <c r="B113" s="265"/>
      <c r="C113" s="265"/>
      <c r="D113" s="203"/>
      <c r="E113" s="203"/>
      <c r="F113" s="203"/>
      <c r="G113" s="203"/>
      <c r="H113" s="203"/>
      <c r="I113" s="204"/>
      <c r="J113" s="204"/>
      <c r="K113" s="204"/>
      <c r="L113" s="204"/>
      <c r="M113" s="265"/>
      <c r="N113" s="265"/>
      <c r="O113" s="265"/>
      <c r="P113" s="204"/>
      <c r="Q113" s="265"/>
      <c r="R113" s="205"/>
      <c r="S113" s="205"/>
      <c r="T113" s="206"/>
      <c r="U113" s="206"/>
      <c r="V113" s="206"/>
      <c r="W113" s="206"/>
      <c r="X113" s="206"/>
      <c r="Y113" s="206"/>
      <c r="Z113" s="206"/>
      <c r="AA113" s="206"/>
      <c r="AB113" s="265"/>
      <c r="AC113" s="205"/>
      <c r="AD113" s="205"/>
      <c r="AE113" s="204"/>
      <c r="AF113" s="265"/>
      <c r="AG113" s="265"/>
      <c r="AH113" s="265"/>
      <c r="AI113" s="265"/>
      <c r="AJ113" s="265"/>
      <c r="AK113" s="265"/>
      <c r="AL113" s="265"/>
      <c r="AM113" s="265"/>
      <c r="AN113" s="265"/>
      <c r="AO113" s="265"/>
      <c r="AP113" s="265"/>
      <c r="AQ113" s="265"/>
      <c r="AR113" s="265"/>
      <c r="AS113" s="265"/>
      <c r="AT113" s="265"/>
      <c r="AU113" s="265"/>
    </row>
    <row r="114" spans="2:47" s="139" customFormat="1" ht="15" customHeight="1">
      <c r="B114" s="291" t="s">
        <v>33</v>
      </c>
      <c r="C114" s="292"/>
      <c r="D114" s="292"/>
      <c r="E114" s="292"/>
      <c r="F114" s="292"/>
      <c r="G114" s="292"/>
      <c r="H114" s="293"/>
      <c r="I114" s="300"/>
      <c r="J114" s="301"/>
      <c r="K114" s="301"/>
      <c r="L114" s="301"/>
      <c r="M114" s="301"/>
      <c r="N114" s="301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Y114" s="301"/>
      <c r="Z114" s="301"/>
      <c r="AA114" s="301"/>
      <c r="AB114" s="301"/>
      <c r="AC114" s="301"/>
      <c r="AD114" s="301"/>
      <c r="AE114" s="301"/>
      <c r="AF114" s="301"/>
      <c r="AG114" s="301"/>
      <c r="AH114" s="301"/>
      <c r="AI114" s="301"/>
      <c r="AJ114" s="301"/>
      <c r="AK114" s="302"/>
      <c r="AL114" s="265"/>
      <c r="AM114" s="265"/>
      <c r="AN114" s="265"/>
      <c r="AO114" s="265"/>
      <c r="AP114" s="265"/>
      <c r="AQ114" s="265"/>
      <c r="AR114" s="265"/>
      <c r="AS114" s="265"/>
      <c r="AT114" s="265"/>
      <c r="AU114" s="265"/>
    </row>
    <row r="115" spans="2:47" s="139" customFormat="1" ht="15" customHeight="1">
      <c r="B115" s="294"/>
      <c r="C115" s="295"/>
      <c r="D115" s="295"/>
      <c r="E115" s="295"/>
      <c r="F115" s="295"/>
      <c r="G115" s="295"/>
      <c r="H115" s="296"/>
      <c r="I115" s="303"/>
      <c r="J115" s="304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  <c r="AA115" s="304"/>
      <c r="AB115" s="304"/>
      <c r="AC115" s="304"/>
      <c r="AD115" s="304"/>
      <c r="AE115" s="304"/>
      <c r="AF115" s="304"/>
      <c r="AG115" s="304"/>
      <c r="AH115" s="304"/>
      <c r="AI115" s="304"/>
      <c r="AJ115" s="304"/>
      <c r="AK115" s="305"/>
      <c r="AL115" s="265"/>
      <c r="AM115" s="265"/>
      <c r="AN115" s="265"/>
      <c r="AO115" s="265"/>
      <c r="AP115" s="265"/>
      <c r="AQ115" s="265"/>
      <c r="AR115" s="265"/>
      <c r="AS115" s="265"/>
      <c r="AT115" s="265"/>
      <c r="AU115" s="265"/>
    </row>
    <row r="116" spans="2:47" s="139" customFormat="1" ht="15" customHeight="1" thickBot="1">
      <c r="B116" s="297"/>
      <c r="C116" s="298"/>
      <c r="D116" s="298"/>
      <c r="E116" s="298"/>
      <c r="F116" s="298"/>
      <c r="G116" s="298"/>
      <c r="H116" s="299"/>
      <c r="I116" s="306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8"/>
      <c r="AL116" s="265"/>
      <c r="AM116" s="265"/>
      <c r="AN116" s="265"/>
      <c r="AO116" s="265"/>
      <c r="AP116" s="265"/>
      <c r="AQ116" s="265"/>
      <c r="AR116" s="265"/>
      <c r="AS116" s="265"/>
      <c r="AT116" s="265"/>
      <c r="AU116" s="265"/>
    </row>
    <row r="118" spans="2:47">
      <c r="AJ118" s="11" t="s">
        <v>58</v>
      </c>
    </row>
  </sheetData>
  <sheetProtection sheet="1" objects="1" scenarios="1"/>
  <mergeCells count="228">
    <mergeCell ref="B4:AK4"/>
    <mergeCell ref="C9:E9"/>
    <mergeCell ref="F9:R9"/>
    <mergeCell ref="C11:E11"/>
    <mergeCell ref="F11:R11"/>
    <mergeCell ref="C13:E13"/>
    <mergeCell ref="H13:J13"/>
    <mergeCell ref="L13:N13"/>
    <mergeCell ref="P13:R13"/>
    <mergeCell ref="C15:E15"/>
    <mergeCell ref="F15:R15"/>
    <mergeCell ref="C17:E17"/>
    <mergeCell ref="F17:R17"/>
    <mergeCell ref="B20:B31"/>
    <mergeCell ref="C20:E31"/>
    <mergeCell ref="F20:H22"/>
    <mergeCell ref="J20:K20"/>
    <mergeCell ref="M20:N20"/>
    <mergeCell ref="O20:AK20"/>
    <mergeCell ref="I21:AK21"/>
    <mergeCell ref="I22:AK22"/>
    <mergeCell ref="F23:H23"/>
    <mergeCell ref="I23:AA23"/>
    <mergeCell ref="AB23:AK26"/>
    <mergeCell ref="F24:H24"/>
    <mergeCell ref="I24:AA24"/>
    <mergeCell ref="F25:H25"/>
    <mergeCell ref="I25:AA25"/>
    <mergeCell ref="F26:H26"/>
    <mergeCell ref="I26:AA26"/>
    <mergeCell ref="F27:H27"/>
    <mergeCell ref="I27:T27"/>
    <mergeCell ref="V27:X27"/>
    <mergeCell ref="Y27:AJ27"/>
    <mergeCell ref="F28:H28"/>
    <mergeCell ref="I28:U28"/>
    <mergeCell ref="V28:X28"/>
    <mergeCell ref="Y28:AJ28"/>
    <mergeCell ref="F29:H30"/>
    <mergeCell ref="I29:U29"/>
    <mergeCell ref="W29:AK29"/>
    <mergeCell ref="I30:AK30"/>
    <mergeCell ref="F31:H31"/>
    <mergeCell ref="I31:J31"/>
    <mergeCell ref="K31:U31"/>
    <mergeCell ref="W31:Y31"/>
    <mergeCell ref="AA31:AC31"/>
    <mergeCell ref="B42:C42"/>
    <mergeCell ref="D42:J42"/>
    <mergeCell ref="K42:Y42"/>
    <mergeCell ref="Z42:AK42"/>
    <mergeCell ref="B44:J44"/>
    <mergeCell ref="K44:AK44"/>
    <mergeCell ref="B40:J40"/>
    <mergeCell ref="K40:Y40"/>
    <mergeCell ref="Z40:AK40"/>
    <mergeCell ref="B41:C41"/>
    <mergeCell ref="D41:J41"/>
    <mergeCell ref="K41:Y41"/>
    <mergeCell ref="Z41:AK41"/>
    <mergeCell ref="B45:J49"/>
    <mergeCell ref="K45:AK49"/>
    <mergeCell ref="B51:S51"/>
    <mergeCell ref="T51:AB51"/>
    <mergeCell ref="AC51:AK51"/>
    <mergeCell ref="B52:G52"/>
    <mergeCell ref="H52:L52"/>
    <mergeCell ref="M52:S52"/>
    <mergeCell ref="T52:X52"/>
    <mergeCell ref="Y52:AB52"/>
    <mergeCell ref="AC52:AG52"/>
    <mergeCell ref="AH52:AK52"/>
    <mergeCell ref="B59:J59"/>
    <mergeCell ref="K59:S59"/>
    <mergeCell ref="T59:AB59"/>
    <mergeCell ref="AC59:AK59"/>
    <mergeCell ref="AH53:AK58"/>
    <mergeCell ref="M54:S55"/>
    <mergeCell ref="B55:B56"/>
    <mergeCell ref="C55:G56"/>
    <mergeCell ref="H55:H56"/>
    <mergeCell ref="I55:L56"/>
    <mergeCell ref="M56:S56"/>
    <mergeCell ref="B57:B58"/>
    <mergeCell ref="C57:G58"/>
    <mergeCell ref="H57:H58"/>
    <mergeCell ref="B53:B54"/>
    <mergeCell ref="C53:G54"/>
    <mergeCell ref="H53:H54"/>
    <mergeCell ref="I53:L54"/>
    <mergeCell ref="M53:S53"/>
    <mergeCell ref="T53:X58"/>
    <mergeCell ref="Y53:AB58"/>
    <mergeCell ref="AC53:AG58"/>
    <mergeCell ref="I57:L58"/>
    <mergeCell ref="M57:S58"/>
    <mergeCell ref="AC60:AG60"/>
    <mergeCell ref="AH60:AK60"/>
    <mergeCell ref="B61:F66"/>
    <mergeCell ref="G61:J66"/>
    <mergeCell ref="K61:O66"/>
    <mergeCell ref="P61:S66"/>
    <mergeCell ref="T61:X66"/>
    <mergeCell ref="Y61:AB66"/>
    <mergeCell ref="AC61:AG66"/>
    <mergeCell ref="AH61:AK66"/>
    <mergeCell ref="B60:F60"/>
    <mergeCell ref="G60:J60"/>
    <mergeCell ref="K60:O60"/>
    <mergeCell ref="P60:S60"/>
    <mergeCell ref="T60:X60"/>
    <mergeCell ref="Y60:AB60"/>
    <mergeCell ref="B70:B96"/>
    <mergeCell ref="C70:E96"/>
    <mergeCell ref="F70:H70"/>
    <mergeCell ref="I70:J70"/>
    <mergeCell ref="K70:AK70"/>
    <mergeCell ref="F71:F77"/>
    <mergeCell ref="G71:H77"/>
    <mergeCell ref="I71:J74"/>
    <mergeCell ref="L71:Q71"/>
    <mergeCell ref="T74:AJ74"/>
    <mergeCell ref="I75:J77"/>
    <mergeCell ref="L75:S75"/>
    <mergeCell ref="L76:S76"/>
    <mergeCell ref="T76:AK76"/>
    <mergeCell ref="L77:S77"/>
    <mergeCell ref="T77:AK77"/>
    <mergeCell ref="S71:AK71"/>
    <mergeCell ref="L72:Q72"/>
    <mergeCell ref="S72:V72"/>
    <mergeCell ref="X72:AD72"/>
    <mergeCell ref="AG72:AK72"/>
    <mergeCell ref="L73:Q73"/>
    <mergeCell ref="S73:AK73"/>
    <mergeCell ref="F78:F82"/>
    <mergeCell ref="G78:H82"/>
    <mergeCell ref="I78:J82"/>
    <mergeCell ref="L78:N78"/>
    <mergeCell ref="P78:V78"/>
    <mergeCell ref="X78:AD78"/>
    <mergeCell ref="L82:N82"/>
    <mergeCell ref="O82:AK82"/>
    <mergeCell ref="E67:AK67"/>
    <mergeCell ref="I93:J93"/>
    <mergeCell ref="K93:W93"/>
    <mergeCell ref="AE78:AJ78"/>
    <mergeCell ref="K79:N81"/>
    <mergeCell ref="P79:S79"/>
    <mergeCell ref="T79:AK79"/>
    <mergeCell ref="O80:S81"/>
    <mergeCell ref="T80:AK80"/>
    <mergeCell ref="T81:AK81"/>
    <mergeCell ref="K86:AK86"/>
    <mergeCell ref="K87:AK87"/>
    <mergeCell ref="I91:J91"/>
    <mergeCell ref="K91:AK91"/>
    <mergeCell ref="I92:J92"/>
    <mergeCell ref="K92:V92"/>
    <mergeCell ref="X92:Y92"/>
    <mergeCell ref="Z92:AJ92"/>
    <mergeCell ref="I88:J88"/>
    <mergeCell ref="K88:AK88"/>
    <mergeCell ref="I89:J89"/>
    <mergeCell ref="K89:AK89"/>
    <mergeCell ref="I90:J90"/>
    <mergeCell ref="K90:AK90"/>
    <mergeCell ref="F108:H108"/>
    <mergeCell ref="I108:AK108"/>
    <mergeCell ref="M102:N102"/>
    <mergeCell ref="O102:AK102"/>
    <mergeCell ref="I103:AK103"/>
    <mergeCell ref="I104:AK104"/>
    <mergeCell ref="AA98:AC98"/>
    <mergeCell ref="AE98:AK98"/>
    <mergeCell ref="F99:H101"/>
    <mergeCell ref="J99:M99"/>
    <mergeCell ref="AB99:AH99"/>
    <mergeCell ref="J100:M100"/>
    <mergeCell ref="J101:M101"/>
    <mergeCell ref="F109:H109"/>
    <mergeCell ref="I109:T109"/>
    <mergeCell ref="V109:X109"/>
    <mergeCell ref="X93:Y93"/>
    <mergeCell ref="Z93:AJ93"/>
    <mergeCell ref="I94:J95"/>
    <mergeCell ref="K94:S94"/>
    <mergeCell ref="U94:AE94"/>
    <mergeCell ref="AF94:AK94"/>
    <mergeCell ref="K95:AK95"/>
    <mergeCell ref="G96:H96"/>
    <mergeCell ref="L96:M96"/>
    <mergeCell ref="O96:Z96"/>
    <mergeCell ref="AB96:AK96"/>
    <mergeCell ref="F83:F95"/>
    <mergeCell ref="G83:H95"/>
    <mergeCell ref="I83:J84"/>
    <mergeCell ref="L83:O83"/>
    <mergeCell ref="L84:O84"/>
    <mergeCell ref="I85:J87"/>
    <mergeCell ref="L85:M85"/>
    <mergeCell ref="O85:P85"/>
    <mergeCell ref="F102:H104"/>
    <mergeCell ref="J102:K102"/>
    <mergeCell ref="Y109:AJ109"/>
    <mergeCell ref="F105:H105"/>
    <mergeCell ref="I105:AK105"/>
    <mergeCell ref="F106:H106"/>
    <mergeCell ref="I106:AK106"/>
    <mergeCell ref="F107:H107"/>
    <mergeCell ref="I107:AK107"/>
    <mergeCell ref="B114:H116"/>
    <mergeCell ref="I114:AK116"/>
    <mergeCell ref="F110:H110"/>
    <mergeCell ref="I110:U110"/>
    <mergeCell ref="V110:X110"/>
    <mergeCell ref="Y110:AJ110"/>
    <mergeCell ref="F111:H112"/>
    <mergeCell ref="I111:S111"/>
    <mergeCell ref="U111:AE111"/>
    <mergeCell ref="AF111:AK111"/>
    <mergeCell ref="I112:AK112"/>
    <mergeCell ref="B98:B112"/>
    <mergeCell ref="C98:E112"/>
    <mergeCell ref="F98:H98"/>
    <mergeCell ref="I98:J98"/>
    <mergeCell ref="K98:U98"/>
    <mergeCell ref="W98:Y98"/>
  </mergeCells>
  <phoneticPr fontId="3"/>
  <conditionalFormatting sqref="B53:G58">
    <cfRule type="expression" dxfId="279" priority="9">
      <formula>OR($K$13="■",$O$13="■")</formula>
    </cfRule>
  </conditionalFormatting>
  <conditionalFormatting sqref="F15 K70 K98:AE98">
    <cfRule type="expression" dxfId="278" priority="3">
      <formula>$G$13="■"</formula>
    </cfRule>
  </conditionalFormatting>
  <conditionalFormatting sqref="F17">
    <cfRule type="expression" dxfId="277" priority="21">
      <formula>$O$13="■"</formula>
    </cfRule>
  </conditionalFormatting>
  <conditionalFormatting sqref="H53:L58">
    <cfRule type="expression" dxfId="276" priority="10">
      <formula>OR($O$13="■",$F$17="---")</formula>
    </cfRule>
  </conditionalFormatting>
  <conditionalFormatting sqref="I99:AK108 I109 U109 Y109:Y110 AK109:AK110 I110:U110">
    <cfRule type="expression" dxfId="275" priority="13">
      <formula>$V$98="■"</formula>
    </cfRule>
  </conditionalFormatting>
  <conditionalFormatting sqref="I102:AK108 I109 U109 Y109:Y110 AK109:AK110 I110:U110">
    <cfRule type="expression" dxfId="274" priority="14">
      <formula>OR($I$99="■",$I$100="■")</formula>
    </cfRule>
  </conditionalFormatting>
  <conditionalFormatting sqref="I111:AK112">
    <cfRule type="expression" dxfId="273" priority="4">
      <formula>$V$98="■"</formula>
    </cfRule>
    <cfRule type="expression" dxfId="272" priority="5">
      <formula>OR($I$99="■",$I$100="■")</formula>
    </cfRule>
  </conditionalFormatting>
  <conditionalFormatting sqref="K94 T94:U94 AF94:AK94 K95:AK95">
    <cfRule type="expression" dxfId="271" priority="6">
      <formula>$K$72="■"</formula>
    </cfRule>
  </conditionalFormatting>
  <conditionalFormatting sqref="K76:L77 T76:T77">
    <cfRule type="expression" dxfId="270" priority="33">
      <formula>#REF!="■"</formula>
    </cfRule>
  </conditionalFormatting>
  <conditionalFormatting sqref="K98:AE98">
    <cfRule type="expression" dxfId="269" priority="24">
      <formula>OR($Z$98="■",$V$98="■")</formula>
    </cfRule>
  </conditionalFormatting>
  <conditionalFormatting sqref="K31:AK31 K98:AE98 K96:AK96">
    <cfRule type="expression" dxfId="268" priority="29">
      <formula>OR($G$13="■",$K$13="■",$O$13="■")</formula>
    </cfRule>
  </conditionalFormatting>
  <conditionalFormatting sqref="K31:AK31">
    <cfRule type="expression" dxfId="267" priority="18">
      <formula>$G$13="■"</formula>
    </cfRule>
    <cfRule type="expression" dxfId="266" priority="25">
      <formula>OR($Z$31="■",$V$31="■")</formula>
    </cfRule>
  </conditionalFormatting>
  <conditionalFormatting sqref="K71:AK91 K92:W93 Z92:AK93">
    <cfRule type="expression" dxfId="265" priority="30">
      <formula>OR($K$13="■",$O$13="■")</formula>
    </cfRule>
  </conditionalFormatting>
  <conditionalFormatting sqref="K78:AK81">
    <cfRule type="expression" dxfId="264" priority="27">
      <formula>$K$82="■"</formula>
    </cfRule>
  </conditionalFormatting>
  <conditionalFormatting sqref="K78:AK91 K92 W92 Z92:Z93 AK92:AK93 K93:W93">
    <cfRule type="expression" dxfId="263" priority="26">
      <formula>$K$72="■"</formula>
    </cfRule>
  </conditionalFormatting>
  <conditionalFormatting sqref="K82:AK82">
    <cfRule type="expression" dxfId="262" priority="15">
      <formula>$K$78="■"</formula>
    </cfRule>
  </conditionalFormatting>
  <conditionalFormatting sqref="K85:AK91 K92 W92 Z92:Z93 AK92:AK93 K93:W93 K94 T94:U94 AF94">
    <cfRule type="expression" dxfId="261" priority="28">
      <formula>$K$83="■"</formula>
    </cfRule>
  </conditionalFormatting>
  <conditionalFormatting sqref="K94:AK95">
    <cfRule type="expression" dxfId="260" priority="8">
      <formula>OR($K$13="■",$O$13="■")</formula>
    </cfRule>
  </conditionalFormatting>
  <conditionalFormatting sqref="K95:AK95">
    <cfRule type="expression" dxfId="259" priority="7">
      <formula>$K$83="■"</formula>
    </cfRule>
  </conditionalFormatting>
  <conditionalFormatting sqref="K96:AK96">
    <cfRule type="expression" dxfId="258" priority="23">
      <formula>OR($K$96="■",$N$96="■")</formula>
    </cfRule>
  </conditionalFormatting>
  <conditionalFormatting sqref="O78:AK78">
    <cfRule type="expression" dxfId="257" priority="11">
      <formula>$O$79="■"</formula>
    </cfRule>
  </conditionalFormatting>
  <conditionalFormatting sqref="O79:AK81">
    <cfRule type="expression" dxfId="256" priority="12">
      <formula>$O$78="■"</formula>
    </cfRule>
  </conditionalFormatting>
  <conditionalFormatting sqref="T74:AJ74">
    <cfRule type="expression" dxfId="255" priority="16">
      <formula>$K$73="■"</formula>
    </cfRule>
  </conditionalFormatting>
  <conditionalFormatting sqref="T74:AJ75">
    <cfRule type="cellIs" dxfId="254" priority="1" operator="notEqual">
      <formula>""</formula>
    </cfRule>
  </conditionalFormatting>
  <conditionalFormatting sqref="T75:AK75 K75:L77 T76:T77">
    <cfRule type="expression" dxfId="253" priority="2">
      <formula>$K$72="■"</formula>
    </cfRule>
  </conditionalFormatting>
  <conditionalFormatting sqref="X72">
    <cfRule type="cellIs" dxfId="252" priority="19" operator="notEqual">
      <formula>""</formula>
    </cfRule>
    <cfRule type="expression" dxfId="251" priority="20">
      <formula>$K$72="■"</formula>
    </cfRule>
  </conditionalFormatting>
  <conditionalFormatting sqref="AB96:AK96">
    <cfRule type="expression" dxfId="250" priority="17">
      <formula>$N$96="■"</formula>
    </cfRule>
  </conditionalFormatting>
  <conditionalFormatting sqref="AE78">
    <cfRule type="cellIs" dxfId="249" priority="31" operator="notEqual">
      <formula>""</formula>
    </cfRule>
    <cfRule type="expression" dxfId="248" priority="32">
      <formula>$O$78="■"</formula>
    </cfRule>
  </conditionalFormatting>
  <conditionalFormatting sqref="AE98:AK98">
    <cfRule type="expression" dxfId="247" priority="22">
      <formula>AND(OR($K$13="■",$O$13="■"),$Z$98="■")</formula>
    </cfRule>
  </conditionalFormatting>
  <dataValidations count="37">
    <dataValidation type="list" showInputMessage="1" sqref="K75" xr:uid="{08973E71-EAE9-48DB-801A-FFB02460E530}">
      <formula1>$AN$75:$AO$75</formula1>
    </dataValidation>
    <dataValidation type="list" showInputMessage="1" sqref="K76" xr:uid="{F5509B2F-B008-438C-AC98-59C368F5F737}">
      <formula1>$AN$76:$AO$76</formula1>
    </dataValidation>
    <dataValidation type="list" showInputMessage="1" sqref="K77" xr:uid="{D03D21F1-9CC9-4CDC-A7DE-771B259DC0ED}">
      <formula1>$AN$77:$AO$77</formula1>
    </dataValidation>
    <dataValidation imeMode="off" showInputMessage="1" showErrorMessage="1" errorTitle="必須項目です" error="入力をお願いします" sqref="I28:U28" xr:uid="{3CC3CE17-3C00-4E47-B7F6-CFB4ABA94F4E}"/>
    <dataValidation showInputMessage="1" showErrorMessage="1" errorTitle="必須項目です" error="入力をお願いします" sqref="I21:AK21" xr:uid="{32A35306-9CB9-4B56-A552-444F63807CCA}"/>
    <dataValidation type="list" imeMode="off" allowBlank="1" showInputMessage="1" showErrorMessage="1" sqref="Z31" xr:uid="{3F99CF08-591D-452D-9CAB-2D405528FBEA}">
      <formula1>$AQ$31:$AR$31</formula1>
    </dataValidation>
    <dataValidation imeMode="off" allowBlank="1" showInputMessage="1" showErrorMessage="1" sqref="K93:W93 AK93 AF94 AK110 AK28 I29:I30 I110:U110 K94:K95 J29:U29 W29:AK29 T111:U111 I111:I112 Y28 Z93 Y110 T94:U94" xr:uid="{E0E73947-2B5F-48EE-83DD-93F7E6F5B098}"/>
    <dataValidation type="list" showInputMessage="1" showErrorMessage="1" sqref="G13" xr:uid="{824DA42B-7669-4659-B817-F77BE104495C}">
      <formula1>$AN$13:$AO$13</formula1>
    </dataValidation>
    <dataValidation showInputMessage="1" showErrorMessage="1" sqref="AU28 AT89:AT96 AT72:AT85" xr:uid="{E9C767B5-56B0-4828-9FA8-DB8C2BE54A2B}"/>
    <dataValidation type="list" showInputMessage="1" sqref="K71" xr:uid="{AA82BD85-0CA0-4851-A00F-38746C52A0B3}">
      <formula1>$AN$71:$AO$71</formula1>
    </dataValidation>
    <dataValidation type="list" imeMode="off" allowBlank="1" showInputMessage="1" showErrorMessage="1" sqref="Z98" xr:uid="{96418437-29F1-4754-B169-2AAC1181CBDF}">
      <formula1>$AQ$98:$AR$98</formula1>
    </dataValidation>
    <dataValidation type="list" showInputMessage="1" sqref="K72" xr:uid="{0F2554F5-63EA-4335-A855-9E236B788769}">
      <formula1>$AN$72:$AO$72</formula1>
    </dataValidation>
    <dataValidation type="list" showInputMessage="1" showErrorMessage="1" sqref="O78" xr:uid="{A5BCBDC2-A1E7-4185-AE57-F6A9E1CEFDEC}">
      <formula1>$AN$79:$AO$79</formula1>
    </dataValidation>
    <dataValidation type="list" allowBlank="1" showInputMessage="1" showErrorMessage="1" sqref="AB83:AB84" xr:uid="{2A691544-B3E0-4539-8901-67EE2C4E7AD4}">
      <formula1>#REF!</formula1>
    </dataValidation>
    <dataValidation type="list" showInputMessage="1" showErrorMessage="1" sqref="AA99:AA101" xr:uid="{D322ADDD-EAD5-496C-9A4C-F5AB2A071CCA}">
      <formula1>$AW$99:$AX$99</formula1>
    </dataValidation>
    <dataValidation type="list" showInputMessage="1" showErrorMessage="1" sqref="K13" xr:uid="{F22993A3-5C9B-48E2-A6A2-2DCA8A693BDC}">
      <formula1>$AQ$13:$AR$13</formula1>
    </dataValidation>
    <dataValidation type="list" showInputMessage="1" showErrorMessage="1" sqref="O13" xr:uid="{1A78A940-E0B9-4195-89E0-40047FD2C39F}">
      <formula1>$AT$13:$AU$13</formula1>
    </dataValidation>
    <dataValidation type="list" showInputMessage="1" sqref="N96" xr:uid="{58454D86-11F0-4922-9F90-B9A3923AA38A}">
      <formula1>$AQ$96:$AR$96</formula1>
    </dataValidation>
    <dataValidation type="list" allowBlank="1" showInputMessage="1" showErrorMessage="1" sqref="K96" xr:uid="{411CDA85-2098-462C-AA5E-A9DF6CE74C31}">
      <formula1>$AN$96:$AO$96</formula1>
    </dataValidation>
    <dataValidation type="list" showInputMessage="1" showErrorMessage="1" sqref="K78" xr:uid="{324A2D58-4002-4BAD-B75E-2C031FCEE1F1}">
      <formula1>$AN$78:$AO$78</formula1>
    </dataValidation>
    <dataValidation type="list" showInputMessage="1" showErrorMessage="1" sqref="K82" xr:uid="{3292677C-0C47-4D20-8385-9BF7EE4ED0BC}">
      <formula1>$AN$82:$AO$82</formula1>
    </dataValidation>
    <dataValidation type="list" showInputMessage="1" sqref="K73:K74" xr:uid="{BA03D421-5219-4D22-99F3-5365451B66BA}">
      <formula1>$AN$73:$AO$73</formula1>
    </dataValidation>
    <dataValidation type="list" showInputMessage="1" showErrorMessage="1" sqref="K84" xr:uid="{A9BC0720-A1F2-4ED9-BE1A-149A232A148F}">
      <formula1>$AN$84:$AO$84</formula1>
    </dataValidation>
    <dataValidation type="list" showInputMessage="1" showErrorMessage="1" sqref="P84 K83" xr:uid="{F06AAC60-FEA9-420C-8C72-6D32271DD102}">
      <formula1>$AN$83:$AO$83</formula1>
    </dataValidation>
    <dataValidation type="list" showInputMessage="1" showErrorMessage="1" sqref="I101" xr:uid="{082661E7-BFE8-4EDC-9B9D-CC558298240F}">
      <formula1>$AN$101:$AO$101</formula1>
    </dataValidation>
    <dataValidation type="list" showInputMessage="1" showErrorMessage="1" sqref="I99 N101" xr:uid="{F10A1FF6-C9A8-4336-B0C2-8AF3436DE251}">
      <formula1>$AN$99:$AO$99</formula1>
    </dataValidation>
    <dataValidation type="list" showInputMessage="1" showErrorMessage="1" sqref="T100:T101 I100" xr:uid="{7F8103C6-6786-45BA-B8BA-A25559A88BD8}">
      <formula1>$AN$100:$AO$100</formula1>
    </dataValidation>
    <dataValidation type="list" allowBlank="1" sqref="F17:R17" xr:uid="{FA688CFB-0F5C-4E03-AB8A-0E5D9C3BAED3}">
      <formula1>$AN$17:$AO$17</formula1>
    </dataValidation>
    <dataValidation imeMode="halfKatakana" allowBlank="1" showInputMessage="1" showErrorMessage="1" sqref="I105:AK105 I107:AK107 K88:AK88 K90:AK90" xr:uid="{ED0F3ADB-2A8E-49D3-9A94-1D6D827FA954}"/>
    <dataValidation type="list" showInputMessage="1" showErrorMessage="1" sqref="O79" xr:uid="{78E1C61D-B51F-447A-96FE-8688AC1188B6}">
      <formula1>$AN$80:$AO$80</formula1>
    </dataValidation>
    <dataValidation type="list" imeMode="off" allowBlank="1" showInputMessage="1" showErrorMessage="1" sqref="V98" xr:uid="{C71DCC2A-900C-4038-AEAA-837D205559CF}">
      <formula1>$AN$98:$AO$98</formula1>
    </dataValidation>
    <dataValidation type="list" imeMode="off" allowBlank="1" showInputMessage="1" showErrorMessage="1" sqref="V31" xr:uid="{CC528950-5804-4D2B-9CD3-5AF2CA1BD01A}">
      <formula1>$AN$31:$AO$31</formula1>
    </dataValidation>
    <dataValidation type="list" allowBlank="1" showInputMessage="1" showErrorMessage="1" sqref="B53:B54" xr:uid="{F30E1411-383F-4702-AE69-1102CB551F74}">
      <formula1>$AN$53:$AO$53</formula1>
    </dataValidation>
    <dataValidation type="list" allowBlank="1" showInputMessage="1" showErrorMessage="1" sqref="B55:B56" xr:uid="{F004BF16-02C1-4CF3-90CA-7816E07BF8D1}">
      <formula1>$AN$54:$AO$54</formula1>
    </dataValidation>
    <dataValidation type="list" allowBlank="1" showInputMessage="1" showErrorMessage="1" sqref="B57:B58" xr:uid="{B33910CA-3354-44B0-9307-306AB2A27054}">
      <formula1>$AN$55:$AO$55</formula1>
    </dataValidation>
    <dataValidation type="list" allowBlank="1" showInputMessage="1" showErrorMessage="1" sqref="H53:H54" xr:uid="{3C5A177D-D87A-441E-A92C-1565E5970B4D}">
      <formula1>$AP$53:$AQ$53</formula1>
    </dataValidation>
    <dataValidation type="list" allowBlank="1" showInputMessage="1" showErrorMessage="1" sqref="H55:H56" xr:uid="{DB940829-EA50-477C-9E23-6F3F03F4D92C}">
      <formula1>$AP$54:$AQ$54</formula1>
    </dataValidation>
  </dataValidations>
  <printOptions horizontalCentered="1"/>
  <pageMargins left="0" right="0" top="0" bottom="0" header="0.31496062992125984" footer="0.19685039370078741"/>
  <pageSetup paperSize="9" scale="70" fitToHeight="0" orientation="portrait" r:id="rId1"/>
  <headerFooter>
    <oddFooter>&amp;C&amp;"Meiryo UI,標準"&amp;9&amp;D_&amp;T　&amp;F　&amp;P/&amp;N</oddFooter>
  </headerFooter>
  <rowBreaks count="1" manualBreakCount="1">
    <brk id="68" max="3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18B9-8B98-4586-BA82-FED6352C792C}">
  <sheetPr>
    <tabColor theme="5" tint="0.79998168889431442"/>
    <pageSetUpPr fitToPage="1"/>
  </sheetPr>
  <dimension ref="A1:AU37"/>
  <sheetViews>
    <sheetView showGridLines="0" view="pageBreakPreview" zoomScale="85" zoomScaleNormal="85" zoomScaleSheetLayoutView="85" workbookViewId="0"/>
  </sheetViews>
  <sheetFormatPr defaultColWidth="4" defaultRowHeight="15"/>
  <cols>
    <col min="1" max="39" width="4" style="18"/>
    <col min="40" max="41" width="4" style="18" hidden="1" customWidth="1"/>
    <col min="42" max="16384" width="4" style="18"/>
  </cols>
  <sheetData>
    <row r="1" spans="1:47" ht="16">
      <c r="A1" s="128"/>
      <c r="B1" s="12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</row>
    <row r="2" spans="1:47" ht="16">
      <c r="A2" s="128"/>
      <c r="B2" s="127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</row>
    <row r="3" spans="1:47" ht="16">
      <c r="A3" s="128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</row>
    <row r="4" spans="1:47" ht="26.5">
      <c r="A4" s="130"/>
      <c r="B4" s="581" t="s">
        <v>851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129"/>
    </row>
    <row r="5" spans="1:47" ht="16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29"/>
      <c r="AL5" s="129"/>
    </row>
    <row r="6" spans="1:47" ht="16">
      <c r="A6" s="130"/>
      <c r="B6" s="127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132"/>
      <c r="O6" s="133"/>
      <c r="P6" s="133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23" t="str">
        <f>[1]【必須】基本情報!AK6</f>
        <v>2022/4/1　Ver2.2</v>
      </c>
      <c r="AL6" s="129"/>
    </row>
    <row r="8" spans="1:47" ht="16">
      <c r="B8" s="627" t="s">
        <v>44</v>
      </c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  <c r="AH8" s="628"/>
      <c r="AI8" s="628"/>
      <c r="AJ8" s="628"/>
      <c r="AK8" s="629"/>
    </row>
    <row r="9" spans="1:47" ht="16.5" customHeight="1">
      <c r="B9" s="630" t="s">
        <v>57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1"/>
      <c r="AB9" s="631"/>
      <c r="AC9" s="631"/>
      <c r="AD9" s="631"/>
      <c r="AE9" s="631"/>
      <c r="AF9" s="631"/>
      <c r="AG9" s="631"/>
      <c r="AH9" s="631"/>
      <c r="AI9" s="631"/>
      <c r="AJ9" s="631"/>
      <c r="AK9" s="632"/>
    </row>
    <row r="10" spans="1:47" ht="9.75" customHeight="1" thickBot="1">
      <c r="K10" s="219"/>
    </row>
    <row r="11" spans="1:47" s="139" customFormat="1" ht="19" customHeight="1">
      <c r="B11" s="633" t="s">
        <v>852</v>
      </c>
      <c r="C11" s="561" t="s">
        <v>46</v>
      </c>
      <c r="D11" s="331"/>
      <c r="E11" s="332"/>
      <c r="F11" s="636" t="s">
        <v>853</v>
      </c>
      <c r="G11" s="639" t="s">
        <v>24</v>
      </c>
      <c r="H11" s="640"/>
      <c r="I11" s="645" t="s">
        <v>25</v>
      </c>
      <c r="J11" s="646"/>
      <c r="K11" s="220" t="s">
        <v>3</v>
      </c>
      <c r="L11" s="649" t="s">
        <v>854</v>
      </c>
      <c r="M11" s="649"/>
      <c r="N11" s="649"/>
      <c r="O11" s="649"/>
      <c r="P11" s="649"/>
      <c r="Q11" s="649"/>
      <c r="R11" s="221" t="s">
        <v>827</v>
      </c>
      <c r="S11" s="650" t="s">
        <v>855</v>
      </c>
      <c r="T11" s="65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  <c r="AH11" s="650"/>
      <c r="AI11" s="650"/>
      <c r="AJ11" s="650"/>
      <c r="AK11" s="651"/>
      <c r="AL11" s="265"/>
      <c r="AN11" s="265" t="s">
        <v>806</v>
      </c>
      <c r="AO11" s="265" t="str">
        <f>IF($K$12="□","■","")</f>
        <v>■</v>
      </c>
    </row>
    <row r="12" spans="1:47" s="139" customFormat="1" ht="19" customHeight="1">
      <c r="B12" s="634"/>
      <c r="C12" s="562"/>
      <c r="D12" s="333"/>
      <c r="E12" s="334"/>
      <c r="F12" s="637"/>
      <c r="G12" s="641"/>
      <c r="H12" s="642"/>
      <c r="I12" s="647"/>
      <c r="J12" s="391"/>
      <c r="K12" s="173" t="s">
        <v>3</v>
      </c>
      <c r="L12" s="365" t="s">
        <v>40</v>
      </c>
      <c r="M12" s="365"/>
      <c r="N12" s="365"/>
      <c r="O12" s="365"/>
      <c r="P12" s="365"/>
      <c r="Q12" s="365"/>
      <c r="R12" s="267" t="s">
        <v>831</v>
      </c>
      <c r="S12" s="452" t="s">
        <v>45</v>
      </c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  <c r="AI12" s="452"/>
      <c r="AJ12" s="452"/>
      <c r="AK12" s="453"/>
      <c r="AL12" s="265"/>
      <c r="AN12" s="265" t="s">
        <v>806</v>
      </c>
      <c r="AO12" s="265" t="str">
        <f>IF($K$11="□","■","")</f>
        <v>■</v>
      </c>
      <c r="AP12" s="265"/>
      <c r="AQ12" s="265"/>
      <c r="AR12" s="265"/>
      <c r="AS12" s="265"/>
      <c r="AT12" s="265"/>
      <c r="AU12" s="265"/>
    </row>
    <row r="13" spans="1:47" s="139" customFormat="1" ht="19" customHeight="1">
      <c r="B13" s="634"/>
      <c r="C13" s="562"/>
      <c r="D13" s="333"/>
      <c r="E13" s="334"/>
      <c r="F13" s="637"/>
      <c r="G13" s="641"/>
      <c r="H13" s="642"/>
      <c r="I13" s="648"/>
      <c r="J13" s="393"/>
      <c r="K13" s="222"/>
      <c r="L13" s="275"/>
      <c r="M13" s="275"/>
      <c r="N13" s="275"/>
      <c r="O13" s="275"/>
      <c r="P13" s="275"/>
      <c r="Q13" s="275"/>
      <c r="R13" s="268"/>
      <c r="S13" s="275" t="s">
        <v>832</v>
      </c>
      <c r="T13" s="652"/>
      <c r="U13" s="652"/>
      <c r="V13" s="652"/>
      <c r="W13" s="652"/>
      <c r="X13" s="652"/>
      <c r="Y13" s="652"/>
      <c r="Z13" s="652"/>
      <c r="AA13" s="652"/>
      <c r="AB13" s="652"/>
      <c r="AC13" s="652"/>
      <c r="AD13" s="652"/>
      <c r="AE13" s="652"/>
      <c r="AF13" s="652"/>
      <c r="AG13" s="652"/>
      <c r="AH13" s="652"/>
      <c r="AI13" s="652"/>
      <c r="AJ13" s="652"/>
      <c r="AK13" s="223" t="s">
        <v>41</v>
      </c>
      <c r="AL13" s="265"/>
      <c r="AN13" s="265"/>
      <c r="AO13" s="265"/>
      <c r="AP13" s="265"/>
      <c r="AQ13" s="265"/>
      <c r="AR13" s="265"/>
      <c r="AS13" s="265"/>
      <c r="AT13" s="265"/>
      <c r="AU13" s="265"/>
    </row>
    <row r="14" spans="1:47" s="139" customFormat="1" ht="19" customHeight="1">
      <c r="B14" s="634"/>
      <c r="C14" s="562"/>
      <c r="D14" s="333"/>
      <c r="E14" s="334"/>
      <c r="F14" s="637"/>
      <c r="G14" s="641"/>
      <c r="H14" s="642"/>
      <c r="I14" s="388" t="s">
        <v>36</v>
      </c>
      <c r="J14" s="389"/>
      <c r="K14" s="224" t="s">
        <v>3</v>
      </c>
      <c r="L14" s="446" t="s">
        <v>892</v>
      </c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AK14" s="225"/>
      <c r="AL14" s="265"/>
      <c r="AN14" s="265" t="s">
        <v>3</v>
      </c>
      <c r="AO14" s="265" t="str">
        <f>IF(AND($K$15="□",$K$16="□"),"■","")</f>
        <v>■</v>
      </c>
      <c r="AP14" s="264"/>
      <c r="AS14" s="265"/>
    </row>
    <row r="15" spans="1:47" s="139" customFormat="1" ht="19" customHeight="1">
      <c r="B15" s="634"/>
      <c r="C15" s="562"/>
      <c r="D15" s="333"/>
      <c r="E15" s="334"/>
      <c r="F15" s="637"/>
      <c r="G15" s="641"/>
      <c r="H15" s="642"/>
      <c r="I15" s="390"/>
      <c r="J15" s="391"/>
      <c r="K15" s="226" t="s">
        <v>3</v>
      </c>
      <c r="L15" s="365" t="s">
        <v>856</v>
      </c>
      <c r="M15" s="365"/>
      <c r="N15" s="365"/>
      <c r="O15" s="365"/>
      <c r="P15" s="365"/>
      <c r="Q15" s="365"/>
      <c r="R15" s="365"/>
      <c r="S15" s="365"/>
      <c r="T15" s="365"/>
      <c r="U15" s="365"/>
      <c r="V15" s="269"/>
      <c r="W15" s="269"/>
      <c r="X15" s="269"/>
      <c r="Y15" s="227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77"/>
      <c r="AL15" s="265"/>
      <c r="AN15" s="265" t="s">
        <v>3</v>
      </c>
      <c r="AO15" s="265" t="str">
        <f>IF(AND($K$14="□",$K$16="□"),"■","")</f>
        <v>■</v>
      </c>
      <c r="AP15" s="264"/>
      <c r="AQ15" s="265"/>
      <c r="AR15" s="265"/>
      <c r="AS15" s="265"/>
      <c r="AT15" s="265"/>
      <c r="AU15" s="265"/>
    </row>
    <row r="16" spans="1:47" s="139" customFormat="1" ht="19" customHeight="1">
      <c r="B16" s="634"/>
      <c r="C16" s="562"/>
      <c r="D16" s="333"/>
      <c r="E16" s="334"/>
      <c r="F16" s="638"/>
      <c r="G16" s="643"/>
      <c r="H16" s="644"/>
      <c r="I16" s="392"/>
      <c r="J16" s="393"/>
      <c r="K16" s="228" t="s">
        <v>3</v>
      </c>
      <c r="L16" s="366" t="s">
        <v>857</v>
      </c>
      <c r="M16" s="366"/>
      <c r="N16" s="366"/>
      <c r="O16" s="366"/>
      <c r="P16" s="366"/>
      <c r="Q16" s="366"/>
      <c r="R16" s="366"/>
      <c r="S16" s="366"/>
      <c r="T16" s="366"/>
      <c r="U16" s="366"/>
      <c r="V16" s="275"/>
      <c r="W16" s="275"/>
      <c r="X16" s="275"/>
      <c r="Y16" s="229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189"/>
      <c r="AL16" s="265"/>
      <c r="AN16" s="265" t="s">
        <v>3</v>
      </c>
      <c r="AO16" s="265" t="str">
        <f>IF(AND($K$14="□",$K$15="□"),"■","")</f>
        <v>■</v>
      </c>
      <c r="AP16" s="264"/>
      <c r="AQ16" s="265"/>
      <c r="AR16" s="265"/>
      <c r="AS16" s="265"/>
      <c r="AT16" s="265"/>
      <c r="AU16" s="265"/>
    </row>
    <row r="17" spans="2:47" s="139" customFormat="1" ht="19" customHeight="1">
      <c r="B17" s="634"/>
      <c r="C17" s="562"/>
      <c r="D17" s="333"/>
      <c r="E17" s="334"/>
      <c r="F17" s="612" t="s">
        <v>833</v>
      </c>
      <c r="G17" s="382" t="s">
        <v>834</v>
      </c>
      <c r="H17" s="383"/>
      <c r="I17" s="388" t="s">
        <v>26</v>
      </c>
      <c r="J17" s="389"/>
      <c r="K17" s="178" t="s">
        <v>3</v>
      </c>
      <c r="L17" s="380" t="s">
        <v>850</v>
      </c>
      <c r="M17" s="380"/>
      <c r="N17" s="380"/>
      <c r="O17" s="380"/>
      <c r="P17" s="380"/>
      <c r="Q17" s="380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71"/>
      <c r="AC17" s="271"/>
      <c r="AD17" s="271"/>
      <c r="AE17" s="271"/>
      <c r="AF17" s="230"/>
      <c r="AG17" s="230"/>
      <c r="AH17" s="231"/>
      <c r="AI17" s="230"/>
      <c r="AJ17" s="230"/>
      <c r="AK17" s="232"/>
      <c r="AL17" s="265"/>
      <c r="AM17" s="265"/>
      <c r="AN17" s="265" t="s">
        <v>806</v>
      </c>
      <c r="AO17" s="265" t="str">
        <f>IF(AND($K$22="□",$K$18="□"),"■","")</f>
        <v>■</v>
      </c>
      <c r="AP17" s="265"/>
      <c r="AS17" s="265"/>
    </row>
    <row r="18" spans="2:47" s="139" customFormat="1" ht="19" customHeight="1">
      <c r="B18" s="634"/>
      <c r="C18" s="562"/>
      <c r="D18" s="333"/>
      <c r="E18" s="334"/>
      <c r="F18" s="613"/>
      <c r="G18" s="384"/>
      <c r="H18" s="385"/>
      <c r="I18" s="390"/>
      <c r="J18" s="391"/>
      <c r="K18" s="233" t="s">
        <v>3</v>
      </c>
      <c r="L18" s="615" t="s">
        <v>27</v>
      </c>
      <c r="M18" s="615"/>
      <c r="N18" s="616"/>
      <c r="O18" s="234" t="s">
        <v>3</v>
      </c>
      <c r="P18" s="617" t="s">
        <v>835</v>
      </c>
      <c r="Q18" s="618"/>
      <c r="R18" s="618"/>
      <c r="S18" s="618"/>
      <c r="T18" s="618"/>
      <c r="U18" s="618"/>
      <c r="V18" s="618"/>
      <c r="W18" s="276" t="s">
        <v>37</v>
      </c>
      <c r="X18" s="622" t="s">
        <v>836</v>
      </c>
      <c r="Y18" s="618"/>
      <c r="Z18" s="618"/>
      <c r="AA18" s="618"/>
      <c r="AB18" s="618"/>
      <c r="AC18" s="618"/>
      <c r="AD18" s="618"/>
      <c r="AE18" s="623"/>
      <c r="AF18" s="623"/>
      <c r="AG18" s="623"/>
      <c r="AH18" s="623"/>
      <c r="AI18" s="623"/>
      <c r="AJ18" s="623"/>
      <c r="AK18" s="235" t="s">
        <v>676</v>
      </c>
      <c r="AL18" s="265"/>
      <c r="AM18" s="265"/>
      <c r="AN18" s="265" t="s">
        <v>806</v>
      </c>
      <c r="AO18" s="265" t="str">
        <f>IF(AND($K$17="□",$K$22="□"),"■","")</f>
        <v>■</v>
      </c>
      <c r="AP18" s="265"/>
      <c r="AQ18" s="265"/>
      <c r="AR18" s="265"/>
      <c r="AS18" s="265"/>
      <c r="AT18" s="265"/>
      <c r="AU18" s="265"/>
    </row>
    <row r="19" spans="2:47" s="139" customFormat="1" ht="19" customHeight="1">
      <c r="B19" s="634"/>
      <c r="C19" s="562"/>
      <c r="D19" s="333"/>
      <c r="E19" s="334"/>
      <c r="F19" s="613"/>
      <c r="G19" s="384"/>
      <c r="H19" s="385"/>
      <c r="I19" s="390"/>
      <c r="J19" s="391"/>
      <c r="K19" s="624"/>
      <c r="L19" s="405"/>
      <c r="M19" s="405"/>
      <c r="N19" s="406"/>
      <c r="O19" s="184" t="s">
        <v>3</v>
      </c>
      <c r="P19" s="411" t="s">
        <v>838</v>
      </c>
      <c r="Q19" s="618"/>
      <c r="R19" s="618"/>
      <c r="S19" s="618"/>
      <c r="T19" s="625" t="s">
        <v>858</v>
      </c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4"/>
      <c r="AL19" s="265"/>
      <c r="AN19" s="265" t="s">
        <v>806</v>
      </c>
      <c r="AO19" s="265" t="str">
        <f>IF(AND($K$17="□",$K$22="□",$O$19="□"),"■","")</f>
        <v>■</v>
      </c>
      <c r="AP19" s="265"/>
      <c r="AQ19" s="265"/>
      <c r="AR19" s="265"/>
      <c r="AS19" s="265"/>
      <c r="AT19" s="265"/>
      <c r="AU19" s="265"/>
    </row>
    <row r="20" spans="2:47" s="139" customFormat="1" ht="19" customHeight="1">
      <c r="B20" s="634"/>
      <c r="C20" s="562"/>
      <c r="D20" s="333"/>
      <c r="E20" s="334"/>
      <c r="F20" s="613"/>
      <c r="G20" s="384"/>
      <c r="H20" s="385"/>
      <c r="I20" s="390"/>
      <c r="J20" s="391"/>
      <c r="K20" s="407"/>
      <c r="L20" s="405"/>
      <c r="M20" s="405"/>
      <c r="N20" s="406"/>
      <c r="O20" s="626"/>
      <c r="P20" s="405"/>
      <c r="Q20" s="405"/>
      <c r="R20" s="405"/>
      <c r="S20" s="405"/>
      <c r="T20" s="417" t="s">
        <v>859</v>
      </c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9"/>
      <c r="AL20" s="265"/>
      <c r="AM20" s="265"/>
      <c r="AN20" s="265" t="s">
        <v>806</v>
      </c>
      <c r="AO20" s="265" t="str">
        <f>IF(AND($K$17="□",$K$22="□",$O$18="□"),"■","")</f>
        <v>■</v>
      </c>
      <c r="AP20" s="265"/>
      <c r="AQ20" s="265"/>
      <c r="AR20" s="265"/>
      <c r="AS20" s="265"/>
      <c r="AT20" s="265"/>
      <c r="AU20" s="265"/>
    </row>
    <row r="21" spans="2:47" s="139" customFormat="1" ht="19" customHeight="1">
      <c r="B21" s="634"/>
      <c r="C21" s="562"/>
      <c r="D21" s="333"/>
      <c r="E21" s="334"/>
      <c r="F21" s="613"/>
      <c r="G21" s="384"/>
      <c r="H21" s="385"/>
      <c r="I21" s="390"/>
      <c r="J21" s="391"/>
      <c r="K21" s="408"/>
      <c r="L21" s="409"/>
      <c r="M21" s="409"/>
      <c r="N21" s="410"/>
      <c r="O21" s="416"/>
      <c r="P21" s="409"/>
      <c r="Q21" s="409"/>
      <c r="R21" s="409"/>
      <c r="S21" s="409"/>
      <c r="T21" s="420" t="s">
        <v>860</v>
      </c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2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</row>
    <row r="22" spans="2:47" s="139" customFormat="1" ht="19" customHeight="1">
      <c r="B22" s="634"/>
      <c r="C22" s="562"/>
      <c r="D22" s="333"/>
      <c r="E22" s="334"/>
      <c r="F22" s="614"/>
      <c r="G22" s="386"/>
      <c r="H22" s="387"/>
      <c r="I22" s="392"/>
      <c r="J22" s="393"/>
      <c r="K22" s="181" t="s">
        <v>3</v>
      </c>
      <c r="L22" s="398" t="s">
        <v>28</v>
      </c>
      <c r="M22" s="398"/>
      <c r="N22" s="398"/>
      <c r="O22" s="619" t="s">
        <v>861</v>
      </c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1"/>
      <c r="AL22" s="265"/>
      <c r="AM22" s="265"/>
      <c r="AN22" s="265" t="s">
        <v>806</v>
      </c>
      <c r="AO22" s="265" t="str">
        <f>IF(AND($K$17="□",$K$18="□"),"■","")</f>
        <v>■</v>
      </c>
      <c r="AP22" s="265"/>
      <c r="AQ22" s="265"/>
      <c r="AR22" s="265"/>
      <c r="AS22" s="265"/>
      <c r="AT22" s="265"/>
      <c r="AU22" s="265"/>
    </row>
    <row r="23" spans="2:47" s="139" customFormat="1" ht="19" customHeight="1">
      <c r="B23" s="634"/>
      <c r="C23" s="562"/>
      <c r="D23" s="333"/>
      <c r="E23" s="334"/>
      <c r="F23" s="603" t="s">
        <v>843</v>
      </c>
      <c r="G23" s="604" t="s">
        <v>29</v>
      </c>
      <c r="H23" s="605"/>
      <c r="I23" s="362" t="s">
        <v>30</v>
      </c>
      <c r="J23" s="363"/>
      <c r="K23" s="172" t="s">
        <v>3</v>
      </c>
      <c r="L23" s="365" t="s">
        <v>862</v>
      </c>
      <c r="M23" s="365"/>
      <c r="N23" s="365"/>
      <c r="O23" s="365"/>
      <c r="AB23" s="186"/>
      <c r="AC23" s="365"/>
      <c r="AD23" s="365"/>
      <c r="AE23" s="365"/>
      <c r="AF23" s="365"/>
      <c r="AG23" s="365"/>
      <c r="AH23" s="365"/>
      <c r="AI23" s="365"/>
      <c r="AJ23" s="365"/>
      <c r="AK23" s="610"/>
      <c r="AL23" s="265"/>
      <c r="AM23" s="265"/>
      <c r="AN23" s="265" t="s">
        <v>806</v>
      </c>
      <c r="AO23" s="265" t="str">
        <f>IF(AND($K$25="□",$K$24="□"),"■","")</f>
        <v>■</v>
      </c>
      <c r="AP23" s="265"/>
      <c r="AS23" s="265"/>
    </row>
    <row r="24" spans="2:47" s="139" customFormat="1" ht="19" customHeight="1">
      <c r="B24" s="634"/>
      <c r="C24" s="562"/>
      <c r="D24" s="333"/>
      <c r="E24" s="334"/>
      <c r="F24" s="603"/>
      <c r="G24" s="606"/>
      <c r="H24" s="607"/>
      <c r="I24" s="362"/>
      <c r="J24" s="363"/>
      <c r="K24" s="173" t="s">
        <v>3</v>
      </c>
      <c r="L24" s="365" t="s">
        <v>850</v>
      </c>
      <c r="M24" s="365"/>
      <c r="N24" s="365"/>
      <c r="O24" s="365"/>
      <c r="P24" s="365"/>
      <c r="Q24" s="365"/>
      <c r="R24" s="269"/>
      <c r="S24" s="269"/>
      <c r="T24" s="269"/>
      <c r="U24" s="212"/>
      <c r="V24" s="269"/>
      <c r="W24" s="269"/>
      <c r="X24" s="269"/>
      <c r="Y24" s="269"/>
      <c r="Z24" s="269"/>
      <c r="AA24" s="269"/>
      <c r="AB24" s="186"/>
      <c r="AC24" s="269"/>
      <c r="AD24" s="269"/>
      <c r="AE24" s="269"/>
      <c r="AF24" s="269"/>
      <c r="AG24" s="269"/>
      <c r="AH24" s="269"/>
      <c r="AI24" s="269"/>
      <c r="AJ24" s="269"/>
      <c r="AK24" s="277"/>
      <c r="AL24" s="265"/>
      <c r="AM24" s="265"/>
      <c r="AN24" s="265" t="s">
        <v>806</v>
      </c>
      <c r="AO24" s="265" t="str">
        <f>IF(AND($K$25="□",$K$23="□"),"■","")</f>
        <v>■</v>
      </c>
      <c r="AP24" s="265"/>
      <c r="AQ24" s="265"/>
      <c r="AR24" s="265"/>
      <c r="AS24" s="265"/>
      <c r="AT24" s="265"/>
      <c r="AU24" s="265"/>
    </row>
    <row r="25" spans="2:47" s="139" customFormat="1" ht="19" customHeight="1">
      <c r="B25" s="634"/>
      <c r="C25" s="562"/>
      <c r="D25" s="333"/>
      <c r="E25" s="334"/>
      <c r="F25" s="603"/>
      <c r="G25" s="606"/>
      <c r="H25" s="607"/>
      <c r="I25" s="364"/>
      <c r="J25" s="288"/>
      <c r="K25" s="236" t="s">
        <v>3</v>
      </c>
      <c r="L25" s="366" t="s">
        <v>31</v>
      </c>
      <c r="M25" s="366"/>
      <c r="N25" s="366"/>
      <c r="O25" s="366"/>
      <c r="P25" s="187"/>
      <c r="Q25" s="275"/>
      <c r="R25" s="275"/>
      <c r="S25" s="275"/>
      <c r="T25" s="275"/>
      <c r="U25" s="187"/>
      <c r="V25" s="275"/>
      <c r="W25" s="275"/>
      <c r="X25" s="275"/>
      <c r="Y25" s="275"/>
      <c r="Z25" s="275"/>
      <c r="AA25" s="275"/>
      <c r="AB25" s="188"/>
      <c r="AC25" s="275"/>
      <c r="AD25" s="275"/>
      <c r="AE25" s="275"/>
      <c r="AF25" s="275"/>
      <c r="AG25" s="275"/>
      <c r="AH25" s="275"/>
      <c r="AI25" s="275"/>
      <c r="AJ25" s="275"/>
      <c r="AK25" s="189"/>
      <c r="AL25" s="265"/>
      <c r="AM25" s="265"/>
      <c r="AN25" s="265" t="s">
        <v>806</v>
      </c>
      <c r="AO25" s="265" t="str">
        <f>IF(AND($K$23="□",$K$24="□"),"■","")</f>
        <v>■</v>
      </c>
      <c r="AP25" s="265"/>
      <c r="AQ25" s="265"/>
      <c r="AR25" s="265"/>
      <c r="AS25" s="265"/>
      <c r="AT25" s="265"/>
      <c r="AU25" s="265"/>
    </row>
    <row r="26" spans="2:47" s="139" customFormat="1" ht="18" customHeight="1">
      <c r="B26" s="634"/>
      <c r="C26" s="562"/>
      <c r="D26" s="333"/>
      <c r="E26" s="334"/>
      <c r="F26" s="603"/>
      <c r="G26" s="606"/>
      <c r="H26" s="607"/>
      <c r="I26" s="368" t="s">
        <v>9</v>
      </c>
      <c r="J26" s="363"/>
      <c r="K26" s="205" t="s">
        <v>812</v>
      </c>
      <c r="L26" s="611"/>
      <c r="M26" s="611"/>
      <c r="N26" s="237" t="s">
        <v>845</v>
      </c>
      <c r="O26" s="611"/>
      <c r="P26" s="611"/>
      <c r="Q26" s="238"/>
      <c r="R26" s="239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1"/>
      <c r="AL26" s="196"/>
      <c r="AP26" s="265"/>
      <c r="AR26" s="265"/>
      <c r="AS26" s="265"/>
      <c r="AT26" s="265"/>
      <c r="AU26" s="265"/>
    </row>
    <row r="27" spans="2:47" s="139" customFormat="1" ht="25" customHeight="1">
      <c r="B27" s="634"/>
      <c r="C27" s="562"/>
      <c r="D27" s="333"/>
      <c r="E27" s="334"/>
      <c r="F27" s="603"/>
      <c r="G27" s="606"/>
      <c r="H27" s="607"/>
      <c r="I27" s="368"/>
      <c r="J27" s="363"/>
      <c r="K27" s="423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/>
      <c r="AF27" s="424"/>
      <c r="AG27" s="424"/>
      <c r="AH27" s="424"/>
      <c r="AI27" s="424"/>
      <c r="AJ27" s="424"/>
      <c r="AK27" s="425"/>
      <c r="AL27" s="197"/>
      <c r="AQ27" s="265"/>
      <c r="AR27" s="265"/>
      <c r="AS27" s="265"/>
      <c r="AT27" s="265"/>
      <c r="AU27" s="265"/>
    </row>
    <row r="28" spans="2:47" s="139" customFormat="1" ht="25" customHeight="1">
      <c r="B28" s="634"/>
      <c r="C28" s="562"/>
      <c r="D28" s="333"/>
      <c r="E28" s="334"/>
      <c r="F28" s="603"/>
      <c r="G28" s="606"/>
      <c r="H28" s="607"/>
      <c r="I28" s="287"/>
      <c r="J28" s="288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7"/>
      <c r="AL28" s="197"/>
      <c r="AQ28" s="265"/>
      <c r="AR28" s="265"/>
      <c r="AS28" s="265"/>
      <c r="AT28" s="265"/>
      <c r="AU28" s="265"/>
    </row>
    <row r="29" spans="2:47" s="139" customFormat="1" ht="15" customHeight="1">
      <c r="B29" s="634"/>
      <c r="C29" s="562"/>
      <c r="D29" s="333"/>
      <c r="E29" s="334"/>
      <c r="F29" s="603"/>
      <c r="G29" s="606"/>
      <c r="H29" s="607"/>
      <c r="I29" s="283" t="s">
        <v>863</v>
      </c>
      <c r="J29" s="284"/>
      <c r="K29" s="602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70"/>
      <c r="AL29" s="197"/>
      <c r="AM29" s="265"/>
      <c r="AN29" s="265"/>
      <c r="AO29" s="265"/>
      <c r="AP29" s="265"/>
      <c r="AQ29" s="265"/>
      <c r="AR29" s="265"/>
      <c r="AS29" s="265"/>
      <c r="AT29" s="265"/>
      <c r="AU29" s="265"/>
    </row>
    <row r="30" spans="2:47" s="139" customFormat="1" ht="30" customHeight="1">
      <c r="B30" s="634"/>
      <c r="C30" s="562"/>
      <c r="D30" s="333"/>
      <c r="E30" s="334"/>
      <c r="F30" s="603"/>
      <c r="G30" s="606"/>
      <c r="H30" s="607"/>
      <c r="I30" s="287" t="s">
        <v>12</v>
      </c>
      <c r="J30" s="288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2"/>
      <c r="AL30" s="198"/>
      <c r="AM30" s="265"/>
      <c r="AN30" s="265"/>
      <c r="AO30" s="265"/>
      <c r="AP30" s="265"/>
      <c r="AQ30" s="265"/>
      <c r="AR30" s="265"/>
      <c r="AS30" s="265"/>
      <c r="AT30" s="265"/>
      <c r="AU30" s="265"/>
    </row>
    <row r="31" spans="2:47" s="128" customFormat="1" ht="15" customHeight="1">
      <c r="B31" s="634"/>
      <c r="C31" s="562"/>
      <c r="D31" s="333"/>
      <c r="E31" s="334"/>
      <c r="F31" s="603"/>
      <c r="G31" s="606"/>
      <c r="H31" s="607"/>
      <c r="I31" s="283" t="s">
        <v>863</v>
      </c>
      <c r="J31" s="284"/>
      <c r="K31" s="602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70"/>
      <c r="AL31" s="198"/>
      <c r="AM31" s="265"/>
      <c r="AO31" s="265"/>
      <c r="AP31" s="265"/>
      <c r="AQ31" s="265"/>
      <c r="AR31" s="265"/>
      <c r="AS31" s="265"/>
      <c r="AT31" s="265"/>
      <c r="AU31" s="265"/>
    </row>
    <row r="32" spans="2:47" s="139" customFormat="1" ht="30" customHeight="1">
      <c r="B32" s="634"/>
      <c r="C32" s="562"/>
      <c r="D32" s="333"/>
      <c r="E32" s="334"/>
      <c r="F32" s="603"/>
      <c r="G32" s="606"/>
      <c r="H32" s="607"/>
      <c r="I32" s="287" t="s">
        <v>13</v>
      </c>
      <c r="J32" s="288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2"/>
      <c r="AL32" s="198"/>
      <c r="AM32" s="265"/>
      <c r="AN32" s="265"/>
      <c r="AO32" s="265"/>
      <c r="AP32" s="265"/>
      <c r="AQ32" s="265"/>
      <c r="AR32" s="265"/>
      <c r="AS32" s="265"/>
      <c r="AT32" s="265"/>
      <c r="AU32" s="265"/>
    </row>
    <row r="33" spans="2:47" s="139" customFormat="1" ht="25" customHeight="1">
      <c r="B33" s="634"/>
      <c r="C33" s="562"/>
      <c r="D33" s="333"/>
      <c r="E33" s="334"/>
      <c r="F33" s="603"/>
      <c r="G33" s="606"/>
      <c r="H33" s="607"/>
      <c r="I33" s="309" t="s">
        <v>14</v>
      </c>
      <c r="J33" s="310"/>
      <c r="K33" s="315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199" t="s">
        <v>884</v>
      </c>
      <c r="X33" s="312" t="s">
        <v>15</v>
      </c>
      <c r="Y33" s="314"/>
      <c r="Z33" s="315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153" t="s">
        <v>884</v>
      </c>
      <c r="AL33" s="198"/>
      <c r="AM33" s="265"/>
      <c r="AN33" s="265"/>
      <c r="AO33" s="265"/>
      <c r="AP33" s="265"/>
      <c r="AQ33" s="265"/>
      <c r="AR33" s="265"/>
      <c r="AS33" s="265"/>
      <c r="AT33" s="265"/>
      <c r="AU33" s="265"/>
    </row>
    <row r="34" spans="2:47" s="139" customFormat="1" ht="25" customHeight="1">
      <c r="B34" s="634"/>
      <c r="C34" s="562"/>
      <c r="D34" s="333"/>
      <c r="E34" s="334"/>
      <c r="F34" s="603"/>
      <c r="G34" s="606"/>
      <c r="H34" s="607"/>
      <c r="I34" s="309" t="s">
        <v>813</v>
      </c>
      <c r="J34" s="310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2" t="s">
        <v>814</v>
      </c>
      <c r="Y34" s="314"/>
      <c r="Z34" s="315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153" t="s">
        <v>884</v>
      </c>
      <c r="AL34" s="265"/>
      <c r="AM34" s="265"/>
      <c r="AN34" s="265"/>
      <c r="AO34" s="265"/>
      <c r="AP34" s="154" t="s">
        <v>738</v>
      </c>
      <c r="AQ34" s="265"/>
      <c r="AR34" s="265"/>
      <c r="AS34" s="265"/>
      <c r="AT34" s="265"/>
      <c r="AU34" s="265"/>
    </row>
    <row r="35" spans="2:47" s="139" customFormat="1" ht="25" customHeight="1">
      <c r="B35" s="634"/>
      <c r="C35" s="562"/>
      <c r="D35" s="333"/>
      <c r="E35" s="334"/>
      <c r="F35" s="603"/>
      <c r="G35" s="608"/>
      <c r="H35" s="609"/>
      <c r="I35" s="317" t="s">
        <v>815</v>
      </c>
      <c r="J35" s="284"/>
      <c r="K35" s="315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242" t="s">
        <v>816</v>
      </c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598"/>
      <c r="AL35" s="198"/>
      <c r="AM35" s="265"/>
      <c r="AN35" s="265"/>
      <c r="AO35" s="265"/>
      <c r="AP35" s="155" t="str">
        <f>K35&amp;X35&amp;Y35</f>
        <v>@</v>
      </c>
      <c r="AQ35" s="265"/>
      <c r="AR35" s="265"/>
      <c r="AS35" s="265"/>
      <c r="AT35" s="265"/>
      <c r="AU35" s="265"/>
    </row>
    <row r="36" spans="2:47" s="139" customFormat="1" ht="15" customHeight="1">
      <c r="B36" s="634"/>
      <c r="C36" s="562"/>
      <c r="D36" s="333"/>
      <c r="E36" s="334"/>
      <c r="F36" s="603"/>
      <c r="G36" s="608"/>
      <c r="H36" s="609"/>
      <c r="I36" s="364"/>
      <c r="J36" s="288"/>
      <c r="K36" s="599" t="str">
        <f>IF(K35="","",K35&amp;X35&amp;Y35)</f>
        <v/>
      </c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  <c r="Z36" s="600"/>
      <c r="AA36" s="600"/>
      <c r="AB36" s="600"/>
      <c r="AC36" s="600"/>
      <c r="AD36" s="600"/>
      <c r="AE36" s="600"/>
      <c r="AF36" s="600"/>
      <c r="AG36" s="600"/>
      <c r="AH36" s="600"/>
      <c r="AI36" s="600"/>
      <c r="AJ36" s="600"/>
      <c r="AK36" s="601"/>
      <c r="AL36" s="198"/>
      <c r="AM36" s="265"/>
      <c r="AN36" s="265"/>
      <c r="AO36" s="265"/>
      <c r="AP36" s="265"/>
      <c r="AQ36" s="265"/>
      <c r="AR36" s="265"/>
      <c r="AS36" s="265"/>
      <c r="AT36" s="265"/>
      <c r="AU36" s="265"/>
    </row>
    <row r="37" spans="2:47" s="139" customFormat="1" ht="71.25" customHeight="1" thickBot="1">
      <c r="B37" s="635"/>
      <c r="C37" s="563"/>
      <c r="D37" s="335"/>
      <c r="E37" s="336"/>
      <c r="F37" s="19" t="s">
        <v>846</v>
      </c>
      <c r="G37" s="592" t="s">
        <v>39</v>
      </c>
      <c r="H37" s="593"/>
      <c r="I37" s="594"/>
      <c r="J37" s="594"/>
      <c r="K37" s="595"/>
      <c r="L37" s="596"/>
      <c r="M37" s="596"/>
      <c r="N37" s="596"/>
      <c r="O37" s="596"/>
      <c r="P37" s="596"/>
      <c r="Q37" s="596"/>
      <c r="R37" s="596"/>
      <c r="S37" s="596"/>
      <c r="T37" s="596"/>
      <c r="U37" s="596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  <c r="AF37" s="596"/>
      <c r="AG37" s="596"/>
      <c r="AH37" s="596"/>
      <c r="AI37" s="596"/>
      <c r="AJ37" s="596"/>
      <c r="AK37" s="597"/>
      <c r="AL37" s="198"/>
      <c r="AM37" s="265"/>
      <c r="AN37" s="265"/>
      <c r="AO37" s="265"/>
      <c r="AP37" s="265"/>
      <c r="AQ37" s="265"/>
      <c r="AR37" s="265"/>
      <c r="AS37" s="265"/>
      <c r="AT37" s="265"/>
      <c r="AU37" s="265"/>
    </row>
  </sheetData>
  <sheetProtection sheet="1" objects="1" scenarios="1"/>
  <mergeCells count="70">
    <mergeCell ref="B4:AK4"/>
    <mergeCell ref="B8:AK8"/>
    <mergeCell ref="B9:AK9"/>
    <mergeCell ref="B11:B37"/>
    <mergeCell ref="C11:E37"/>
    <mergeCell ref="F11:F16"/>
    <mergeCell ref="G11:H16"/>
    <mergeCell ref="I11:J13"/>
    <mergeCell ref="L11:Q11"/>
    <mergeCell ref="S11:AK11"/>
    <mergeCell ref="L12:Q12"/>
    <mergeCell ref="S12:AK12"/>
    <mergeCell ref="T13:AJ13"/>
    <mergeCell ref="I14:J16"/>
    <mergeCell ref="L14:W14"/>
    <mergeCell ref="L15:U15"/>
    <mergeCell ref="L16:U16"/>
    <mergeCell ref="F17:F22"/>
    <mergeCell ref="G17:H22"/>
    <mergeCell ref="I17:J22"/>
    <mergeCell ref="L17:O17"/>
    <mergeCell ref="P17:Q17"/>
    <mergeCell ref="L18:N18"/>
    <mergeCell ref="P18:V18"/>
    <mergeCell ref="L22:N22"/>
    <mergeCell ref="O22:AK22"/>
    <mergeCell ref="X18:AD18"/>
    <mergeCell ref="AE18:AJ18"/>
    <mergeCell ref="K19:N21"/>
    <mergeCell ref="P19:S19"/>
    <mergeCell ref="T19:AK19"/>
    <mergeCell ref="O20:S21"/>
    <mergeCell ref="T20:AK20"/>
    <mergeCell ref="T21:AK21"/>
    <mergeCell ref="I30:J30"/>
    <mergeCell ref="K30:AK30"/>
    <mergeCell ref="F23:F36"/>
    <mergeCell ref="G23:H36"/>
    <mergeCell ref="I23:J25"/>
    <mergeCell ref="L23:O23"/>
    <mergeCell ref="AC23:AK23"/>
    <mergeCell ref="L24:O24"/>
    <mergeCell ref="P24:Q24"/>
    <mergeCell ref="L25:O25"/>
    <mergeCell ref="I26:J28"/>
    <mergeCell ref="L26:M26"/>
    <mergeCell ref="O26:P26"/>
    <mergeCell ref="K27:AK27"/>
    <mergeCell ref="K28:AK28"/>
    <mergeCell ref="I29:J29"/>
    <mergeCell ref="K29:AK29"/>
    <mergeCell ref="I31:J31"/>
    <mergeCell ref="K31:AK31"/>
    <mergeCell ref="I32:J32"/>
    <mergeCell ref="K32:AK32"/>
    <mergeCell ref="I33:J33"/>
    <mergeCell ref="K33:V33"/>
    <mergeCell ref="X33:Y33"/>
    <mergeCell ref="Z33:AJ33"/>
    <mergeCell ref="G37:H37"/>
    <mergeCell ref="I37:J37"/>
    <mergeCell ref="K37:AK37"/>
    <mergeCell ref="I34:J34"/>
    <mergeCell ref="K34:W34"/>
    <mergeCell ref="X34:Y34"/>
    <mergeCell ref="Z34:AJ34"/>
    <mergeCell ref="I35:J36"/>
    <mergeCell ref="K35:W35"/>
    <mergeCell ref="Y35:AK35"/>
    <mergeCell ref="K36:AK36"/>
  </mergeCells>
  <phoneticPr fontId="3"/>
  <conditionalFormatting sqref="K17:AK17 K22:AK22">
    <cfRule type="expression" dxfId="246" priority="10">
      <formula>$K$18="■"</formula>
    </cfRule>
  </conditionalFormatting>
  <conditionalFormatting sqref="K17:AK21">
    <cfRule type="expression" dxfId="245" priority="9">
      <formula>$K$22="■"</formula>
    </cfRule>
  </conditionalFormatting>
  <conditionalFormatting sqref="K17:AK32 K33:W34 Z33:AK34 K35:AK36">
    <cfRule type="expression" dxfId="244" priority="11">
      <formula>$K$16="■"</formula>
    </cfRule>
  </conditionalFormatting>
  <conditionalFormatting sqref="K18:AK22">
    <cfRule type="expression" dxfId="243" priority="12">
      <formula>$K$17="■"</formula>
    </cfRule>
  </conditionalFormatting>
  <conditionalFormatting sqref="K26:AK32 K33 W33 Z33:Z34 AK33:AK34 K34:W34 K35:AK36">
    <cfRule type="expression" dxfId="242" priority="13">
      <formula>OR($K$23="■",$K$24="■")</formula>
    </cfRule>
  </conditionalFormatting>
  <conditionalFormatting sqref="L18:N18">
    <cfRule type="expression" dxfId="241" priority="4">
      <formula>$K$72="■"</formula>
    </cfRule>
    <cfRule type="expression" dxfId="240" priority="5">
      <formula>$K$79="■"</formula>
    </cfRule>
    <cfRule type="expression" dxfId="239" priority="6">
      <formula>OR($K$13="■",$O$13="■")</formula>
    </cfRule>
  </conditionalFormatting>
  <conditionalFormatting sqref="L22:N22">
    <cfRule type="expression" dxfId="238" priority="1">
      <formula>$K$75="■"</formula>
    </cfRule>
    <cfRule type="expression" dxfId="237" priority="2">
      <formula>$K$72="■"</formula>
    </cfRule>
    <cfRule type="expression" dxfId="236" priority="3">
      <formula>OR($K$13="■",$O$13="■")</formula>
    </cfRule>
  </conditionalFormatting>
  <conditionalFormatting sqref="O18:AK18">
    <cfRule type="expression" dxfId="235" priority="7">
      <formula>$O$19="■"</formula>
    </cfRule>
  </conditionalFormatting>
  <conditionalFormatting sqref="O19:AK21">
    <cfRule type="expression" dxfId="234" priority="8">
      <formula>$O$18="■"</formula>
    </cfRule>
  </conditionalFormatting>
  <conditionalFormatting sqref="T13:AJ13">
    <cfRule type="cellIs" dxfId="233" priority="17" operator="notEqual">
      <formula>""</formula>
    </cfRule>
    <cfRule type="expression" dxfId="232" priority="18">
      <formula>$K$12="■"</formula>
    </cfRule>
  </conditionalFormatting>
  <conditionalFormatting sqref="T19:AK20 O19:S21">
    <cfRule type="expression" dxfId="231" priority="14">
      <formula>AND($K$11="■",$K$18="■")</formula>
    </cfRule>
  </conditionalFormatting>
  <conditionalFormatting sqref="AE18">
    <cfRule type="cellIs" dxfId="230" priority="15" operator="notEqual">
      <formula>""</formula>
    </cfRule>
    <cfRule type="expression" dxfId="229" priority="16">
      <formula>$O$18="■"</formula>
    </cfRule>
  </conditionalFormatting>
  <dataValidations count="18">
    <dataValidation type="list" allowBlank="1" showInputMessage="1" showErrorMessage="1" sqref="K16" xr:uid="{3D1498F3-4C07-4174-BF4A-1A460FA7755F}">
      <formula1>$AN$16:$AO$16</formula1>
    </dataValidation>
    <dataValidation type="list" allowBlank="1" showInputMessage="1" showErrorMessage="1" sqref="K15" xr:uid="{7D98723E-F45B-4186-8903-478B9525362D}">
      <formula1>$AN$15:$AO$15</formula1>
    </dataValidation>
    <dataValidation type="list" allowBlank="1" showInputMessage="1" showErrorMessage="1" sqref="AB23:AB25" xr:uid="{386A7401-7B1B-4251-A0F7-8314AF6102A6}">
      <formula1>#REF!</formula1>
    </dataValidation>
    <dataValidation type="list" showInputMessage="1" sqref="K14" xr:uid="{90481581-E646-419C-BAB8-DB2C73A8CA5C}">
      <formula1>$AN$14:$AO$14</formula1>
    </dataValidation>
    <dataValidation type="list" showInputMessage="1" sqref="K11" xr:uid="{4D761EFD-64C9-4E18-88C3-44C3C27354A6}">
      <formula1>$AN$11:$AO$11</formula1>
    </dataValidation>
    <dataValidation showInputMessage="1" showErrorMessage="1" sqref="AT20:AT22 AN16 AT12:AT13 AT15:AT16 AT26:AT37" xr:uid="{27E6F69D-CB3C-4DA1-B4D8-B13CB6EA028F}"/>
    <dataValidation imeMode="off" allowBlank="1" showInputMessage="1" showErrorMessage="1" sqref="X35:Y35 K34:W34 K35:K36 Z34 AK34" xr:uid="{21BF5C12-B674-4F8B-95C3-DE4844B98353}"/>
    <dataValidation type="list" showInputMessage="1" sqref="K13" xr:uid="{1AA99C64-336C-4337-8EBC-6720358BA816}">
      <formula1>$AN$78:$AO$78</formula1>
    </dataValidation>
    <dataValidation type="list" showInputMessage="1" showErrorMessage="1" sqref="K18" xr:uid="{96FD69A3-E852-4EA1-ADC7-47FDFE08549A}">
      <formula1>$AN$18:$AO$18</formula1>
    </dataValidation>
    <dataValidation type="list" showInputMessage="1" showErrorMessage="1" sqref="O18" xr:uid="{4B5C49AB-EDAF-4E02-BCC6-5EDA09DA16EB}">
      <formula1>$AN$19:$AO$19</formula1>
    </dataValidation>
    <dataValidation type="list" showInputMessage="1" showErrorMessage="1" sqref="K17" xr:uid="{28D1C9F8-09C4-4CC5-BACF-AA5EF9EEE138}">
      <formula1>$AN$17:$AO$17</formula1>
    </dataValidation>
    <dataValidation type="list" showInputMessage="1" showErrorMessage="1" sqref="K22" xr:uid="{DC1D0AB4-967E-44C5-A1CD-B31109841E35}">
      <formula1>$AN$22:$AO$22</formula1>
    </dataValidation>
    <dataValidation type="list" showInputMessage="1" sqref="K12" xr:uid="{6066AB23-FEDE-4A99-B160-910A2EBBD84C}">
      <formula1>$AN$12:$AO$12</formula1>
    </dataValidation>
    <dataValidation type="list" showInputMessage="1" showErrorMessage="1" sqref="K25" xr:uid="{76EC7A67-A6B8-4F79-8710-1D41B26515BD}">
      <formula1>$AN$25:$AO$25</formula1>
    </dataValidation>
    <dataValidation type="list" showInputMessage="1" showErrorMessage="1" sqref="K23 P25" xr:uid="{9E2A59BC-1ED4-47DD-A54B-EA80CDF017F7}">
      <formula1>$AN$23:$AO$23</formula1>
    </dataValidation>
    <dataValidation type="list" showInputMessage="1" showErrorMessage="1" sqref="U24:U25 K24" xr:uid="{6D857678-E071-4588-9886-75B7CB943760}">
      <formula1>$AN$24:$AO$24</formula1>
    </dataValidation>
    <dataValidation imeMode="halfKatakana" allowBlank="1" showInputMessage="1" showErrorMessage="1" sqref="K29:AK29 K31:AK31" xr:uid="{C6821E4A-9B9C-4919-A969-2EDE43E604E1}"/>
    <dataValidation type="list" showInputMessage="1" showErrorMessage="1" sqref="O19" xr:uid="{13EFA89A-2151-437A-AC35-F43C8C9AFF41}">
      <formula1>$AN$20:$AO$20</formula1>
    </dataValidation>
  </dataValidations>
  <printOptions horizontalCentered="1"/>
  <pageMargins left="0" right="0" top="0" bottom="0" header="0.31496062992125984" footer="0.19685039370078741"/>
  <pageSetup paperSize="9" scale="70" fitToHeight="0" orientation="portrait" r:id="rId1"/>
  <headerFooter>
    <oddFooter>&amp;C&amp;"Meiryo UI,標準"&amp;9&amp;D_&amp;T　&amp;F　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AU123"/>
  <sheetViews>
    <sheetView showGridLines="0" view="pageBreakPreview" zoomScale="85" zoomScaleNormal="85" zoomScaleSheetLayoutView="85" workbookViewId="0">
      <selection activeCell="AK7" sqref="AK7"/>
    </sheetView>
  </sheetViews>
  <sheetFormatPr defaultColWidth="3.6328125" defaultRowHeight="18" customHeight="1"/>
  <cols>
    <col min="1" max="38" width="3.6328125" style="23"/>
    <col min="39" max="39" width="0" style="23" hidden="1" customWidth="1"/>
    <col min="40" max="43" width="3.6328125" style="23" hidden="1" customWidth="1"/>
    <col min="44" max="44" width="0" style="23" hidden="1" customWidth="1"/>
    <col min="45" max="16384" width="3.6328125" style="23"/>
  </cols>
  <sheetData>
    <row r="1" spans="1:47" s="13" customFormat="1" ht="10.4" customHeight="1">
      <c r="B1" s="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3" customFormat="1" ht="16">
      <c r="B2" s="1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s="13" customFormat="1" ht="10.4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3" customFormat="1" ht="30.75" customHeight="1">
      <c r="B4" s="822" t="s">
        <v>61</v>
      </c>
      <c r="C4" s="822"/>
      <c r="D4" s="822"/>
      <c r="E4" s="822"/>
      <c r="F4" s="822"/>
      <c r="G4" s="822"/>
      <c r="H4" s="822"/>
      <c r="I4" s="822"/>
      <c r="J4" s="822"/>
      <c r="K4" s="21" t="s">
        <v>62</v>
      </c>
      <c r="L4" s="823" t="s">
        <v>63</v>
      </c>
      <c r="M4" s="823"/>
      <c r="N4" s="823"/>
      <c r="O4" s="823"/>
      <c r="P4" s="823"/>
      <c r="Q4" s="824" t="s">
        <v>93</v>
      </c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21" t="s">
        <v>41</v>
      </c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3" customFormat="1" ht="10.4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s="3" customFormat="1" ht="12" customHeight="1">
      <c r="B6" s="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5"/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 t="s">
        <v>970</v>
      </c>
      <c r="AL6" s="2"/>
      <c r="AM6" s="2"/>
      <c r="AN6" s="2"/>
      <c r="AO6" s="2"/>
      <c r="AS6" s="825"/>
      <c r="AT6" s="825"/>
      <c r="AU6" s="825"/>
    </row>
    <row r="7" spans="1:47" s="3" customFormat="1" ht="15" customHeight="1" thickBot="1">
      <c r="B7" s="22" t="s">
        <v>177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2"/>
      <c r="AL7" s="2"/>
      <c r="AM7" s="2"/>
      <c r="AN7" s="2"/>
      <c r="AO7" s="2"/>
      <c r="AS7" s="825"/>
      <c r="AT7" s="825"/>
      <c r="AU7" s="825"/>
    </row>
    <row r="8" spans="1:47" ht="18" customHeight="1">
      <c r="B8" s="867" t="s">
        <v>168</v>
      </c>
      <c r="C8" s="868"/>
      <c r="D8" s="868"/>
      <c r="E8" s="869"/>
      <c r="F8" s="847" t="s">
        <v>495</v>
      </c>
      <c r="G8" s="848"/>
      <c r="H8" s="848"/>
      <c r="I8" s="848"/>
      <c r="J8" s="849"/>
      <c r="K8" s="850" t="s">
        <v>383</v>
      </c>
      <c r="L8" s="851"/>
      <c r="M8" s="852"/>
      <c r="N8" s="850" t="s">
        <v>169</v>
      </c>
      <c r="O8" s="851"/>
      <c r="P8" s="851"/>
      <c r="Q8" s="851"/>
      <c r="R8" s="851"/>
      <c r="S8" s="852"/>
      <c r="T8" s="850" t="s">
        <v>176</v>
      </c>
      <c r="U8" s="851"/>
      <c r="V8" s="851"/>
      <c r="W8" s="851"/>
      <c r="X8" s="851"/>
      <c r="Y8" s="851"/>
      <c r="Z8" s="851"/>
      <c r="AA8" s="852"/>
      <c r="AB8" s="880" t="s">
        <v>494</v>
      </c>
      <c r="AC8" s="881"/>
      <c r="AD8" s="881"/>
      <c r="AE8" s="882"/>
      <c r="AF8" s="850" t="s">
        <v>65</v>
      </c>
      <c r="AG8" s="851"/>
      <c r="AH8" s="851"/>
      <c r="AI8" s="851"/>
      <c r="AJ8" s="851"/>
      <c r="AK8" s="883"/>
    </row>
    <row r="9" spans="1:47" ht="21" customHeight="1">
      <c r="B9" s="870"/>
      <c r="C9" s="657"/>
      <c r="D9" s="657"/>
      <c r="E9" s="658"/>
      <c r="F9" s="838" t="s">
        <v>167</v>
      </c>
      <c r="G9" s="839"/>
      <c r="H9" s="839"/>
      <c r="I9" s="839"/>
      <c r="J9" s="840"/>
      <c r="K9" s="853"/>
      <c r="L9" s="854"/>
      <c r="M9" s="855"/>
      <c r="N9" s="844"/>
      <c r="O9" s="845"/>
      <c r="P9" s="845"/>
      <c r="Q9" s="845"/>
      <c r="R9" s="845"/>
      <c r="S9" s="846"/>
      <c r="T9" s="832"/>
      <c r="U9" s="833"/>
      <c r="V9" s="833"/>
      <c r="W9" s="833"/>
      <c r="X9" s="833"/>
      <c r="Y9" s="833"/>
      <c r="Z9" s="833"/>
      <c r="AA9" s="834"/>
      <c r="AB9" s="887"/>
      <c r="AC9" s="888"/>
      <c r="AD9" s="888"/>
      <c r="AE9" s="889"/>
      <c r="AF9" s="24" t="s">
        <v>632</v>
      </c>
      <c r="AG9" s="25"/>
      <c r="AH9" s="25"/>
      <c r="AI9" s="25"/>
      <c r="AJ9" s="37"/>
      <c r="AK9" s="26"/>
    </row>
    <row r="10" spans="1:47" ht="21" customHeight="1">
      <c r="B10" s="870"/>
      <c r="C10" s="657"/>
      <c r="D10" s="657"/>
      <c r="E10" s="658"/>
      <c r="F10" s="841" t="s">
        <v>672</v>
      </c>
      <c r="G10" s="842"/>
      <c r="H10" s="842"/>
      <c r="I10" s="842"/>
      <c r="J10" s="843"/>
      <c r="K10" s="835"/>
      <c r="L10" s="836"/>
      <c r="M10" s="837"/>
      <c r="N10" s="826"/>
      <c r="O10" s="827"/>
      <c r="P10" s="827"/>
      <c r="Q10" s="827"/>
      <c r="R10" s="827"/>
      <c r="S10" s="828"/>
      <c r="T10" s="884"/>
      <c r="U10" s="885"/>
      <c r="V10" s="885"/>
      <c r="W10" s="885"/>
      <c r="X10" s="885"/>
      <c r="Y10" s="885"/>
      <c r="Z10" s="885"/>
      <c r="AA10" s="886"/>
      <c r="AB10" s="890"/>
      <c r="AC10" s="890"/>
      <c r="AD10" s="890"/>
      <c r="AE10" s="890"/>
      <c r="AF10" s="27"/>
      <c r="AG10" s="28" t="s">
        <v>633</v>
      </c>
      <c r="AH10" s="28"/>
      <c r="AI10" s="28"/>
      <c r="AJ10" s="38"/>
      <c r="AK10" s="29"/>
    </row>
    <row r="11" spans="1:47" ht="21" customHeight="1">
      <c r="B11" s="870"/>
      <c r="C11" s="657"/>
      <c r="D11" s="657"/>
      <c r="E11" s="658"/>
      <c r="F11" s="841" t="s">
        <v>905</v>
      </c>
      <c r="G11" s="842"/>
      <c r="H11" s="842"/>
      <c r="I11" s="842"/>
      <c r="J11" s="843"/>
      <c r="K11" s="835"/>
      <c r="L11" s="836"/>
      <c r="M11" s="837"/>
      <c r="N11" s="826"/>
      <c r="O11" s="827"/>
      <c r="P11" s="827"/>
      <c r="Q11" s="827"/>
      <c r="R11" s="827"/>
      <c r="S11" s="828"/>
      <c r="T11" s="874" t="s">
        <v>913</v>
      </c>
      <c r="U11" s="875"/>
      <c r="V11" s="875"/>
      <c r="W11" s="875"/>
      <c r="X11" s="875"/>
      <c r="Y11" s="875"/>
      <c r="Z11" s="875"/>
      <c r="AA11" s="875"/>
      <c r="AB11" s="875"/>
      <c r="AC11" s="875"/>
      <c r="AD11" s="875"/>
      <c r="AE11" s="876"/>
      <c r="AF11" s="27"/>
      <c r="AG11" s="28"/>
      <c r="AH11" s="252" t="s">
        <v>192</v>
      </c>
      <c r="AI11" s="28"/>
      <c r="AJ11" s="38"/>
      <c r="AK11" s="29"/>
    </row>
    <row r="12" spans="1:47" ht="21" customHeight="1">
      <c r="B12" s="870"/>
      <c r="C12" s="657"/>
      <c r="D12" s="657"/>
      <c r="E12" s="658"/>
      <c r="F12" s="841" t="s">
        <v>906</v>
      </c>
      <c r="G12" s="842"/>
      <c r="H12" s="842"/>
      <c r="I12" s="842"/>
      <c r="J12" s="843"/>
      <c r="K12" s="835"/>
      <c r="L12" s="836"/>
      <c r="M12" s="837"/>
      <c r="N12" s="826"/>
      <c r="O12" s="827"/>
      <c r="P12" s="827"/>
      <c r="Q12" s="827"/>
      <c r="R12" s="827"/>
      <c r="S12" s="828"/>
      <c r="T12" s="874" t="s">
        <v>913</v>
      </c>
      <c r="U12" s="875"/>
      <c r="V12" s="875"/>
      <c r="W12" s="875"/>
      <c r="X12" s="875"/>
      <c r="Y12" s="875"/>
      <c r="Z12" s="875"/>
      <c r="AA12" s="875"/>
      <c r="AB12" s="875"/>
      <c r="AC12" s="875"/>
      <c r="AD12" s="875"/>
      <c r="AE12" s="876"/>
      <c r="AF12" s="27"/>
      <c r="AG12" s="28"/>
      <c r="AH12" s="252" t="s">
        <v>192</v>
      </c>
      <c r="AI12" s="252"/>
      <c r="AJ12" s="38"/>
      <c r="AK12" s="29"/>
    </row>
    <row r="13" spans="1:47" ht="21" customHeight="1">
      <c r="B13" s="870"/>
      <c r="C13" s="657"/>
      <c r="D13" s="657"/>
      <c r="E13" s="658"/>
      <c r="F13" s="841" t="s">
        <v>907</v>
      </c>
      <c r="G13" s="842"/>
      <c r="H13" s="842"/>
      <c r="I13" s="842"/>
      <c r="J13" s="843"/>
      <c r="K13" s="835"/>
      <c r="L13" s="836"/>
      <c r="M13" s="837"/>
      <c r="N13" s="826"/>
      <c r="O13" s="827"/>
      <c r="P13" s="827"/>
      <c r="Q13" s="827"/>
      <c r="R13" s="827"/>
      <c r="S13" s="828"/>
      <c r="T13" s="874" t="s">
        <v>913</v>
      </c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6"/>
      <c r="AF13" s="27"/>
      <c r="AG13" s="106"/>
      <c r="AH13" s="252" t="s">
        <v>192</v>
      </c>
      <c r="AI13" s="252"/>
      <c r="AJ13" s="105"/>
      <c r="AK13" s="29"/>
    </row>
    <row r="14" spans="1:47" ht="21" customHeight="1">
      <c r="B14" s="870"/>
      <c r="C14" s="657"/>
      <c r="D14" s="657"/>
      <c r="E14" s="658"/>
      <c r="F14" s="841" t="s">
        <v>908</v>
      </c>
      <c r="G14" s="842"/>
      <c r="H14" s="842"/>
      <c r="I14" s="842"/>
      <c r="J14" s="843"/>
      <c r="K14" s="835"/>
      <c r="L14" s="836"/>
      <c r="M14" s="837"/>
      <c r="N14" s="826"/>
      <c r="O14" s="827"/>
      <c r="P14" s="827"/>
      <c r="Q14" s="827"/>
      <c r="R14" s="827"/>
      <c r="S14" s="828"/>
      <c r="T14" s="877" t="s">
        <v>913</v>
      </c>
      <c r="U14" s="878"/>
      <c r="V14" s="878"/>
      <c r="W14" s="878"/>
      <c r="X14" s="878"/>
      <c r="Y14" s="878"/>
      <c r="Z14" s="878"/>
      <c r="AA14" s="878"/>
      <c r="AB14" s="878"/>
      <c r="AC14" s="878"/>
      <c r="AD14" s="878"/>
      <c r="AE14" s="879"/>
      <c r="AF14" s="27"/>
      <c r="AG14" s="67"/>
      <c r="AH14" s="252" t="s">
        <v>192</v>
      </c>
      <c r="AI14" s="252"/>
      <c r="AJ14" s="66"/>
      <c r="AK14" s="29"/>
    </row>
    <row r="15" spans="1:47" ht="21" customHeight="1" thickBot="1">
      <c r="B15" s="871"/>
      <c r="C15" s="872"/>
      <c r="D15" s="872"/>
      <c r="E15" s="873"/>
      <c r="F15" s="859" t="s">
        <v>142</v>
      </c>
      <c r="G15" s="860"/>
      <c r="H15" s="860"/>
      <c r="I15" s="860"/>
      <c r="J15" s="861"/>
      <c r="K15" s="856"/>
      <c r="L15" s="857"/>
      <c r="M15" s="858"/>
      <c r="N15" s="829"/>
      <c r="O15" s="830"/>
      <c r="P15" s="830"/>
      <c r="Q15" s="830"/>
      <c r="R15" s="830"/>
      <c r="S15" s="831"/>
      <c r="T15" s="862" t="s">
        <v>914</v>
      </c>
      <c r="U15" s="863"/>
      <c r="V15" s="863"/>
      <c r="W15" s="863"/>
      <c r="X15" s="863"/>
      <c r="Y15" s="863"/>
      <c r="Z15" s="863"/>
      <c r="AA15" s="864"/>
      <c r="AB15" s="863"/>
      <c r="AC15" s="863"/>
      <c r="AD15" s="863"/>
      <c r="AE15" s="863"/>
      <c r="AF15" s="30"/>
      <c r="AG15" s="31"/>
      <c r="AH15" s="31"/>
      <c r="AI15" s="31" t="s">
        <v>204</v>
      </c>
      <c r="AJ15" s="73"/>
      <c r="AK15" s="74"/>
    </row>
    <row r="16" spans="1:47" s="48" customFormat="1" ht="12.75" customHeight="1">
      <c r="A16" s="47"/>
      <c r="B16" s="75" t="s">
        <v>67</v>
      </c>
      <c r="C16" s="865" t="s">
        <v>384</v>
      </c>
      <c r="D16" s="866"/>
      <c r="E16" s="866"/>
      <c r="F16" s="866"/>
      <c r="G16" s="866"/>
      <c r="H16" s="866"/>
      <c r="I16" s="866"/>
      <c r="J16" s="866"/>
      <c r="K16" s="866"/>
      <c r="L16" s="866"/>
      <c r="M16" s="866"/>
      <c r="N16" s="866"/>
      <c r="O16" s="866"/>
      <c r="P16" s="866"/>
      <c r="Q16" s="866"/>
      <c r="R16" s="866"/>
      <c r="S16" s="866"/>
      <c r="T16" s="866"/>
      <c r="U16" s="866"/>
      <c r="V16" s="866"/>
      <c r="W16" s="866"/>
      <c r="X16" s="866"/>
      <c r="Y16" s="866"/>
      <c r="Z16" s="866"/>
      <c r="AA16" s="866"/>
      <c r="AB16" s="866"/>
      <c r="AC16" s="866"/>
      <c r="AD16" s="866"/>
      <c r="AE16" s="866"/>
      <c r="AF16" s="866"/>
      <c r="AG16" s="866"/>
      <c r="AH16" s="866"/>
      <c r="AI16" s="866"/>
      <c r="AJ16" s="866"/>
      <c r="AK16" s="866"/>
      <c r="AL16" s="47"/>
    </row>
    <row r="17" spans="1:38" s="48" customFormat="1" ht="12.75" customHeight="1">
      <c r="A17" s="47"/>
      <c r="B17" s="76" t="s">
        <v>385</v>
      </c>
      <c r="C17" s="763" t="s">
        <v>924</v>
      </c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64"/>
      <c r="Y17" s="764"/>
      <c r="Z17" s="764"/>
      <c r="AA17" s="764"/>
      <c r="AB17" s="764"/>
      <c r="AC17" s="764"/>
      <c r="AD17" s="764"/>
      <c r="AE17" s="764"/>
      <c r="AF17" s="764"/>
      <c r="AG17" s="764"/>
      <c r="AH17" s="764"/>
      <c r="AI17" s="764"/>
      <c r="AJ17" s="764"/>
      <c r="AK17" s="764"/>
      <c r="AL17" s="47"/>
    </row>
    <row r="18" spans="1:38" s="48" customFormat="1" ht="12.75" customHeight="1">
      <c r="A18" s="47"/>
      <c r="B18" s="76"/>
      <c r="C18" s="763" t="s">
        <v>493</v>
      </c>
      <c r="D18" s="764"/>
      <c r="E18" s="764"/>
      <c r="F18" s="764"/>
      <c r="G18" s="764"/>
      <c r="H18" s="764"/>
      <c r="I18" s="764"/>
      <c r="J18" s="764"/>
      <c r="K18" s="764"/>
      <c r="L18" s="764"/>
      <c r="M18" s="764"/>
      <c r="N18" s="764"/>
      <c r="O18" s="764"/>
      <c r="P18" s="764"/>
      <c r="Q18" s="764"/>
      <c r="R18" s="764"/>
      <c r="S18" s="764"/>
      <c r="T18" s="764"/>
      <c r="U18" s="764"/>
      <c r="V18" s="764"/>
      <c r="W18" s="764"/>
      <c r="X18" s="764"/>
      <c r="Y18" s="764"/>
      <c r="Z18" s="764"/>
      <c r="AA18" s="764"/>
      <c r="AB18" s="764"/>
      <c r="AC18" s="764"/>
      <c r="AD18" s="764"/>
      <c r="AE18" s="764"/>
      <c r="AF18" s="764"/>
      <c r="AG18" s="764"/>
      <c r="AH18" s="764"/>
      <c r="AI18" s="764"/>
      <c r="AJ18" s="764"/>
      <c r="AK18" s="764"/>
      <c r="AL18" s="47"/>
    </row>
    <row r="19" spans="1:38" s="48" customFormat="1" ht="12.75" customHeight="1">
      <c r="A19" s="47"/>
      <c r="B19" s="251" t="s">
        <v>453</v>
      </c>
      <c r="C19" s="763" t="s">
        <v>903</v>
      </c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3"/>
      <c r="O19" s="763"/>
      <c r="P19" s="763"/>
      <c r="Q19" s="763"/>
      <c r="R19" s="763"/>
      <c r="S19" s="763"/>
      <c r="T19" s="763"/>
      <c r="U19" s="763"/>
      <c r="V19" s="763"/>
      <c r="W19" s="763"/>
      <c r="X19" s="763"/>
      <c r="Y19" s="763"/>
      <c r="Z19" s="763"/>
      <c r="AA19" s="763"/>
      <c r="AB19" s="763"/>
      <c r="AC19" s="763"/>
      <c r="AD19" s="763"/>
      <c r="AE19" s="763"/>
      <c r="AF19" s="763"/>
      <c r="AG19" s="763"/>
      <c r="AH19" s="763"/>
      <c r="AI19" s="763"/>
      <c r="AJ19" s="763"/>
      <c r="AK19" s="763"/>
      <c r="AL19" s="47"/>
    </row>
    <row r="20" spans="1:38" s="48" customFormat="1" ht="12.75" customHeight="1">
      <c r="A20" s="47"/>
      <c r="B20" s="76" t="s">
        <v>904</v>
      </c>
      <c r="C20" s="763" t="s">
        <v>503</v>
      </c>
      <c r="D20" s="764"/>
      <c r="E20" s="764"/>
      <c r="F20" s="764"/>
      <c r="G20" s="764"/>
      <c r="H20" s="764"/>
      <c r="I20" s="764"/>
      <c r="J20" s="764"/>
      <c r="K20" s="764"/>
      <c r="L20" s="764"/>
      <c r="M20" s="764"/>
      <c r="N20" s="764"/>
      <c r="O20" s="764"/>
      <c r="P20" s="764"/>
      <c r="Q20" s="764"/>
      <c r="R20" s="764"/>
      <c r="S20" s="764"/>
      <c r="T20" s="764"/>
      <c r="U20" s="764"/>
      <c r="V20" s="764"/>
      <c r="W20" s="764"/>
      <c r="X20" s="764"/>
      <c r="Y20" s="764"/>
      <c r="Z20" s="764"/>
      <c r="AA20" s="764"/>
      <c r="AB20" s="764"/>
      <c r="AC20" s="764"/>
      <c r="AD20" s="764"/>
      <c r="AE20" s="764"/>
      <c r="AF20" s="764"/>
      <c r="AG20" s="764"/>
      <c r="AH20" s="764"/>
      <c r="AI20" s="764"/>
      <c r="AJ20" s="764"/>
      <c r="AK20" s="764"/>
      <c r="AL20" s="47"/>
    </row>
    <row r="21" spans="1:38" ht="10.4" customHeight="1" thickBot="1"/>
    <row r="22" spans="1:38" ht="18" customHeight="1">
      <c r="B22" s="891" t="s">
        <v>496</v>
      </c>
      <c r="C22" s="907" t="s">
        <v>96</v>
      </c>
      <c r="D22" s="908"/>
      <c r="E22" s="908"/>
      <c r="F22" s="908"/>
      <c r="G22" s="908"/>
      <c r="H22" s="908"/>
      <c r="I22" s="908"/>
      <c r="J22" s="909"/>
      <c r="K22" s="909"/>
      <c r="L22" s="909"/>
      <c r="M22" s="909"/>
      <c r="N22" s="909"/>
      <c r="O22" s="909"/>
      <c r="P22" s="909"/>
      <c r="Q22" s="909"/>
      <c r="R22" s="909"/>
      <c r="S22" s="909"/>
      <c r="T22" s="909"/>
      <c r="U22" s="909"/>
      <c r="V22" s="909"/>
      <c r="W22" s="909"/>
      <c r="X22" s="909"/>
      <c r="Y22" s="909"/>
      <c r="Z22" s="909"/>
      <c r="AA22" s="909"/>
      <c r="AB22" s="909"/>
      <c r="AC22" s="909"/>
      <c r="AD22" s="909"/>
      <c r="AE22" s="909"/>
      <c r="AF22" s="909"/>
      <c r="AG22" s="909"/>
      <c r="AH22" s="909"/>
      <c r="AI22" s="909"/>
      <c r="AJ22" s="909"/>
      <c r="AK22" s="910"/>
    </row>
    <row r="23" spans="1:38" ht="40.5" customHeight="1">
      <c r="B23" s="892"/>
      <c r="C23" s="49"/>
      <c r="D23" s="692" t="s">
        <v>178</v>
      </c>
      <c r="E23" s="693"/>
      <c r="F23" s="693"/>
      <c r="G23" s="693"/>
      <c r="H23" s="693"/>
      <c r="I23" s="693"/>
      <c r="J23" s="750" t="s">
        <v>64</v>
      </c>
      <c r="K23" s="750"/>
      <c r="L23" s="750"/>
      <c r="M23" s="750" t="s">
        <v>179</v>
      </c>
      <c r="N23" s="750"/>
      <c r="O23" s="750"/>
      <c r="P23" s="750"/>
      <c r="Q23" s="750"/>
      <c r="R23" s="750"/>
      <c r="S23" s="750"/>
      <c r="T23" s="750" t="s">
        <v>180</v>
      </c>
      <c r="U23" s="750"/>
      <c r="V23" s="750"/>
      <c r="W23" s="750"/>
      <c r="X23" s="750"/>
      <c r="Y23" s="750"/>
      <c r="Z23" s="750"/>
      <c r="AA23" s="692" t="s">
        <v>181</v>
      </c>
      <c r="AB23" s="693"/>
      <c r="AC23" s="693"/>
      <c r="AD23" s="693"/>
      <c r="AE23" s="693"/>
      <c r="AF23" s="693"/>
      <c r="AG23" s="693"/>
      <c r="AH23" s="693"/>
      <c r="AI23" s="693"/>
      <c r="AJ23" s="693"/>
      <c r="AK23" s="807"/>
    </row>
    <row r="24" spans="1:38" ht="40.5" customHeight="1">
      <c r="B24" s="892"/>
      <c r="C24" s="51"/>
      <c r="D24" s="978" t="s">
        <v>167</v>
      </c>
      <c r="E24" s="979"/>
      <c r="F24" s="979"/>
      <c r="G24" s="979"/>
      <c r="H24" s="979"/>
      <c r="I24" s="980"/>
      <c r="J24" s="675" t="s">
        <v>10</v>
      </c>
      <c r="K24" s="676"/>
      <c r="L24" s="679"/>
      <c r="M24" s="675" t="s">
        <v>106</v>
      </c>
      <c r="N24" s="676"/>
      <c r="O24" s="676"/>
      <c r="P24" s="676"/>
      <c r="Q24" s="676"/>
      <c r="R24" s="676"/>
      <c r="S24" s="679"/>
      <c r="T24" s="675" t="s">
        <v>106</v>
      </c>
      <c r="U24" s="676"/>
      <c r="V24" s="676"/>
      <c r="W24" s="676"/>
      <c r="X24" s="676"/>
      <c r="Y24" s="676"/>
      <c r="Z24" s="679"/>
      <c r="AA24" s="780" t="s">
        <v>958</v>
      </c>
      <c r="AB24" s="781"/>
      <c r="AC24" s="781"/>
      <c r="AD24" s="781"/>
      <c r="AE24" s="781"/>
      <c r="AF24" s="781"/>
      <c r="AG24" s="781"/>
      <c r="AH24" s="781"/>
      <c r="AI24" s="781"/>
      <c r="AJ24" s="781"/>
      <c r="AK24" s="782"/>
    </row>
    <row r="25" spans="1:38" ht="40.5" customHeight="1">
      <c r="B25" s="892"/>
      <c r="C25" s="51"/>
      <c r="D25" s="981"/>
      <c r="E25" s="982"/>
      <c r="F25" s="982"/>
      <c r="G25" s="982"/>
      <c r="H25" s="982"/>
      <c r="I25" s="983"/>
      <c r="J25" s="677"/>
      <c r="K25" s="678"/>
      <c r="L25" s="680"/>
      <c r="M25" s="677"/>
      <c r="N25" s="678"/>
      <c r="O25" s="678"/>
      <c r="P25" s="678"/>
      <c r="Q25" s="678"/>
      <c r="R25" s="678"/>
      <c r="S25" s="680"/>
      <c r="T25" s="677"/>
      <c r="U25" s="678"/>
      <c r="V25" s="678"/>
      <c r="W25" s="678"/>
      <c r="X25" s="678"/>
      <c r="Y25" s="678"/>
      <c r="Z25" s="680"/>
      <c r="AA25" s="783"/>
      <c r="AB25" s="784"/>
      <c r="AC25" s="784"/>
      <c r="AD25" s="784"/>
      <c r="AE25" s="784"/>
      <c r="AF25" s="784"/>
      <c r="AG25" s="784"/>
      <c r="AH25" s="784"/>
      <c r="AI25" s="784"/>
      <c r="AJ25" s="784"/>
      <c r="AK25" s="785"/>
    </row>
    <row r="26" spans="1:38" ht="27.75" customHeight="1" thickBot="1">
      <c r="B26" s="893"/>
      <c r="C26" s="52"/>
      <c r="D26" s="894" t="s">
        <v>182</v>
      </c>
      <c r="E26" s="895"/>
      <c r="F26" s="895"/>
      <c r="G26" s="895"/>
      <c r="H26" s="895"/>
      <c r="I26" s="896"/>
      <c r="J26" s="976" t="s">
        <v>10</v>
      </c>
      <c r="K26" s="977"/>
      <c r="L26" s="977"/>
      <c r="M26" s="972" t="s">
        <v>188</v>
      </c>
      <c r="N26" s="972"/>
      <c r="O26" s="972"/>
      <c r="P26" s="972"/>
      <c r="Q26" s="972"/>
      <c r="R26" s="972"/>
      <c r="S26" s="972"/>
      <c r="T26" s="972" t="s">
        <v>188</v>
      </c>
      <c r="U26" s="972"/>
      <c r="V26" s="972"/>
      <c r="W26" s="972"/>
      <c r="X26" s="972"/>
      <c r="Y26" s="972"/>
      <c r="Z26" s="972"/>
      <c r="AA26" s="897" t="s">
        <v>959</v>
      </c>
      <c r="AB26" s="898"/>
      <c r="AC26" s="898"/>
      <c r="AD26" s="898"/>
      <c r="AE26" s="898"/>
      <c r="AF26" s="898"/>
      <c r="AG26" s="898"/>
      <c r="AH26" s="898"/>
      <c r="AI26" s="898"/>
      <c r="AJ26" s="898"/>
      <c r="AK26" s="899"/>
    </row>
    <row r="27" spans="1:38" ht="15" customHeight="1" thickBot="1"/>
    <row r="28" spans="1:38" ht="18" customHeight="1">
      <c r="B28" s="720" t="s">
        <v>66</v>
      </c>
      <c r="C28" s="768" t="s">
        <v>673</v>
      </c>
      <c r="D28" s="769"/>
      <c r="E28" s="769"/>
      <c r="F28" s="769"/>
      <c r="G28" s="769"/>
      <c r="H28" s="769"/>
      <c r="I28" s="770"/>
      <c r="J28" s="771"/>
      <c r="K28" s="772"/>
      <c r="L28" s="772"/>
      <c r="M28" s="772"/>
      <c r="N28" s="772"/>
      <c r="O28" s="772"/>
      <c r="P28" s="772"/>
      <c r="Q28" s="772"/>
      <c r="R28" s="772"/>
      <c r="S28" s="772"/>
      <c r="T28" s="772"/>
      <c r="U28" s="772"/>
      <c r="V28" s="772"/>
      <c r="W28" s="772"/>
      <c r="X28" s="772"/>
      <c r="Y28" s="772"/>
      <c r="Z28" s="772"/>
      <c r="AA28" s="772"/>
      <c r="AB28" s="772"/>
      <c r="AC28" s="772"/>
      <c r="AD28" s="772"/>
      <c r="AE28" s="772"/>
      <c r="AF28" s="772"/>
      <c r="AG28" s="772"/>
      <c r="AH28" s="772"/>
      <c r="AI28" s="772"/>
      <c r="AJ28" s="772"/>
      <c r="AK28" s="773"/>
    </row>
    <row r="29" spans="1:38" ht="18" customHeight="1">
      <c r="B29" s="721"/>
      <c r="C29" s="49"/>
      <c r="D29" s="692" t="s">
        <v>178</v>
      </c>
      <c r="E29" s="693"/>
      <c r="F29" s="693"/>
      <c r="G29" s="693"/>
      <c r="H29" s="693"/>
      <c r="I29" s="694"/>
      <c r="J29" s="750" t="s">
        <v>64</v>
      </c>
      <c r="K29" s="750"/>
      <c r="L29" s="750"/>
      <c r="M29" s="750" t="s">
        <v>179</v>
      </c>
      <c r="N29" s="750"/>
      <c r="O29" s="750"/>
      <c r="P29" s="750"/>
      <c r="Q29" s="750"/>
      <c r="R29" s="750"/>
      <c r="S29" s="750"/>
      <c r="T29" s="750" t="s">
        <v>180</v>
      </c>
      <c r="U29" s="750"/>
      <c r="V29" s="750"/>
      <c r="W29" s="750"/>
      <c r="X29" s="750"/>
      <c r="Y29" s="750"/>
      <c r="Z29" s="750"/>
      <c r="AA29" s="692" t="s">
        <v>181</v>
      </c>
      <c r="AB29" s="693"/>
      <c r="AC29" s="693"/>
      <c r="AD29" s="693"/>
      <c r="AE29" s="693"/>
      <c r="AF29" s="693"/>
      <c r="AG29" s="693"/>
      <c r="AH29" s="693"/>
      <c r="AI29" s="693"/>
      <c r="AJ29" s="693"/>
      <c r="AK29" s="807"/>
    </row>
    <row r="30" spans="1:38" ht="20.149999999999999" customHeight="1">
      <c r="B30" s="721"/>
      <c r="C30" s="63"/>
      <c r="D30" s="978" t="s">
        <v>183</v>
      </c>
      <c r="E30" s="979"/>
      <c r="F30" s="979"/>
      <c r="G30" s="979"/>
      <c r="H30" s="979"/>
      <c r="I30" s="980"/>
      <c r="J30" s="726" t="s">
        <v>10</v>
      </c>
      <c r="K30" s="726"/>
      <c r="L30" s="726"/>
      <c r="M30" s="69" t="s">
        <v>3</v>
      </c>
      <c r="N30" s="903" t="s">
        <v>184</v>
      </c>
      <c r="O30" s="904"/>
      <c r="P30" s="904"/>
      <c r="Q30" s="904"/>
      <c r="R30" s="904"/>
      <c r="S30" s="904"/>
      <c r="T30" s="69" t="s">
        <v>3</v>
      </c>
      <c r="U30" s="903" t="s">
        <v>184</v>
      </c>
      <c r="V30" s="904"/>
      <c r="W30" s="904"/>
      <c r="X30" s="904"/>
      <c r="Y30" s="904"/>
      <c r="Z30" s="904"/>
      <c r="AA30" s="780" t="s">
        <v>634</v>
      </c>
      <c r="AB30" s="781"/>
      <c r="AC30" s="781"/>
      <c r="AD30" s="781"/>
      <c r="AE30" s="781"/>
      <c r="AF30" s="781"/>
      <c r="AG30" s="781"/>
      <c r="AH30" s="781"/>
      <c r="AI30" s="781"/>
      <c r="AJ30" s="781"/>
      <c r="AK30" s="782"/>
    </row>
    <row r="31" spans="1:38" ht="20.149999999999999" customHeight="1">
      <c r="B31" s="721"/>
      <c r="C31" s="63"/>
      <c r="D31" s="989"/>
      <c r="E31" s="990"/>
      <c r="F31" s="990"/>
      <c r="G31" s="990"/>
      <c r="H31" s="990"/>
      <c r="I31" s="991"/>
      <c r="J31" s="726"/>
      <c r="K31" s="726"/>
      <c r="L31" s="726"/>
      <c r="M31" s="70" t="s">
        <v>3</v>
      </c>
      <c r="N31" s="905" t="s">
        <v>491</v>
      </c>
      <c r="O31" s="906"/>
      <c r="P31" s="906"/>
      <c r="Q31" s="906"/>
      <c r="R31" s="906"/>
      <c r="S31" s="906"/>
      <c r="T31" s="70" t="s">
        <v>3</v>
      </c>
      <c r="U31" s="905" t="s">
        <v>185</v>
      </c>
      <c r="V31" s="906"/>
      <c r="W31" s="906"/>
      <c r="X31" s="906"/>
      <c r="Y31" s="906"/>
      <c r="Z31" s="906"/>
      <c r="AA31" s="808"/>
      <c r="AB31" s="809"/>
      <c r="AC31" s="809"/>
      <c r="AD31" s="809"/>
      <c r="AE31" s="809"/>
      <c r="AF31" s="809"/>
      <c r="AG31" s="809"/>
      <c r="AH31" s="809"/>
      <c r="AI31" s="809"/>
      <c r="AJ31" s="809"/>
      <c r="AK31" s="810"/>
    </row>
    <row r="32" spans="1:38" ht="20.149999999999999" customHeight="1">
      <c r="B32" s="721"/>
      <c r="C32" s="63"/>
      <c r="D32" s="981"/>
      <c r="E32" s="982"/>
      <c r="F32" s="982"/>
      <c r="G32" s="982"/>
      <c r="H32" s="982"/>
      <c r="I32" s="983"/>
      <c r="J32" s="726"/>
      <c r="K32" s="726"/>
      <c r="L32" s="726"/>
      <c r="M32" s="71" t="s">
        <v>3</v>
      </c>
      <c r="N32" s="984" t="s">
        <v>492</v>
      </c>
      <c r="O32" s="985"/>
      <c r="P32" s="985"/>
      <c r="Q32" s="985"/>
      <c r="R32" s="985"/>
      <c r="S32" s="985"/>
      <c r="T32" s="71" t="s">
        <v>3</v>
      </c>
      <c r="U32" s="984" t="s">
        <v>186</v>
      </c>
      <c r="V32" s="985"/>
      <c r="W32" s="985"/>
      <c r="X32" s="985"/>
      <c r="Y32" s="985"/>
      <c r="Z32" s="985"/>
      <c r="AA32" s="783"/>
      <c r="AB32" s="784"/>
      <c r="AC32" s="784"/>
      <c r="AD32" s="784"/>
      <c r="AE32" s="784"/>
      <c r="AF32" s="784"/>
      <c r="AG32" s="784"/>
      <c r="AH32" s="784"/>
      <c r="AI32" s="784"/>
      <c r="AJ32" s="784"/>
      <c r="AK32" s="785"/>
    </row>
    <row r="33" spans="2:37" ht="18" customHeight="1">
      <c r="B33" s="721"/>
      <c r="C33" s="63"/>
      <c r="D33" s="695" t="s">
        <v>187</v>
      </c>
      <c r="E33" s="696"/>
      <c r="F33" s="696"/>
      <c r="G33" s="696"/>
      <c r="H33" s="697"/>
      <c r="I33" s="997">
        <v>1</v>
      </c>
      <c r="J33" s="726" t="s">
        <v>10</v>
      </c>
      <c r="K33" s="726"/>
      <c r="L33" s="726"/>
      <c r="M33" s="900" t="s">
        <v>469</v>
      </c>
      <c r="N33" s="901"/>
      <c r="O33" s="901"/>
      <c r="P33" s="901"/>
      <c r="Q33" s="901"/>
      <c r="R33" s="901"/>
      <c r="S33" s="902"/>
      <c r="T33" s="900" t="s">
        <v>469</v>
      </c>
      <c r="U33" s="901"/>
      <c r="V33" s="901"/>
      <c r="W33" s="901"/>
      <c r="X33" s="901"/>
      <c r="Y33" s="901"/>
      <c r="Z33" s="902"/>
      <c r="AA33" s="780" t="s">
        <v>635</v>
      </c>
      <c r="AB33" s="781"/>
      <c r="AC33" s="781"/>
      <c r="AD33" s="781"/>
      <c r="AE33" s="781"/>
      <c r="AF33" s="781"/>
      <c r="AG33" s="781"/>
      <c r="AH33" s="781"/>
      <c r="AI33" s="781"/>
      <c r="AJ33" s="781"/>
      <c r="AK33" s="782"/>
    </row>
    <row r="34" spans="2:37" ht="18" customHeight="1">
      <c r="B34" s="721"/>
      <c r="C34" s="63"/>
      <c r="D34" s="994"/>
      <c r="E34" s="995"/>
      <c r="F34" s="995"/>
      <c r="G34" s="995"/>
      <c r="H34" s="996"/>
      <c r="I34" s="998"/>
      <c r="J34" s="726"/>
      <c r="K34" s="726"/>
      <c r="L34" s="726"/>
      <c r="M34" s="798" t="s">
        <v>107</v>
      </c>
      <c r="N34" s="799"/>
      <c r="O34" s="799"/>
      <c r="P34" s="799"/>
      <c r="Q34" s="799"/>
      <c r="R34" s="799"/>
      <c r="S34" s="800"/>
      <c r="T34" s="798" t="s">
        <v>107</v>
      </c>
      <c r="U34" s="799"/>
      <c r="V34" s="799"/>
      <c r="W34" s="799"/>
      <c r="X34" s="799"/>
      <c r="Y34" s="799"/>
      <c r="Z34" s="800"/>
      <c r="AA34" s="808"/>
      <c r="AB34" s="809"/>
      <c r="AC34" s="809"/>
      <c r="AD34" s="809"/>
      <c r="AE34" s="809"/>
      <c r="AF34" s="809"/>
      <c r="AG34" s="809"/>
      <c r="AH34" s="809"/>
      <c r="AI34" s="809"/>
      <c r="AJ34" s="809"/>
      <c r="AK34" s="810"/>
    </row>
    <row r="35" spans="2:37" ht="18" customHeight="1">
      <c r="B35" s="721"/>
      <c r="C35" s="63"/>
      <c r="D35" s="994"/>
      <c r="E35" s="995"/>
      <c r="F35" s="995"/>
      <c r="G35" s="995"/>
      <c r="H35" s="996"/>
      <c r="I35" s="999"/>
      <c r="J35" s="726"/>
      <c r="K35" s="726"/>
      <c r="L35" s="726"/>
      <c r="M35" s="801" t="s">
        <v>457</v>
      </c>
      <c r="N35" s="802"/>
      <c r="O35" s="802"/>
      <c r="P35" s="802"/>
      <c r="Q35" s="802"/>
      <c r="R35" s="802"/>
      <c r="S35" s="803"/>
      <c r="T35" s="801" t="s">
        <v>457</v>
      </c>
      <c r="U35" s="802"/>
      <c r="V35" s="802"/>
      <c r="W35" s="802"/>
      <c r="X35" s="802"/>
      <c r="Y35" s="802"/>
      <c r="Z35" s="803"/>
      <c r="AA35" s="808"/>
      <c r="AB35" s="809"/>
      <c r="AC35" s="809"/>
      <c r="AD35" s="809"/>
      <c r="AE35" s="809"/>
      <c r="AF35" s="809"/>
      <c r="AG35" s="809"/>
      <c r="AH35" s="809"/>
      <c r="AI35" s="809"/>
      <c r="AJ35" s="809"/>
      <c r="AK35" s="810"/>
    </row>
    <row r="36" spans="2:37" ht="18" customHeight="1">
      <c r="B36" s="721"/>
      <c r="C36" s="63"/>
      <c r="D36" s="994"/>
      <c r="E36" s="995"/>
      <c r="F36" s="995"/>
      <c r="G36" s="995"/>
      <c r="H36" s="996"/>
      <c r="I36" s="997">
        <v>2</v>
      </c>
      <c r="J36" s="726" t="s">
        <v>10</v>
      </c>
      <c r="K36" s="726"/>
      <c r="L36" s="726"/>
      <c r="M36" s="900" t="s">
        <v>469</v>
      </c>
      <c r="N36" s="901"/>
      <c r="O36" s="901"/>
      <c r="P36" s="901"/>
      <c r="Q36" s="901"/>
      <c r="R36" s="901"/>
      <c r="S36" s="902"/>
      <c r="T36" s="900" t="s">
        <v>469</v>
      </c>
      <c r="U36" s="901"/>
      <c r="V36" s="901"/>
      <c r="W36" s="901"/>
      <c r="X36" s="901"/>
      <c r="Y36" s="901"/>
      <c r="Z36" s="902"/>
      <c r="AA36" s="808"/>
      <c r="AB36" s="809"/>
      <c r="AC36" s="809"/>
      <c r="AD36" s="809"/>
      <c r="AE36" s="809"/>
      <c r="AF36" s="809"/>
      <c r="AG36" s="809"/>
      <c r="AH36" s="809"/>
      <c r="AI36" s="809"/>
      <c r="AJ36" s="809"/>
      <c r="AK36" s="810"/>
    </row>
    <row r="37" spans="2:37" ht="18" customHeight="1">
      <c r="B37" s="721"/>
      <c r="C37" s="63"/>
      <c r="D37" s="994"/>
      <c r="E37" s="995"/>
      <c r="F37" s="995"/>
      <c r="G37" s="995"/>
      <c r="H37" s="996"/>
      <c r="I37" s="998"/>
      <c r="J37" s="726"/>
      <c r="K37" s="726"/>
      <c r="L37" s="726"/>
      <c r="M37" s="798" t="s">
        <v>107</v>
      </c>
      <c r="N37" s="799"/>
      <c r="O37" s="799"/>
      <c r="P37" s="799"/>
      <c r="Q37" s="799"/>
      <c r="R37" s="799"/>
      <c r="S37" s="800"/>
      <c r="T37" s="798" t="s">
        <v>107</v>
      </c>
      <c r="U37" s="799"/>
      <c r="V37" s="799"/>
      <c r="W37" s="799"/>
      <c r="X37" s="799"/>
      <c r="Y37" s="799"/>
      <c r="Z37" s="800"/>
      <c r="AA37" s="808"/>
      <c r="AB37" s="809"/>
      <c r="AC37" s="809"/>
      <c r="AD37" s="809"/>
      <c r="AE37" s="809"/>
      <c r="AF37" s="809"/>
      <c r="AG37" s="809"/>
      <c r="AH37" s="809"/>
      <c r="AI37" s="809"/>
      <c r="AJ37" s="809"/>
      <c r="AK37" s="810"/>
    </row>
    <row r="38" spans="2:37" ht="18" customHeight="1">
      <c r="B38" s="721"/>
      <c r="C38" s="63"/>
      <c r="D38" s="994"/>
      <c r="E38" s="995"/>
      <c r="F38" s="995"/>
      <c r="G38" s="995"/>
      <c r="H38" s="996"/>
      <c r="I38" s="999"/>
      <c r="J38" s="726"/>
      <c r="K38" s="726"/>
      <c r="L38" s="726"/>
      <c r="M38" s="801" t="s">
        <v>457</v>
      </c>
      <c r="N38" s="802"/>
      <c r="O38" s="802"/>
      <c r="P38" s="802"/>
      <c r="Q38" s="802"/>
      <c r="R38" s="802"/>
      <c r="S38" s="803"/>
      <c r="T38" s="801" t="s">
        <v>457</v>
      </c>
      <c r="U38" s="802"/>
      <c r="V38" s="802"/>
      <c r="W38" s="802"/>
      <c r="X38" s="802"/>
      <c r="Y38" s="802"/>
      <c r="Z38" s="803"/>
      <c r="AA38" s="808"/>
      <c r="AB38" s="809"/>
      <c r="AC38" s="809"/>
      <c r="AD38" s="809"/>
      <c r="AE38" s="809"/>
      <c r="AF38" s="809"/>
      <c r="AG38" s="809"/>
      <c r="AH38" s="809"/>
      <c r="AI38" s="809"/>
      <c r="AJ38" s="809"/>
      <c r="AK38" s="810"/>
    </row>
    <row r="39" spans="2:37" ht="18" customHeight="1">
      <c r="B39" s="721"/>
      <c r="C39" s="63"/>
      <c r="D39" s="994"/>
      <c r="E39" s="995"/>
      <c r="F39" s="995"/>
      <c r="G39" s="995"/>
      <c r="H39" s="996"/>
      <c r="I39" s="997">
        <v>3</v>
      </c>
      <c r="J39" s="726" t="s">
        <v>10</v>
      </c>
      <c r="K39" s="726"/>
      <c r="L39" s="726"/>
      <c r="M39" s="900" t="s">
        <v>469</v>
      </c>
      <c r="N39" s="901"/>
      <c r="O39" s="901"/>
      <c r="P39" s="901"/>
      <c r="Q39" s="901"/>
      <c r="R39" s="901"/>
      <c r="S39" s="902"/>
      <c r="T39" s="900" t="s">
        <v>469</v>
      </c>
      <c r="U39" s="901"/>
      <c r="V39" s="901"/>
      <c r="W39" s="901"/>
      <c r="X39" s="901"/>
      <c r="Y39" s="901"/>
      <c r="Z39" s="902"/>
      <c r="AA39" s="808"/>
      <c r="AB39" s="809"/>
      <c r="AC39" s="809"/>
      <c r="AD39" s="809"/>
      <c r="AE39" s="809"/>
      <c r="AF39" s="809"/>
      <c r="AG39" s="809"/>
      <c r="AH39" s="809"/>
      <c r="AI39" s="809"/>
      <c r="AJ39" s="809"/>
      <c r="AK39" s="810"/>
    </row>
    <row r="40" spans="2:37" ht="18" customHeight="1">
      <c r="B40" s="721"/>
      <c r="C40" s="63"/>
      <c r="D40" s="994"/>
      <c r="E40" s="995"/>
      <c r="F40" s="995"/>
      <c r="G40" s="995"/>
      <c r="H40" s="996"/>
      <c r="I40" s="998"/>
      <c r="J40" s="726"/>
      <c r="K40" s="726"/>
      <c r="L40" s="726"/>
      <c r="M40" s="798" t="s">
        <v>107</v>
      </c>
      <c r="N40" s="799"/>
      <c r="O40" s="799"/>
      <c r="P40" s="799"/>
      <c r="Q40" s="799"/>
      <c r="R40" s="799"/>
      <c r="S40" s="800"/>
      <c r="T40" s="798" t="s">
        <v>107</v>
      </c>
      <c r="U40" s="799"/>
      <c r="V40" s="799"/>
      <c r="W40" s="799"/>
      <c r="X40" s="799"/>
      <c r="Y40" s="799"/>
      <c r="Z40" s="800"/>
      <c r="AA40" s="808"/>
      <c r="AB40" s="809"/>
      <c r="AC40" s="809"/>
      <c r="AD40" s="809"/>
      <c r="AE40" s="809"/>
      <c r="AF40" s="809"/>
      <c r="AG40" s="809"/>
      <c r="AH40" s="809"/>
      <c r="AI40" s="809"/>
      <c r="AJ40" s="809"/>
      <c r="AK40" s="810"/>
    </row>
    <row r="41" spans="2:37" ht="18" customHeight="1">
      <c r="B41" s="721"/>
      <c r="C41" s="63"/>
      <c r="D41" s="729"/>
      <c r="E41" s="730"/>
      <c r="F41" s="730"/>
      <c r="G41" s="730"/>
      <c r="H41" s="731"/>
      <c r="I41" s="999"/>
      <c r="J41" s="726"/>
      <c r="K41" s="726"/>
      <c r="L41" s="726"/>
      <c r="M41" s="801" t="s">
        <v>457</v>
      </c>
      <c r="N41" s="802"/>
      <c r="O41" s="802"/>
      <c r="P41" s="802"/>
      <c r="Q41" s="802"/>
      <c r="R41" s="802"/>
      <c r="S41" s="803"/>
      <c r="T41" s="801" t="s">
        <v>457</v>
      </c>
      <c r="U41" s="802"/>
      <c r="V41" s="802"/>
      <c r="W41" s="802"/>
      <c r="X41" s="802"/>
      <c r="Y41" s="802"/>
      <c r="Z41" s="803"/>
      <c r="AA41" s="783"/>
      <c r="AB41" s="784"/>
      <c r="AC41" s="784"/>
      <c r="AD41" s="784"/>
      <c r="AE41" s="784"/>
      <c r="AF41" s="784"/>
      <c r="AG41" s="784"/>
      <c r="AH41" s="784"/>
      <c r="AI41" s="784"/>
      <c r="AJ41" s="784"/>
      <c r="AK41" s="785"/>
    </row>
    <row r="42" spans="2:37" ht="20.149999999999999" customHeight="1">
      <c r="B42" s="721"/>
      <c r="C42" s="63"/>
      <c r="D42" s="695" t="s">
        <v>497</v>
      </c>
      <c r="E42" s="696"/>
      <c r="F42" s="696"/>
      <c r="G42" s="696"/>
      <c r="H42" s="697"/>
      <c r="I42" s="911">
        <v>1</v>
      </c>
      <c r="J42" s="675" t="s">
        <v>10</v>
      </c>
      <c r="K42" s="676"/>
      <c r="L42" s="679"/>
      <c r="M42" s="913" t="s">
        <v>469</v>
      </c>
      <c r="N42" s="914"/>
      <c r="O42" s="914"/>
      <c r="P42" s="914"/>
      <c r="Q42" s="914"/>
      <c r="R42" s="914"/>
      <c r="S42" s="915"/>
      <c r="T42" s="913" t="s">
        <v>469</v>
      </c>
      <c r="U42" s="914"/>
      <c r="V42" s="914"/>
      <c r="W42" s="914"/>
      <c r="X42" s="914"/>
      <c r="Y42" s="914"/>
      <c r="Z42" s="915"/>
      <c r="AA42" s="780" t="s">
        <v>636</v>
      </c>
      <c r="AB42" s="781"/>
      <c r="AC42" s="781"/>
      <c r="AD42" s="781"/>
      <c r="AE42" s="781"/>
      <c r="AF42" s="781"/>
      <c r="AG42" s="781"/>
      <c r="AH42" s="781"/>
      <c r="AI42" s="781"/>
      <c r="AJ42" s="781"/>
      <c r="AK42" s="782"/>
    </row>
    <row r="43" spans="2:37" ht="20.149999999999999" customHeight="1">
      <c r="B43" s="721"/>
      <c r="C43" s="63"/>
      <c r="D43" s="994"/>
      <c r="E43" s="995"/>
      <c r="F43" s="995"/>
      <c r="G43" s="995"/>
      <c r="H43" s="996"/>
      <c r="I43" s="912"/>
      <c r="J43" s="677"/>
      <c r="K43" s="678"/>
      <c r="L43" s="680"/>
      <c r="M43" s="986" t="s">
        <v>189</v>
      </c>
      <c r="N43" s="987"/>
      <c r="O43" s="987"/>
      <c r="P43" s="987"/>
      <c r="Q43" s="987"/>
      <c r="R43" s="987"/>
      <c r="S43" s="988"/>
      <c r="T43" s="986" t="s">
        <v>189</v>
      </c>
      <c r="U43" s="987"/>
      <c r="V43" s="987"/>
      <c r="W43" s="987"/>
      <c r="X43" s="987"/>
      <c r="Y43" s="987"/>
      <c r="Z43" s="988"/>
      <c r="AA43" s="808"/>
      <c r="AB43" s="809"/>
      <c r="AC43" s="809"/>
      <c r="AD43" s="809"/>
      <c r="AE43" s="809"/>
      <c r="AF43" s="809"/>
      <c r="AG43" s="809"/>
      <c r="AH43" s="809"/>
      <c r="AI43" s="809"/>
      <c r="AJ43" s="809"/>
      <c r="AK43" s="810"/>
    </row>
    <row r="44" spans="2:37" ht="20.149999999999999" customHeight="1">
      <c r="B44" s="721"/>
      <c r="C44" s="63"/>
      <c r="D44" s="994"/>
      <c r="E44" s="995"/>
      <c r="F44" s="995"/>
      <c r="G44" s="995"/>
      <c r="H44" s="996"/>
      <c r="I44" s="911">
        <v>2</v>
      </c>
      <c r="J44" s="675" t="s">
        <v>10</v>
      </c>
      <c r="K44" s="676"/>
      <c r="L44" s="679"/>
      <c r="M44" s="913" t="s">
        <v>469</v>
      </c>
      <c r="N44" s="914"/>
      <c r="O44" s="914"/>
      <c r="P44" s="914"/>
      <c r="Q44" s="914"/>
      <c r="R44" s="914"/>
      <c r="S44" s="915"/>
      <c r="T44" s="913" t="s">
        <v>469</v>
      </c>
      <c r="U44" s="914"/>
      <c r="V44" s="914"/>
      <c r="W44" s="914"/>
      <c r="X44" s="914"/>
      <c r="Y44" s="914"/>
      <c r="Z44" s="915"/>
      <c r="AA44" s="808"/>
      <c r="AB44" s="809"/>
      <c r="AC44" s="809"/>
      <c r="AD44" s="809"/>
      <c r="AE44" s="809"/>
      <c r="AF44" s="809"/>
      <c r="AG44" s="809"/>
      <c r="AH44" s="809"/>
      <c r="AI44" s="809"/>
      <c r="AJ44" s="809"/>
      <c r="AK44" s="810"/>
    </row>
    <row r="45" spans="2:37" ht="20.149999999999999" customHeight="1">
      <c r="B45" s="721"/>
      <c r="C45" s="63"/>
      <c r="D45" s="994"/>
      <c r="E45" s="995"/>
      <c r="F45" s="995"/>
      <c r="G45" s="995"/>
      <c r="H45" s="996"/>
      <c r="I45" s="912"/>
      <c r="J45" s="677"/>
      <c r="K45" s="678"/>
      <c r="L45" s="680"/>
      <c r="M45" s="986" t="s">
        <v>189</v>
      </c>
      <c r="N45" s="987"/>
      <c r="O45" s="987"/>
      <c r="P45" s="987"/>
      <c r="Q45" s="987"/>
      <c r="R45" s="987"/>
      <c r="S45" s="988"/>
      <c r="T45" s="986" t="s">
        <v>189</v>
      </c>
      <c r="U45" s="987"/>
      <c r="V45" s="987"/>
      <c r="W45" s="987"/>
      <c r="X45" s="987"/>
      <c r="Y45" s="987"/>
      <c r="Z45" s="988"/>
      <c r="AA45" s="808"/>
      <c r="AB45" s="809"/>
      <c r="AC45" s="809"/>
      <c r="AD45" s="809"/>
      <c r="AE45" s="809"/>
      <c r="AF45" s="809"/>
      <c r="AG45" s="809"/>
      <c r="AH45" s="809"/>
      <c r="AI45" s="809"/>
      <c r="AJ45" s="809"/>
      <c r="AK45" s="810"/>
    </row>
    <row r="46" spans="2:37" ht="20.149999999999999" customHeight="1">
      <c r="B46" s="721"/>
      <c r="C46" s="63"/>
      <c r="D46" s="994"/>
      <c r="E46" s="995"/>
      <c r="F46" s="995"/>
      <c r="G46" s="995"/>
      <c r="H46" s="996"/>
      <c r="I46" s="911">
        <v>3</v>
      </c>
      <c r="J46" s="675" t="s">
        <v>10</v>
      </c>
      <c r="K46" s="676"/>
      <c r="L46" s="679"/>
      <c r="M46" s="913" t="s">
        <v>469</v>
      </c>
      <c r="N46" s="914"/>
      <c r="O46" s="914"/>
      <c r="P46" s="914"/>
      <c r="Q46" s="914"/>
      <c r="R46" s="914"/>
      <c r="S46" s="915"/>
      <c r="T46" s="913" t="s">
        <v>469</v>
      </c>
      <c r="U46" s="914"/>
      <c r="V46" s="914"/>
      <c r="W46" s="914"/>
      <c r="X46" s="914"/>
      <c r="Y46" s="914"/>
      <c r="Z46" s="915"/>
      <c r="AA46" s="808"/>
      <c r="AB46" s="809"/>
      <c r="AC46" s="809"/>
      <c r="AD46" s="809"/>
      <c r="AE46" s="809"/>
      <c r="AF46" s="809"/>
      <c r="AG46" s="809"/>
      <c r="AH46" s="809"/>
      <c r="AI46" s="809"/>
      <c r="AJ46" s="809"/>
      <c r="AK46" s="810"/>
    </row>
    <row r="47" spans="2:37" ht="20.149999999999999" customHeight="1">
      <c r="B47" s="721"/>
      <c r="C47" s="63"/>
      <c r="D47" s="729"/>
      <c r="E47" s="730"/>
      <c r="F47" s="730"/>
      <c r="G47" s="730"/>
      <c r="H47" s="731"/>
      <c r="I47" s="912"/>
      <c r="J47" s="677"/>
      <c r="K47" s="678"/>
      <c r="L47" s="680"/>
      <c r="M47" s="986" t="s">
        <v>189</v>
      </c>
      <c r="N47" s="987"/>
      <c r="O47" s="987"/>
      <c r="P47" s="987"/>
      <c r="Q47" s="987"/>
      <c r="R47" s="987"/>
      <c r="S47" s="988"/>
      <c r="T47" s="986" t="s">
        <v>189</v>
      </c>
      <c r="U47" s="987"/>
      <c r="V47" s="987"/>
      <c r="W47" s="987"/>
      <c r="X47" s="987"/>
      <c r="Y47" s="987"/>
      <c r="Z47" s="988"/>
      <c r="AA47" s="783"/>
      <c r="AB47" s="784"/>
      <c r="AC47" s="784"/>
      <c r="AD47" s="784"/>
      <c r="AE47" s="784"/>
      <c r="AF47" s="784"/>
      <c r="AG47" s="784"/>
      <c r="AH47" s="784"/>
      <c r="AI47" s="784"/>
      <c r="AJ47" s="784"/>
      <c r="AK47" s="785"/>
    </row>
    <row r="48" spans="2:37" ht="20.149999999999999" customHeight="1">
      <c r="B48" s="721"/>
      <c r="C48" s="63"/>
      <c r="D48" s="978" t="s">
        <v>498</v>
      </c>
      <c r="E48" s="979"/>
      <c r="F48" s="979"/>
      <c r="G48" s="979"/>
      <c r="H48" s="980"/>
      <c r="I48" s="992">
        <v>1</v>
      </c>
      <c r="J48" s="675" t="s">
        <v>10</v>
      </c>
      <c r="K48" s="676"/>
      <c r="L48" s="679"/>
      <c r="M48" s="804" t="s">
        <v>107</v>
      </c>
      <c r="N48" s="805"/>
      <c r="O48" s="805"/>
      <c r="P48" s="805"/>
      <c r="Q48" s="805"/>
      <c r="R48" s="805"/>
      <c r="S48" s="806"/>
      <c r="T48" s="804" t="s">
        <v>107</v>
      </c>
      <c r="U48" s="805"/>
      <c r="V48" s="805"/>
      <c r="W48" s="805"/>
      <c r="X48" s="805"/>
      <c r="Y48" s="805"/>
      <c r="Z48" s="806"/>
      <c r="AA48" s="916" t="s">
        <v>509</v>
      </c>
      <c r="AB48" s="917"/>
      <c r="AC48" s="917"/>
      <c r="AD48" s="917"/>
      <c r="AE48" s="917"/>
      <c r="AF48" s="917"/>
      <c r="AG48" s="917"/>
      <c r="AH48" s="917"/>
      <c r="AI48" s="917"/>
      <c r="AJ48" s="917"/>
      <c r="AK48" s="918"/>
    </row>
    <row r="49" spans="2:37" ht="20.149999999999999" customHeight="1">
      <c r="B49" s="721"/>
      <c r="C49" s="63"/>
      <c r="D49" s="989"/>
      <c r="E49" s="990"/>
      <c r="F49" s="990"/>
      <c r="G49" s="990"/>
      <c r="H49" s="991"/>
      <c r="I49" s="993"/>
      <c r="J49" s="677"/>
      <c r="K49" s="678"/>
      <c r="L49" s="680"/>
      <c r="M49" s="677" t="s">
        <v>189</v>
      </c>
      <c r="N49" s="678"/>
      <c r="O49" s="678"/>
      <c r="P49" s="678"/>
      <c r="Q49" s="678"/>
      <c r="R49" s="678"/>
      <c r="S49" s="680"/>
      <c r="T49" s="677" t="s">
        <v>189</v>
      </c>
      <c r="U49" s="678"/>
      <c r="V49" s="678"/>
      <c r="W49" s="678"/>
      <c r="X49" s="678"/>
      <c r="Y49" s="678"/>
      <c r="Z49" s="680"/>
      <c r="AA49" s="919"/>
      <c r="AB49" s="920"/>
      <c r="AC49" s="920"/>
      <c r="AD49" s="920"/>
      <c r="AE49" s="920"/>
      <c r="AF49" s="920"/>
      <c r="AG49" s="920"/>
      <c r="AH49" s="920"/>
      <c r="AI49" s="920"/>
      <c r="AJ49" s="920"/>
      <c r="AK49" s="921"/>
    </row>
    <row r="50" spans="2:37" ht="20.149999999999999" customHeight="1">
      <c r="B50" s="721"/>
      <c r="C50" s="63"/>
      <c r="D50" s="989"/>
      <c r="E50" s="990"/>
      <c r="F50" s="990"/>
      <c r="G50" s="990"/>
      <c r="H50" s="991"/>
      <c r="I50" s="992">
        <v>2</v>
      </c>
      <c r="J50" s="675" t="s">
        <v>10</v>
      </c>
      <c r="K50" s="676"/>
      <c r="L50" s="679"/>
      <c r="M50" s="804" t="s">
        <v>107</v>
      </c>
      <c r="N50" s="805"/>
      <c r="O50" s="805"/>
      <c r="P50" s="805"/>
      <c r="Q50" s="805"/>
      <c r="R50" s="805"/>
      <c r="S50" s="806"/>
      <c r="T50" s="804" t="s">
        <v>107</v>
      </c>
      <c r="U50" s="805"/>
      <c r="V50" s="805"/>
      <c r="W50" s="805"/>
      <c r="X50" s="805"/>
      <c r="Y50" s="805"/>
      <c r="Z50" s="806"/>
      <c r="AA50" s="919"/>
      <c r="AB50" s="920"/>
      <c r="AC50" s="920"/>
      <c r="AD50" s="920"/>
      <c r="AE50" s="920"/>
      <c r="AF50" s="920"/>
      <c r="AG50" s="920"/>
      <c r="AH50" s="920"/>
      <c r="AI50" s="920"/>
      <c r="AJ50" s="920"/>
      <c r="AK50" s="921"/>
    </row>
    <row r="51" spans="2:37" ht="20.149999999999999" customHeight="1">
      <c r="B51" s="721"/>
      <c r="C51" s="63"/>
      <c r="D51" s="981"/>
      <c r="E51" s="982"/>
      <c r="F51" s="982"/>
      <c r="G51" s="982"/>
      <c r="H51" s="983"/>
      <c r="I51" s="993"/>
      <c r="J51" s="677"/>
      <c r="K51" s="678"/>
      <c r="L51" s="680"/>
      <c r="M51" s="801" t="s">
        <v>189</v>
      </c>
      <c r="N51" s="802"/>
      <c r="O51" s="802"/>
      <c r="P51" s="802"/>
      <c r="Q51" s="802"/>
      <c r="R51" s="802"/>
      <c r="S51" s="803"/>
      <c r="T51" s="801" t="s">
        <v>189</v>
      </c>
      <c r="U51" s="802"/>
      <c r="V51" s="802"/>
      <c r="W51" s="802"/>
      <c r="X51" s="802"/>
      <c r="Y51" s="802"/>
      <c r="Z51" s="803"/>
      <c r="AA51" s="922"/>
      <c r="AB51" s="923"/>
      <c r="AC51" s="923"/>
      <c r="AD51" s="923"/>
      <c r="AE51" s="923"/>
      <c r="AF51" s="923"/>
      <c r="AG51" s="923"/>
      <c r="AH51" s="923"/>
      <c r="AI51" s="923"/>
      <c r="AJ51" s="923"/>
      <c r="AK51" s="924"/>
    </row>
    <row r="52" spans="2:37" ht="18" customHeight="1">
      <c r="B52" s="721"/>
      <c r="C52" s="120"/>
      <c r="D52" s="966" t="s">
        <v>712</v>
      </c>
      <c r="E52" s="967"/>
      <c r="F52" s="786" t="s">
        <v>713</v>
      </c>
      <c r="G52" s="787"/>
      <c r="H52" s="787"/>
      <c r="I52" s="788"/>
      <c r="J52" s="675" t="s">
        <v>10</v>
      </c>
      <c r="K52" s="676"/>
      <c r="L52" s="679"/>
      <c r="M52" s="675" t="s">
        <v>190</v>
      </c>
      <c r="N52" s="676"/>
      <c r="O52" s="676"/>
      <c r="P52" s="676"/>
      <c r="Q52" s="676"/>
      <c r="R52" s="676"/>
      <c r="S52" s="679"/>
      <c r="T52" s="774" t="s">
        <v>10</v>
      </c>
      <c r="U52" s="775"/>
      <c r="V52" s="775"/>
      <c r="W52" s="775"/>
      <c r="X52" s="775"/>
      <c r="Y52" s="775"/>
      <c r="Z52" s="776"/>
      <c r="AA52" s="780" t="s">
        <v>922</v>
      </c>
      <c r="AB52" s="781"/>
      <c r="AC52" s="781"/>
      <c r="AD52" s="781"/>
      <c r="AE52" s="781"/>
      <c r="AF52" s="781"/>
      <c r="AG52" s="781"/>
      <c r="AH52" s="781"/>
      <c r="AI52" s="781"/>
      <c r="AJ52" s="781"/>
      <c r="AK52" s="782"/>
    </row>
    <row r="53" spans="2:37" ht="18" customHeight="1">
      <c r="B53" s="721"/>
      <c r="C53" s="120"/>
      <c r="D53" s="968"/>
      <c r="E53" s="969"/>
      <c r="F53" s="795"/>
      <c r="G53" s="796"/>
      <c r="H53" s="796"/>
      <c r="I53" s="797"/>
      <c r="J53" s="677"/>
      <c r="K53" s="678"/>
      <c r="L53" s="680"/>
      <c r="M53" s="677"/>
      <c r="N53" s="678"/>
      <c r="O53" s="678"/>
      <c r="P53" s="678"/>
      <c r="Q53" s="678"/>
      <c r="R53" s="678"/>
      <c r="S53" s="680"/>
      <c r="T53" s="777"/>
      <c r="U53" s="778"/>
      <c r="V53" s="778"/>
      <c r="W53" s="778"/>
      <c r="X53" s="778"/>
      <c r="Y53" s="778"/>
      <c r="Z53" s="779"/>
      <c r="AA53" s="783"/>
      <c r="AB53" s="784"/>
      <c r="AC53" s="784"/>
      <c r="AD53" s="784"/>
      <c r="AE53" s="784"/>
      <c r="AF53" s="784"/>
      <c r="AG53" s="784"/>
      <c r="AH53" s="784"/>
      <c r="AI53" s="784"/>
      <c r="AJ53" s="784"/>
      <c r="AK53" s="785"/>
    </row>
    <row r="54" spans="2:37" ht="20.149999999999999" customHeight="1">
      <c r="B54" s="721"/>
      <c r="C54" s="120"/>
      <c r="D54" s="968"/>
      <c r="E54" s="969"/>
      <c r="F54" s="786" t="s">
        <v>917</v>
      </c>
      <c r="G54" s="787"/>
      <c r="H54" s="787"/>
      <c r="I54" s="788"/>
      <c r="J54" s="675" t="s">
        <v>10</v>
      </c>
      <c r="K54" s="676"/>
      <c r="L54" s="679"/>
      <c r="M54" s="675" t="s">
        <v>919</v>
      </c>
      <c r="N54" s="676"/>
      <c r="O54" s="676"/>
      <c r="P54" s="676"/>
      <c r="Q54" s="676"/>
      <c r="R54" s="676"/>
      <c r="S54" s="679"/>
      <c r="T54" s="774" t="s">
        <v>10</v>
      </c>
      <c r="U54" s="775"/>
      <c r="V54" s="775"/>
      <c r="W54" s="775"/>
      <c r="X54" s="775"/>
      <c r="Y54" s="775"/>
      <c r="Z54" s="776"/>
      <c r="AA54" s="669" t="s">
        <v>921</v>
      </c>
      <c r="AB54" s="670"/>
      <c r="AC54" s="670"/>
      <c r="AD54" s="670"/>
      <c r="AE54" s="670"/>
      <c r="AF54" s="670"/>
      <c r="AG54" s="670"/>
      <c r="AH54" s="670"/>
      <c r="AI54" s="670"/>
      <c r="AJ54" s="670"/>
      <c r="AK54" s="671"/>
    </row>
    <row r="55" spans="2:37" ht="20.149999999999999" customHeight="1">
      <c r="B55" s="721"/>
      <c r="C55" s="120"/>
      <c r="D55" s="968"/>
      <c r="E55" s="969"/>
      <c r="F55" s="789"/>
      <c r="G55" s="790"/>
      <c r="H55" s="790"/>
      <c r="I55" s="791"/>
      <c r="J55" s="677"/>
      <c r="K55" s="678"/>
      <c r="L55" s="680"/>
      <c r="M55" s="677"/>
      <c r="N55" s="678"/>
      <c r="O55" s="678"/>
      <c r="P55" s="678"/>
      <c r="Q55" s="678"/>
      <c r="R55" s="678"/>
      <c r="S55" s="680"/>
      <c r="T55" s="777"/>
      <c r="U55" s="778"/>
      <c r="V55" s="778"/>
      <c r="W55" s="778"/>
      <c r="X55" s="778"/>
      <c r="Y55" s="778"/>
      <c r="Z55" s="779"/>
      <c r="AA55" s="672"/>
      <c r="AB55" s="673"/>
      <c r="AC55" s="673"/>
      <c r="AD55" s="673"/>
      <c r="AE55" s="673"/>
      <c r="AF55" s="673"/>
      <c r="AG55" s="673"/>
      <c r="AH55" s="673"/>
      <c r="AI55" s="673"/>
      <c r="AJ55" s="673"/>
      <c r="AK55" s="674"/>
    </row>
    <row r="56" spans="2:37" ht="20.149999999999999" customHeight="1">
      <c r="B56" s="721"/>
      <c r="C56" s="120"/>
      <c r="D56" s="968"/>
      <c r="E56" s="969"/>
      <c r="F56" s="792" t="s">
        <v>918</v>
      </c>
      <c r="G56" s="793"/>
      <c r="H56" s="793"/>
      <c r="I56" s="794"/>
      <c r="J56" s="675" t="s">
        <v>10</v>
      </c>
      <c r="K56" s="676"/>
      <c r="L56" s="679"/>
      <c r="M56" s="675" t="s">
        <v>920</v>
      </c>
      <c r="N56" s="676"/>
      <c r="O56" s="676"/>
      <c r="P56" s="676"/>
      <c r="Q56" s="676"/>
      <c r="R56" s="676"/>
      <c r="S56" s="679"/>
      <c r="T56" s="774" t="s">
        <v>10</v>
      </c>
      <c r="U56" s="775"/>
      <c r="V56" s="775"/>
      <c r="W56" s="775"/>
      <c r="X56" s="775"/>
      <c r="Y56" s="775"/>
      <c r="Z56" s="776"/>
      <c r="AA56" s="780" t="s">
        <v>921</v>
      </c>
      <c r="AB56" s="781"/>
      <c r="AC56" s="781"/>
      <c r="AD56" s="781"/>
      <c r="AE56" s="781"/>
      <c r="AF56" s="781"/>
      <c r="AG56" s="781"/>
      <c r="AH56" s="781"/>
      <c r="AI56" s="781"/>
      <c r="AJ56" s="781"/>
      <c r="AK56" s="782"/>
    </row>
    <row r="57" spans="2:37" ht="20.149999999999999" customHeight="1">
      <c r="B57" s="721"/>
      <c r="C57" s="120"/>
      <c r="D57" s="968"/>
      <c r="E57" s="969"/>
      <c r="F57" s="795"/>
      <c r="G57" s="796"/>
      <c r="H57" s="796"/>
      <c r="I57" s="797"/>
      <c r="J57" s="677"/>
      <c r="K57" s="678"/>
      <c r="L57" s="680"/>
      <c r="M57" s="677"/>
      <c r="N57" s="678"/>
      <c r="O57" s="678"/>
      <c r="P57" s="678"/>
      <c r="Q57" s="678"/>
      <c r="R57" s="678"/>
      <c r="S57" s="680"/>
      <c r="T57" s="777"/>
      <c r="U57" s="778"/>
      <c r="V57" s="778"/>
      <c r="W57" s="778"/>
      <c r="X57" s="778"/>
      <c r="Y57" s="778"/>
      <c r="Z57" s="779"/>
      <c r="AA57" s="783"/>
      <c r="AB57" s="784"/>
      <c r="AC57" s="784"/>
      <c r="AD57" s="784"/>
      <c r="AE57" s="784"/>
      <c r="AF57" s="784"/>
      <c r="AG57" s="784"/>
      <c r="AH57" s="784"/>
      <c r="AI57" s="784"/>
      <c r="AJ57" s="784"/>
      <c r="AK57" s="785"/>
    </row>
    <row r="58" spans="2:37" ht="20.149999999999999" customHeight="1">
      <c r="B58" s="721"/>
      <c r="C58" s="120"/>
      <c r="D58" s="968"/>
      <c r="E58" s="969"/>
      <c r="F58" s="695" t="s">
        <v>714</v>
      </c>
      <c r="G58" s="696"/>
      <c r="H58" s="696"/>
      <c r="I58" s="697"/>
      <c r="J58" s="726" t="s">
        <v>10</v>
      </c>
      <c r="K58" s="726"/>
      <c r="L58" s="726"/>
      <c r="M58" s="726" t="s">
        <v>915</v>
      </c>
      <c r="N58" s="726"/>
      <c r="O58" s="726"/>
      <c r="P58" s="726"/>
      <c r="Q58" s="726"/>
      <c r="R58" s="726"/>
      <c r="S58" s="726"/>
      <c r="T58" s="728" t="s">
        <v>10</v>
      </c>
      <c r="U58" s="728"/>
      <c r="V58" s="728"/>
      <c r="W58" s="728"/>
      <c r="X58" s="728"/>
      <c r="Y58" s="728"/>
      <c r="Z58" s="728"/>
      <c r="AA58" s="780" t="s">
        <v>912</v>
      </c>
      <c r="AB58" s="781"/>
      <c r="AC58" s="781"/>
      <c r="AD58" s="781"/>
      <c r="AE58" s="781"/>
      <c r="AF58" s="781"/>
      <c r="AG58" s="781"/>
      <c r="AH58" s="781"/>
      <c r="AI58" s="781"/>
      <c r="AJ58" s="781"/>
      <c r="AK58" s="782"/>
    </row>
    <row r="59" spans="2:37" ht="20.149999999999999" customHeight="1" thickBot="1">
      <c r="B59" s="722"/>
      <c r="C59" s="121"/>
      <c r="D59" s="970"/>
      <c r="E59" s="971"/>
      <c r="F59" s="715"/>
      <c r="G59" s="716"/>
      <c r="H59" s="716"/>
      <c r="I59" s="717"/>
      <c r="J59" s="972"/>
      <c r="K59" s="972"/>
      <c r="L59" s="972"/>
      <c r="M59" s="972"/>
      <c r="N59" s="972"/>
      <c r="O59" s="972"/>
      <c r="P59" s="972"/>
      <c r="Q59" s="972"/>
      <c r="R59" s="972"/>
      <c r="S59" s="972"/>
      <c r="T59" s="811"/>
      <c r="U59" s="811"/>
      <c r="V59" s="811"/>
      <c r="W59" s="811"/>
      <c r="X59" s="811"/>
      <c r="Y59" s="811"/>
      <c r="Z59" s="811"/>
      <c r="AA59" s="812"/>
      <c r="AB59" s="813"/>
      <c r="AC59" s="813"/>
      <c r="AD59" s="813"/>
      <c r="AE59" s="813"/>
      <c r="AF59" s="813"/>
      <c r="AG59" s="813"/>
      <c r="AH59" s="813"/>
      <c r="AI59" s="813"/>
      <c r="AJ59" s="813"/>
      <c r="AK59" s="814"/>
    </row>
    <row r="60" spans="2:37" ht="20.149999999999999" customHeight="1">
      <c r="B60" s="32"/>
      <c r="C60" s="98"/>
      <c r="D60" s="99"/>
      <c r="E60" s="99"/>
      <c r="F60" s="99"/>
      <c r="G60" s="99"/>
      <c r="H60" s="99"/>
      <c r="I60" s="99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</row>
    <row r="61" spans="2:37" ht="18" customHeight="1">
      <c r="AJ61" s="11" t="s">
        <v>193</v>
      </c>
    </row>
    <row r="62" spans="2:37" ht="18" customHeight="1" thickBot="1">
      <c r="AJ62" s="11"/>
    </row>
    <row r="63" spans="2:37" ht="18" customHeight="1">
      <c r="B63" s="720" t="s">
        <v>567</v>
      </c>
      <c r="C63" s="768" t="s">
        <v>673</v>
      </c>
      <c r="D63" s="769"/>
      <c r="E63" s="769"/>
      <c r="F63" s="769"/>
      <c r="G63" s="769"/>
      <c r="H63" s="769"/>
      <c r="I63" s="770"/>
      <c r="J63" s="771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2"/>
      <c r="AA63" s="772"/>
      <c r="AB63" s="772"/>
      <c r="AC63" s="772"/>
      <c r="AD63" s="772"/>
      <c r="AE63" s="772"/>
      <c r="AF63" s="772"/>
      <c r="AG63" s="772"/>
      <c r="AH63" s="772"/>
      <c r="AI63" s="772"/>
      <c r="AJ63" s="772"/>
      <c r="AK63" s="773"/>
    </row>
    <row r="64" spans="2:37" ht="18" customHeight="1">
      <c r="B64" s="721"/>
      <c r="C64" s="102"/>
      <c r="D64" s="692" t="s">
        <v>178</v>
      </c>
      <c r="E64" s="693"/>
      <c r="F64" s="693"/>
      <c r="G64" s="693"/>
      <c r="H64" s="693"/>
      <c r="I64" s="694"/>
      <c r="J64" s="750" t="s">
        <v>64</v>
      </c>
      <c r="K64" s="750"/>
      <c r="L64" s="750"/>
      <c r="M64" s="750" t="s">
        <v>179</v>
      </c>
      <c r="N64" s="750"/>
      <c r="O64" s="750"/>
      <c r="P64" s="750"/>
      <c r="Q64" s="750"/>
      <c r="R64" s="750"/>
      <c r="S64" s="750"/>
      <c r="T64" s="750" t="s">
        <v>180</v>
      </c>
      <c r="U64" s="750"/>
      <c r="V64" s="750"/>
      <c r="W64" s="750"/>
      <c r="X64" s="750"/>
      <c r="Y64" s="750"/>
      <c r="Z64" s="750"/>
      <c r="AA64" s="692" t="s">
        <v>181</v>
      </c>
      <c r="AB64" s="693"/>
      <c r="AC64" s="693"/>
      <c r="AD64" s="693"/>
      <c r="AE64" s="693"/>
      <c r="AF64" s="693"/>
      <c r="AG64" s="693"/>
      <c r="AH64" s="693"/>
      <c r="AI64" s="693"/>
      <c r="AJ64" s="693"/>
      <c r="AK64" s="807"/>
    </row>
    <row r="65" spans="2:37" ht="20.149999999999999" customHeight="1">
      <c r="B65" s="721"/>
      <c r="C65" s="120"/>
      <c r="D65" s="973" t="s">
        <v>715</v>
      </c>
      <c r="E65" s="695" t="s">
        <v>713</v>
      </c>
      <c r="F65" s="696"/>
      <c r="G65" s="696"/>
      <c r="H65" s="696"/>
      <c r="I65" s="697"/>
      <c r="J65" s="726" t="s">
        <v>10</v>
      </c>
      <c r="K65" s="726"/>
      <c r="L65" s="726"/>
      <c r="M65" s="675" t="s">
        <v>589</v>
      </c>
      <c r="N65" s="676"/>
      <c r="O65" s="676"/>
      <c r="P65" s="676"/>
      <c r="Q65" s="675" t="s">
        <v>571</v>
      </c>
      <c r="R65" s="676"/>
      <c r="S65" s="679"/>
      <c r="T65" s="728" t="s">
        <v>730</v>
      </c>
      <c r="U65" s="728"/>
      <c r="V65" s="728"/>
      <c r="W65" s="728"/>
      <c r="X65" s="728"/>
      <c r="Y65" s="728"/>
      <c r="Z65" s="728"/>
      <c r="AA65" s="669" t="s">
        <v>902</v>
      </c>
      <c r="AB65" s="670"/>
      <c r="AC65" s="670"/>
      <c r="AD65" s="670"/>
      <c r="AE65" s="670"/>
      <c r="AF65" s="670"/>
      <c r="AG65" s="670"/>
      <c r="AH65" s="670"/>
      <c r="AI65" s="670"/>
      <c r="AJ65" s="670"/>
      <c r="AK65" s="671"/>
    </row>
    <row r="66" spans="2:37" ht="20.149999999999999" customHeight="1">
      <c r="B66" s="721"/>
      <c r="C66" s="120"/>
      <c r="D66" s="974"/>
      <c r="E66" s="729"/>
      <c r="F66" s="730"/>
      <c r="G66" s="730"/>
      <c r="H66" s="730"/>
      <c r="I66" s="731"/>
      <c r="J66" s="726"/>
      <c r="K66" s="726"/>
      <c r="L66" s="726"/>
      <c r="M66" s="677"/>
      <c r="N66" s="678"/>
      <c r="O66" s="678"/>
      <c r="P66" s="678"/>
      <c r="Q66" s="677"/>
      <c r="R66" s="678"/>
      <c r="S66" s="680"/>
      <c r="T66" s="728"/>
      <c r="U66" s="728"/>
      <c r="V66" s="728"/>
      <c r="W66" s="728"/>
      <c r="X66" s="728"/>
      <c r="Y66" s="728"/>
      <c r="Z66" s="728"/>
      <c r="AA66" s="672"/>
      <c r="AB66" s="673"/>
      <c r="AC66" s="673"/>
      <c r="AD66" s="673"/>
      <c r="AE66" s="673"/>
      <c r="AF66" s="673"/>
      <c r="AG66" s="673"/>
      <c r="AH66" s="673"/>
      <c r="AI66" s="673"/>
      <c r="AJ66" s="673"/>
      <c r="AK66" s="674"/>
    </row>
    <row r="67" spans="2:37" ht="15.65" customHeight="1">
      <c r="B67" s="721"/>
      <c r="C67" s="120"/>
      <c r="D67" s="974"/>
      <c r="E67" s="695" t="s">
        <v>716</v>
      </c>
      <c r="F67" s="696"/>
      <c r="G67" s="696"/>
      <c r="H67" s="696"/>
      <c r="I67" s="697"/>
      <c r="J67" s="821" t="s">
        <v>10</v>
      </c>
      <c r="K67" s="821"/>
      <c r="L67" s="821"/>
      <c r="M67" s="726" t="str">
        <f t="shared" ref="M67" si="0">IF(J67="新規","あり","-")</f>
        <v>-</v>
      </c>
      <c r="N67" s="726"/>
      <c r="O67" s="726"/>
      <c r="P67" s="726"/>
      <c r="Q67" s="726"/>
      <c r="R67" s="726"/>
      <c r="S67" s="726"/>
      <c r="T67" s="726" t="str">
        <f>IF(J67="解約","なし","-")</f>
        <v>-</v>
      </c>
      <c r="U67" s="726"/>
      <c r="V67" s="726"/>
      <c r="W67" s="726"/>
      <c r="X67" s="726"/>
      <c r="Y67" s="726"/>
      <c r="Z67" s="726"/>
      <c r="AA67" s="815"/>
      <c r="AB67" s="816"/>
      <c r="AC67" s="816"/>
      <c r="AD67" s="816"/>
      <c r="AE67" s="816"/>
      <c r="AF67" s="816"/>
      <c r="AG67" s="816"/>
      <c r="AH67" s="816"/>
      <c r="AI67" s="816"/>
      <c r="AJ67" s="816"/>
      <c r="AK67" s="817"/>
    </row>
    <row r="68" spans="2:37" ht="15.65" customHeight="1">
      <c r="B68" s="721"/>
      <c r="C68" s="120"/>
      <c r="D68" s="974"/>
      <c r="E68" s="729"/>
      <c r="F68" s="730"/>
      <c r="G68" s="730"/>
      <c r="H68" s="730"/>
      <c r="I68" s="731"/>
      <c r="J68" s="727"/>
      <c r="K68" s="727"/>
      <c r="L68" s="727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815"/>
      <c r="AB68" s="816"/>
      <c r="AC68" s="816"/>
      <c r="AD68" s="816"/>
      <c r="AE68" s="816"/>
      <c r="AF68" s="816"/>
      <c r="AG68" s="816"/>
      <c r="AH68" s="816"/>
      <c r="AI68" s="816"/>
      <c r="AJ68" s="816"/>
      <c r="AK68" s="817"/>
    </row>
    <row r="69" spans="2:37" ht="15.65" customHeight="1">
      <c r="B69" s="721"/>
      <c r="C69" s="120"/>
      <c r="D69" s="974"/>
      <c r="E69" s="695" t="s">
        <v>726</v>
      </c>
      <c r="F69" s="696"/>
      <c r="G69" s="696"/>
      <c r="H69" s="696"/>
      <c r="I69" s="697"/>
      <c r="J69" s="726" t="s">
        <v>10</v>
      </c>
      <c r="K69" s="726"/>
      <c r="L69" s="726"/>
      <c r="M69" s="728" t="s">
        <v>729</v>
      </c>
      <c r="N69" s="728"/>
      <c r="O69" s="728"/>
      <c r="P69" s="728"/>
      <c r="Q69" s="728"/>
      <c r="R69" s="728"/>
      <c r="S69" s="728"/>
      <c r="T69" s="726" t="str">
        <f>IF(J69="変更","設定書参照","-")</f>
        <v>-</v>
      </c>
      <c r="U69" s="726"/>
      <c r="V69" s="726"/>
      <c r="W69" s="726"/>
      <c r="X69" s="726"/>
      <c r="Y69" s="726"/>
      <c r="Z69" s="726"/>
      <c r="AA69" s="765" t="s">
        <v>724</v>
      </c>
      <c r="AB69" s="766"/>
      <c r="AC69" s="766"/>
      <c r="AD69" s="766"/>
      <c r="AE69" s="766"/>
      <c r="AF69" s="766"/>
      <c r="AG69" s="766"/>
      <c r="AH69" s="766"/>
      <c r="AI69" s="766"/>
      <c r="AJ69" s="766"/>
      <c r="AK69" s="767"/>
    </row>
    <row r="70" spans="2:37" ht="15.65" customHeight="1">
      <c r="B70" s="721"/>
      <c r="C70" s="120"/>
      <c r="D70" s="974"/>
      <c r="E70" s="729"/>
      <c r="F70" s="730"/>
      <c r="G70" s="730"/>
      <c r="H70" s="730"/>
      <c r="I70" s="731"/>
      <c r="J70" s="726"/>
      <c r="K70" s="726"/>
      <c r="L70" s="726"/>
      <c r="M70" s="728"/>
      <c r="N70" s="728"/>
      <c r="O70" s="728"/>
      <c r="P70" s="728"/>
      <c r="Q70" s="728"/>
      <c r="R70" s="728"/>
      <c r="S70" s="728"/>
      <c r="T70" s="726"/>
      <c r="U70" s="726"/>
      <c r="V70" s="726"/>
      <c r="W70" s="726"/>
      <c r="X70" s="726"/>
      <c r="Y70" s="726"/>
      <c r="Z70" s="726"/>
      <c r="AA70" s="765"/>
      <c r="AB70" s="766"/>
      <c r="AC70" s="766"/>
      <c r="AD70" s="766"/>
      <c r="AE70" s="766"/>
      <c r="AF70" s="766"/>
      <c r="AG70" s="766"/>
      <c r="AH70" s="766"/>
      <c r="AI70" s="766"/>
      <c r="AJ70" s="766"/>
      <c r="AK70" s="767"/>
    </row>
    <row r="71" spans="2:37" ht="15.65" customHeight="1">
      <c r="B71" s="721"/>
      <c r="C71" s="120"/>
      <c r="D71" s="974"/>
      <c r="E71" s="695" t="s">
        <v>727</v>
      </c>
      <c r="F71" s="696"/>
      <c r="G71" s="696"/>
      <c r="H71" s="696"/>
      <c r="I71" s="697"/>
      <c r="J71" s="726" t="s">
        <v>10</v>
      </c>
      <c r="K71" s="726"/>
      <c r="L71" s="726"/>
      <c r="M71" s="728" t="s">
        <v>730</v>
      </c>
      <c r="N71" s="728"/>
      <c r="O71" s="728"/>
      <c r="P71" s="728"/>
      <c r="Q71" s="728"/>
      <c r="R71" s="728"/>
      <c r="S71" s="728"/>
      <c r="T71" s="726" t="str">
        <f>IF(J71="変更","設定書参照","-")</f>
        <v>-</v>
      </c>
      <c r="U71" s="726"/>
      <c r="V71" s="726"/>
      <c r="W71" s="726"/>
      <c r="X71" s="726"/>
      <c r="Y71" s="726"/>
      <c r="Z71" s="726"/>
      <c r="AA71" s="765" t="s">
        <v>725</v>
      </c>
      <c r="AB71" s="766"/>
      <c r="AC71" s="766"/>
      <c r="AD71" s="766"/>
      <c r="AE71" s="766"/>
      <c r="AF71" s="766"/>
      <c r="AG71" s="766"/>
      <c r="AH71" s="766"/>
      <c r="AI71" s="766"/>
      <c r="AJ71" s="766"/>
      <c r="AK71" s="767"/>
    </row>
    <row r="72" spans="2:37" ht="15.65" customHeight="1">
      <c r="B72" s="721"/>
      <c r="C72" s="120"/>
      <c r="D72" s="974"/>
      <c r="E72" s="729"/>
      <c r="F72" s="730"/>
      <c r="G72" s="730"/>
      <c r="H72" s="730"/>
      <c r="I72" s="731"/>
      <c r="J72" s="726"/>
      <c r="K72" s="726"/>
      <c r="L72" s="726"/>
      <c r="M72" s="728"/>
      <c r="N72" s="728"/>
      <c r="O72" s="728"/>
      <c r="P72" s="728"/>
      <c r="Q72" s="728"/>
      <c r="R72" s="728"/>
      <c r="S72" s="728"/>
      <c r="T72" s="726"/>
      <c r="U72" s="726"/>
      <c r="V72" s="726"/>
      <c r="W72" s="726"/>
      <c r="X72" s="726"/>
      <c r="Y72" s="726"/>
      <c r="Z72" s="726"/>
      <c r="AA72" s="765"/>
      <c r="AB72" s="766"/>
      <c r="AC72" s="766"/>
      <c r="AD72" s="766"/>
      <c r="AE72" s="766"/>
      <c r="AF72" s="766"/>
      <c r="AG72" s="766"/>
      <c r="AH72" s="766"/>
      <c r="AI72" s="766"/>
      <c r="AJ72" s="766"/>
      <c r="AK72" s="767"/>
    </row>
    <row r="73" spans="2:37" ht="15.65" customHeight="1">
      <c r="B73" s="721"/>
      <c r="C73" s="120"/>
      <c r="D73" s="974"/>
      <c r="E73" s="695" t="s">
        <v>717</v>
      </c>
      <c r="F73" s="696"/>
      <c r="G73" s="696"/>
      <c r="H73" s="696"/>
      <c r="I73" s="697"/>
      <c r="J73" s="726" t="s">
        <v>10</v>
      </c>
      <c r="K73" s="726"/>
      <c r="L73" s="726"/>
      <c r="M73" s="728" t="s">
        <v>731</v>
      </c>
      <c r="N73" s="728"/>
      <c r="O73" s="728"/>
      <c r="P73" s="728"/>
      <c r="Q73" s="728"/>
      <c r="R73" s="728"/>
      <c r="S73" s="728"/>
      <c r="T73" s="726" t="str">
        <f>IF(J73="変更","変更あり","-")</f>
        <v>-</v>
      </c>
      <c r="U73" s="726"/>
      <c r="V73" s="726"/>
      <c r="W73" s="726"/>
      <c r="X73" s="726"/>
      <c r="Y73" s="726"/>
      <c r="Z73" s="726"/>
      <c r="AA73" s="765" t="s">
        <v>602</v>
      </c>
      <c r="AB73" s="766"/>
      <c r="AC73" s="766"/>
      <c r="AD73" s="766"/>
      <c r="AE73" s="766"/>
      <c r="AF73" s="766"/>
      <c r="AG73" s="766"/>
      <c r="AH73" s="766"/>
      <c r="AI73" s="766"/>
      <c r="AJ73" s="766"/>
      <c r="AK73" s="767"/>
    </row>
    <row r="74" spans="2:37" ht="15.65" customHeight="1">
      <c r="B74" s="721"/>
      <c r="C74" s="120"/>
      <c r="D74" s="974"/>
      <c r="E74" s="729"/>
      <c r="F74" s="730"/>
      <c r="G74" s="730"/>
      <c r="H74" s="730"/>
      <c r="I74" s="731"/>
      <c r="J74" s="726"/>
      <c r="K74" s="726"/>
      <c r="L74" s="726"/>
      <c r="M74" s="728"/>
      <c r="N74" s="728"/>
      <c r="O74" s="728"/>
      <c r="P74" s="728"/>
      <c r="Q74" s="728"/>
      <c r="R74" s="728"/>
      <c r="S74" s="728"/>
      <c r="T74" s="726"/>
      <c r="U74" s="726"/>
      <c r="V74" s="726"/>
      <c r="W74" s="726"/>
      <c r="X74" s="726"/>
      <c r="Y74" s="726"/>
      <c r="Z74" s="726"/>
      <c r="AA74" s="765"/>
      <c r="AB74" s="766"/>
      <c r="AC74" s="766"/>
      <c r="AD74" s="766"/>
      <c r="AE74" s="766"/>
      <c r="AF74" s="766"/>
      <c r="AG74" s="766"/>
      <c r="AH74" s="766"/>
      <c r="AI74" s="766"/>
      <c r="AJ74" s="766"/>
      <c r="AK74" s="767"/>
    </row>
    <row r="75" spans="2:37" ht="20.149999999999999" customHeight="1">
      <c r="B75" s="721"/>
      <c r="C75" s="120"/>
      <c r="D75" s="974"/>
      <c r="E75" s="695" t="s">
        <v>718</v>
      </c>
      <c r="F75" s="696"/>
      <c r="G75" s="696"/>
      <c r="H75" s="696"/>
      <c r="I75" s="697"/>
      <c r="J75" s="726" t="s">
        <v>10</v>
      </c>
      <c r="K75" s="726"/>
      <c r="L75" s="726"/>
      <c r="M75" s="728" t="s">
        <v>731</v>
      </c>
      <c r="N75" s="728"/>
      <c r="O75" s="728"/>
      <c r="P75" s="728"/>
      <c r="Q75" s="728"/>
      <c r="R75" s="728"/>
      <c r="S75" s="728"/>
      <c r="T75" s="726" t="str">
        <f>IF(J75="変更","変更あり","-")</f>
        <v>-</v>
      </c>
      <c r="U75" s="726"/>
      <c r="V75" s="726"/>
      <c r="W75" s="726"/>
      <c r="X75" s="726"/>
      <c r="Y75" s="726"/>
      <c r="Z75" s="726"/>
      <c r="AA75" s="765" t="s">
        <v>728</v>
      </c>
      <c r="AB75" s="766"/>
      <c r="AC75" s="766"/>
      <c r="AD75" s="766"/>
      <c r="AE75" s="766"/>
      <c r="AF75" s="766"/>
      <c r="AG75" s="766"/>
      <c r="AH75" s="766"/>
      <c r="AI75" s="766"/>
      <c r="AJ75" s="766"/>
      <c r="AK75" s="767"/>
    </row>
    <row r="76" spans="2:37" ht="20.149999999999999" customHeight="1">
      <c r="B76" s="721"/>
      <c r="C76" s="120"/>
      <c r="D76" s="974"/>
      <c r="E76" s="729"/>
      <c r="F76" s="730"/>
      <c r="G76" s="730"/>
      <c r="H76" s="730"/>
      <c r="I76" s="731"/>
      <c r="J76" s="726"/>
      <c r="K76" s="726"/>
      <c r="L76" s="726"/>
      <c r="M76" s="728"/>
      <c r="N76" s="728"/>
      <c r="O76" s="728"/>
      <c r="P76" s="728"/>
      <c r="Q76" s="728"/>
      <c r="R76" s="728"/>
      <c r="S76" s="728"/>
      <c r="T76" s="726"/>
      <c r="U76" s="726"/>
      <c r="V76" s="726"/>
      <c r="W76" s="726"/>
      <c r="X76" s="726"/>
      <c r="Y76" s="726"/>
      <c r="Z76" s="726"/>
      <c r="AA76" s="765"/>
      <c r="AB76" s="766"/>
      <c r="AC76" s="766"/>
      <c r="AD76" s="766"/>
      <c r="AE76" s="766"/>
      <c r="AF76" s="766"/>
      <c r="AG76" s="766"/>
      <c r="AH76" s="766"/>
      <c r="AI76" s="766"/>
      <c r="AJ76" s="766"/>
      <c r="AK76" s="767"/>
    </row>
    <row r="77" spans="2:37" ht="15.65" customHeight="1">
      <c r="B77" s="721"/>
      <c r="C77" s="120"/>
      <c r="D77" s="974"/>
      <c r="E77" s="695" t="s">
        <v>719</v>
      </c>
      <c r="F77" s="696"/>
      <c r="G77" s="696"/>
      <c r="H77" s="696"/>
      <c r="I77" s="697"/>
      <c r="J77" s="726" t="s">
        <v>10</v>
      </c>
      <c r="K77" s="726"/>
      <c r="L77" s="726"/>
      <c r="M77" s="675" t="s">
        <v>589</v>
      </c>
      <c r="N77" s="676"/>
      <c r="O77" s="676"/>
      <c r="P77" s="676"/>
      <c r="Q77" s="676"/>
      <c r="R77" s="676"/>
      <c r="S77" s="679"/>
      <c r="T77" s="726" t="str">
        <f>VLOOKUP(M77,Menu!U4:V9,2,FALSE )</f>
        <v>-</v>
      </c>
      <c r="U77" s="726"/>
      <c r="V77" s="726"/>
      <c r="W77" s="726"/>
      <c r="X77" s="726"/>
      <c r="Y77" s="726"/>
      <c r="Z77" s="726"/>
      <c r="AA77" s="815" t="s">
        <v>702</v>
      </c>
      <c r="AB77" s="816"/>
      <c r="AC77" s="816"/>
      <c r="AD77" s="816"/>
      <c r="AE77" s="816"/>
      <c r="AF77" s="816"/>
      <c r="AG77" s="816"/>
      <c r="AH77" s="816"/>
      <c r="AI77" s="816"/>
      <c r="AJ77" s="816"/>
      <c r="AK77" s="817"/>
    </row>
    <row r="78" spans="2:37" ht="15.65" customHeight="1">
      <c r="B78" s="721"/>
      <c r="C78" s="120"/>
      <c r="D78" s="975"/>
      <c r="E78" s="729"/>
      <c r="F78" s="730"/>
      <c r="G78" s="730"/>
      <c r="H78" s="730"/>
      <c r="I78" s="731"/>
      <c r="J78" s="727"/>
      <c r="K78" s="727"/>
      <c r="L78" s="727"/>
      <c r="M78" s="818"/>
      <c r="N78" s="819"/>
      <c r="O78" s="819"/>
      <c r="P78" s="819"/>
      <c r="Q78" s="819"/>
      <c r="R78" s="819"/>
      <c r="S78" s="820"/>
      <c r="T78" s="727"/>
      <c r="U78" s="727"/>
      <c r="V78" s="727"/>
      <c r="W78" s="727"/>
      <c r="X78" s="727"/>
      <c r="Y78" s="727"/>
      <c r="Z78" s="727"/>
      <c r="AA78" s="815"/>
      <c r="AB78" s="816"/>
      <c r="AC78" s="816"/>
      <c r="AD78" s="816"/>
      <c r="AE78" s="816"/>
      <c r="AF78" s="816"/>
      <c r="AG78" s="816"/>
      <c r="AH78" s="816"/>
      <c r="AI78" s="816"/>
      <c r="AJ78" s="816"/>
      <c r="AK78" s="817"/>
    </row>
    <row r="79" spans="2:37" ht="15.65" customHeight="1">
      <c r="B79" s="721"/>
      <c r="C79" s="120"/>
      <c r="D79" s="723" t="s">
        <v>968</v>
      </c>
      <c r="E79" s="695" t="s">
        <v>677</v>
      </c>
      <c r="F79" s="696"/>
      <c r="G79" s="696"/>
      <c r="H79" s="696"/>
      <c r="I79" s="697"/>
      <c r="J79" s="701" t="s">
        <v>10</v>
      </c>
      <c r="K79" s="702"/>
      <c r="L79" s="703"/>
      <c r="M79" s="701" t="s">
        <v>106</v>
      </c>
      <c r="N79" s="702"/>
      <c r="O79" s="702"/>
      <c r="P79" s="702"/>
      <c r="Q79" s="702"/>
      <c r="R79" s="702"/>
      <c r="S79" s="703"/>
      <c r="T79" s="701" t="s">
        <v>106</v>
      </c>
      <c r="U79" s="702"/>
      <c r="V79" s="702"/>
      <c r="W79" s="702"/>
      <c r="X79" s="702"/>
      <c r="Y79" s="702"/>
      <c r="Z79" s="703"/>
      <c r="AA79" s="669"/>
      <c r="AB79" s="670"/>
      <c r="AC79" s="670"/>
      <c r="AD79" s="670"/>
      <c r="AE79" s="670"/>
      <c r="AF79" s="670"/>
      <c r="AG79" s="670"/>
      <c r="AH79" s="670"/>
      <c r="AI79" s="670"/>
      <c r="AJ79" s="670"/>
      <c r="AK79" s="671"/>
    </row>
    <row r="80" spans="2:37" ht="15.65" customHeight="1">
      <c r="B80" s="721"/>
      <c r="C80" s="718"/>
      <c r="D80" s="724"/>
      <c r="E80" s="698"/>
      <c r="F80" s="699"/>
      <c r="G80" s="699"/>
      <c r="H80" s="699"/>
      <c r="I80" s="700"/>
      <c r="J80" s="698"/>
      <c r="K80" s="699"/>
      <c r="L80" s="700"/>
      <c r="M80" s="698"/>
      <c r="N80" s="699"/>
      <c r="O80" s="699"/>
      <c r="P80" s="699"/>
      <c r="Q80" s="699"/>
      <c r="R80" s="699"/>
      <c r="S80" s="700"/>
      <c r="T80" s="698"/>
      <c r="U80" s="699"/>
      <c r="V80" s="699"/>
      <c r="W80" s="699"/>
      <c r="X80" s="699"/>
      <c r="Y80" s="699"/>
      <c r="Z80" s="700"/>
      <c r="AA80" s="698"/>
      <c r="AB80" s="699"/>
      <c r="AC80" s="699"/>
      <c r="AD80" s="699"/>
      <c r="AE80" s="699"/>
      <c r="AF80" s="699"/>
      <c r="AG80" s="699"/>
      <c r="AH80" s="699"/>
      <c r="AI80" s="699"/>
      <c r="AJ80" s="699"/>
      <c r="AK80" s="704"/>
    </row>
    <row r="81" spans="2:41" ht="20.149999999999999" customHeight="1">
      <c r="B81" s="721"/>
      <c r="C81" s="718"/>
      <c r="D81" s="724"/>
      <c r="E81" s="695" t="s">
        <v>679</v>
      </c>
      <c r="F81" s="696"/>
      <c r="G81" s="696"/>
      <c r="H81" s="696"/>
      <c r="I81" s="697"/>
      <c r="J81" s="661" t="s">
        <v>10</v>
      </c>
      <c r="K81" s="661"/>
      <c r="L81" s="661"/>
      <c r="M81" s="661" t="s">
        <v>681</v>
      </c>
      <c r="N81" s="661"/>
      <c r="O81" s="661"/>
      <c r="P81" s="661"/>
      <c r="Q81" s="661"/>
      <c r="R81" s="661"/>
      <c r="S81" s="661"/>
      <c r="T81" s="661" t="s">
        <v>681</v>
      </c>
      <c r="U81" s="661"/>
      <c r="V81" s="661"/>
      <c r="W81" s="661"/>
      <c r="X81" s="661"/>
      <c r="Y81" s="661"/>
      <c r="Z81" s="661"/>
      <c r="AA81" s="662" t="s">
        <v>964</v>
      </c>
      <c r="AB81" s="663"/>
      <c r="AC81" s="663"/>
      <c r="AD81" s="663"/>
      <c r="AE81" s="663"/>
      <c r="AF81" s="663"/>
      <c r="AG81" s="663"/>
      <c r="AH81" s="663"/>
      <c r="AI81" s="663"/>
      <c r="AJ81" s="663"/>
      <c r="AK81" s="664"/>
    </row>
    <row r="82" spans="2:41" ht="20.149999999999999" customHeight="1" thickBot="1">
      <c r="B82" s="722"/>
      <c r="C82" s="719"/>
      <c r="D82" s="725"/>
      <c r="E82" s="715"/>
      <c r="F82" s="716"/>
      <c r="G82" s="716"/>
      <c r="H82" s="716"/>
      <c r="I82" s="717"/>
      <c r="J82" s="668"/>
      <c r="K82" s="668"/>
      <c r="L82" s="668"/>
      <c r="M82" s="668" t="s">
        <v>189</v>
      </c>
      <c r="N82" s="668"/>
      <c r="O82" s="668"/>
      <c r="P82" s="668"/>
      <c r="Q82" s="668"/>
      <c r="R82" s="668"/>
      <c r="S82" s="668"/>
      <c r="T82" s="668" t="s">
        <v>189</v>
      </c>
      <c r="U82" s="668"/>
      <c r="V82" s="668"/>
      <c r="W82" s="668"/>
      <c r="X82" s="668"/>
      <c r="Y82" s="668"/>
      <c r="Z82" s="668"/>
      <c r="AA82" s="665"/>
      <c r="AB82" s="666"/>
      <c r="AC82" s="666"/>
      <c r="AD82" s="666"/>
      <c r="AE82" s="666"/>
      <c r="AF82" s="666"/>
      <c r="AG82" s="666"/>
      <c r="AH82" s="666"/>
      <c r="AI82" s="666"/>
      <c r="AJ82" s="666"/>
      <c r="AK82" s="667"/>
    </row>
    <row r="83" spans="2:41" ht="10.4" customHeight="1" thickBot="1">
      <c r="C83" s="32"/>
      <c r="D83" s="32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K83" s="33"/>
    </row>
    <row r="84" spans="2:41" ht="11.9" customHeight="1">
      <c r="B84" s="705" t="s">
        <v>68</v>
      </c>
      <c r="C84" s="706"/>
      <c r="D84" s="706"/>
      <c r="E84" s="706"/>
      <c r="F84" s="707"/>
      <c r="G84" s="711"/>
      <c r="H84" s="711"/>
      <c r="I84" s="711"/>
      <c r="J84" s="711"/>
      <c r="K84" s="711"/>
      <c r="L84" s="711"/>
      <c r="M84" s="711"/>
      <c r="N84" s="711"/>
      <c r="O84" s="711"/>
      <c r="P84" s="711"/>
      <c r="Q84" s="711"/>
      <c r="R84" s="711"/>
      <c r="S84" s="711"/>
      <c r="T84" s="711"/>
      <c r="U84" s="711"/>
      <c r="V84" s="711"/>
      <c r="W84" s="711"/>
      <c r="X84" s="711"/>
      <c r="Y84" s="711"/>
      <c r="Z84" s="711"/>
      <c r="AA84" s="711"/>
      <c r="AB84" s="711"/>
      <c r="AC84" s="711"/>
      <c r="AD84" s="711"/>
      <c r="AE84" s="711"/>
      <c r="AF84" s="711"/>
      <c r="AG84" s="711"/>
      <c r="AH84" s="711"/>
      <c r="AI84" s="711"/>
      <c r="AJ84" s="711"/>
      <c r="AK84" s="712"/>
    </row>
    <row r="85" spans="2:41" ht="11.9" customHeight="1" thickBot="1">
      <c r="B85" s="708"/>
      <c r="C85" s="709"/>
      <c r="D85" s="709"/>
      <c r="E85" s="709"/>
      <c r="F85" s="710"/>
      <c r="G85" s="713"/>
      <c r="H85" s="713"/>
      <c r="I85" s="713"/>
      <c r="J85" s="713"/>
      <c r="K85" s="713"/>
      <c r="L85" s="713"/>
      <c r="M85" s="713"/>
      <c r="N85" s="713"/>
      <c r="O85" s="713"/>
      <c r="P85" s="713"/>
      <c r="Q85" s="713"/>
      <c r="R85" s="713"/>
      <c r="S85" s="713"/>
      <c r="T85" s="713"/>
      <c r="U85" s="713"/>
      <c r="V85" s="713"/>
      <c r="W85" s="713"/>
      <c r="X85" s="713"/>
      <c r="Y85" s="713"/>
      <c r="Z85" s="713"/>
      <c r="AA85" s="713"/>
      <c r="AB85" s="713"/>
      <c r="AC85" s="713"/>
      <c r="AD85" s="713"/>
      <c r="AE85" s="713"/>
      <c r="AF85" s="713"/>
      <c r="AG85" s="713"/>
      <c r="AH85" s="713"/>
      <c r="AI85" s="713"/>
      <c r="AJ85" s="713"/>
      <c r="AK85" s="714"/>
    </row>
    <row r="86" spans="2:41" ht="5.15" customHeight="1">
      <c r="C86" s="32"/>
      <c r="D86" s="32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K86" s="33"/>
    </row>
    <row r="87" spans="2:41" ht="18" customHeight="1">
      <c r="B87" s="34" t="s">
        <v>69</v>
      </c>
    </row>
    <row r="88" spans="2:41" ht="19.399999999999999" customHeight="1">
      <c r="B88" s="653" t="s">
        <v>194</v>
      </c>
      <c r="C88" s="654"/>
      <c r="D88" s="654"/>
      <c r="E88" s="654"/>
      <c r="F88" s="655"/>
      <c r="G88" s="692" t="s">
        <v>603</v>
      </c>
      <c r="H88" s="693"/>
      <c r="I88" s="693"/>
      <c r="J88" s="693"/>
      <c r="K88" s="694"/>
      <c r="L88" s="681" t="s">
        <v>70</v>
      </c>
      <c r="M88" s="682"/>
      <c r="N88" s="682"/>
      <c r="O88" s="682"/>
      <c r="P88" s="682"/>
      <c r="Q88" s="660">
        <v>3</v>
      </c>
      <c r="R88" s="660"/>
      <c r="S88" s="659" t="s">
        <v>195</v>
      </c>
      <c r="T88" s="659"/>
      <c r="U88" s="659"/>
      <c r="V88" s="659"/>
      <c r="W88" s="683" t="s">
        <v>897</v>
      </c>
      <c r="X88" s="684"/>
      <c r="Y88" s="684"/>
      <c r="Z88" s="684"/>
      <c r="AA88" s="684"/>
      <c r="AB88" s="684"/>
      <c r="AC88" s="684"/>
      <c r="AD88" s="684"/>
      <c r="AE88" s="684"/>
      <c r="AF88" s="684"/>
      <c r="AG88" s="684"/>
      <c r="AH88" s="684"/>
      <c r="AI88" s="684"/>
      <c r="AJ88" s="684"/>
      <c r="AK88" s="685"/>
    </row>
    <row r="89" spans="2:41" ht="19.399999999999999" customHeight="1">
      <c r="B89" s="656"/>
      <c r="C89" s="657"/>
      <c r="D89" s="657"/>
      <c r="E89" s="657"/>
      <c r="F89" s="658"/>
      <c r="G89" s="692" t="s">
        <v>604</v>
      </c>
      <c r="H89" s="693"/>
      <c r="I89" s="693"/>
      <c r="J89" s="693"/>
      <c r="K89" s="694"/>
      <c r="L89" s="681" t="s">
        <v>70</v>
      </c>
      <c r="M89" s="682"/>
      <c r="N89" s="682"/>
      <c r="O89" s="682"/>
      <c r="P89" s="682"/>
      <c r="Q89" s="660">
        <v>3</v>
      </c>
      <c r="R89" s="660"/>
      <c r="S89" s="659" t="s">
        <v>195</v>
      </c>
      <c r="T89" s="659"/>
      <c r="U89" s="659"/>
      <c r="V89" s="659"/>
      <c r="W89" s="686"/>
      <c r="X89" s="687"/>
      <c r="Y89" s="687"/>
      <c r="Z89" s="687"/>
      <c r="AA89" s="687"/>
      <c r="AB89" s="687"/>
      <c r="AC89" s="687"/>
      <c r="AD89" s="687"/>
      <c r="AE89" s="687"/>
      <c r="AF89" s="687"/>
      <c r="AG89" s="687"/>
      <c r="AH89" s="687"/>
      <c r="AI89" s="687"/>
      <c r="AJ89" s="687"/>
      <c r="AK89" s="688"/>
    </row>
    <row r="90" spans="2:41" ht="19.399999999999999" customHeight="1">
      <c r="B90" s="656"/>
      <c r="C90" s="657"/>
      <c r="D90" s="657"/>
      <c r="E90" s="657"/>
      <c r="F90" s="658"/>
      <c r="G90" s="692" t="s">
        <v>605</v>
      </c>
      <c r="H90" s="693"/>
      <c r="I90" s="693"/>
      <c r="J90" s="693"/>
      <c r="K90" s="694"/>
      <c r="L90" s="681" t="s">
        <v>70</v>
      </c>
      <c r="M90" s="682"/>
      <c r="N90" s="682"/>
      <c r="O90" s="682"/>
      <c r="P90" s="682"/>
      <c r="Q90" s="660" t="s">
        <v>895</v>
      </c>
      <c r="R90" s="660"/>
      <c r="S90" s="659" t="s">
        <v>896</v>
      </c>
      <c r="T90" s="659"/>
      <c r="U90" s="659"/>
      <c r="V90" s="659"/>
      <c r="W90" s="686"/>
      <c r="X90" s="687"/>
      <c r="Y90" s="687"/>
      <c r="Z90" s="687"/>
      <c r="AA90" s="687"/>
      <c r="AB90" s="687"/>
      <c r="AC90" s="687"/>
      <c r="AD90" s="687"/>
      <c r="AE90" s="687"/>
      <c r="AF90" s="687"/>
      <c r="AG90" s="687"/>
      <c r="AH90" s="687"/>
      <c r="AI90" s="687"/>
      <c r="AJ90" s="687"/>
      <c r="AK90" s="688"/>
    </row>
    <row r="91" spans="2:41" ht="19.399999999999999" customHeight="1">
      <c r="B91" s="656"/>
      <c r="C91" s="657"/>
      <c r="D91" s="657"/>
      <c r="E91" s="657"/>
      <c r="F91" s="658"/>
      <c r="G91" s="692" t="s">
        <v>878</v>
      </c>
      <c r="H91" s="693"/>
      <c r="I91" s="693"/>
      <c r="J91" s="693"/>
      <c r="K91" s="694"/>
      <c r="L91" s="681" t="s">
        <v>70</v>
      </c>
      <c r="M91" s="682"/>
      <c r="N91" s="682"/>
      <c r="O91" s="682"/>
      <c r="P91" s="682"/>
      <c r="Q91" s="660">
        <v>1</v>
      </c>
      <c r="R91" s="660"/>
      <c r="S91" s="659" t="s">
        <v>195</v>
      </c>
      <c r="T91" s="659"/>
      <c r="U91" s="659"/>
      <c r="V91" s="659"/>
      <c r="W91" s="686"/>
      <c r="X91" s="687"/>
      <c r="Y91" s="687"/>
      <c r="Z91" s="687"/>
      <c r="AA91" s="687"/>
      <c r="AB91" s="687"/>
      <c r="AC91" s="687"/>
      <c r="AD91" s="687"/>
      <c r="AE91" s="687"/>
      <c r="AF91" s="687"/>
      <c r="AG91" s="687"/>
      <c r="AH91" s="687"/>
      <c r="AI91" s="687"/>
      <c r="AJ91" s="687"/>
      <c r="AK91" s="688"/>
    </row>
    <row r="92" spans="2:41" ht="19.399999999999999" customHeight="1">
      <c r="B92" s="963"/>
      <c r="C92" s="964"/>
      <c r="D92" s="964"/>
      <c r="E92" s="964"/>
      <c r="F92" s="965"/>
      <c r="G92" s="692" t="s">
        <v>225</v>
      </c>
      <c r="H92" s="693"/>
      <c r="I92" s="693"/>
      <c r="J92" s="693"/>
      <c r="K92" s="694"/>
      <c r="L92" s="681" t="s">
        <v>70</v>
      </c>
      <c r="M92" s="682"/>
      <c r="N92" s="682"/>
      <c r="O92" s="682"/>
      <c r="P92" s="682"/>
      <c r="Q92" s="660">
        <v>1</v>
      </c>
      <c r="R92" s="660"/>
      <c r="S92" s="659" t="s">
        <v>195</v>
      </c>
      <c r="T92" s="659"/>
      <c r="U92" s="659"/>
      <c r="V92" s="659"/>
      <c r="W92" s="689"/>
      <c r="X92" s="690"/>
      <c r="Y92" s="690"/>
      <c r="Z92" s="690"/>
      <c r="AA92" s="690"/>
      <c r="AB92" s="690"/>
      <c r="AC92" s="690"/>
      <c r="AD92" s="690"/>
      <c r="AE92" s="690"/>
      <c r="AF92" s="690"/>
      <c r="AG92" s="690"/>
      <c r="AH92" s="690"/>
      <c r="AI92" s="690"/>
      <c r="AJ92" s="690"/>
      <c r="AK92" s="691"/>
    </row>
    <row r="93" spans="2:41" ht="19.399999999999999" customHeight="1">
      <c r="B93" s="653" t="s">
        <v>71</v>
      </c>
      <c r="C93" s="654"/>
      <c r="D93" s="654"/>
      <c r="E93" s="654"/>
      <c r="F93" s="655"/>
      <c r="G93" s="692" t="s">
        <v>72</v>
      </c>
      <c r="H93" s="693"/>
      <c r="I93" s="693"/>
      <c r="J93" s="693"/>
      <c r="K93" s="694"/>
      <c r="L93" s="1006" t="s">
        <v>196</v>
      </c>
      <c r="M93" s="1007"/>
      <c r="N93" s="1007"/>
      <c r="O93" s="1007"/>
      <c r="P93" s="1007"/>
      <c r="Q93" s="1007"/>
      <c r="R93" s="1007"/>
      <c r="S93" s="1007"/>
      <c r="T93" s="1007"/>
      <c r="U93" s="1007"/>
      <c r="V93" s="1007"/>
      <c r="W93" s="1007"/>
      <c r="X93" s="1007"/>
      <c r="Y93" s="1007"/>
      <c r="Z93" s="1007"/>
      <c r="AA93" s="1007"/>
      <c r="AB93" s="1007"/>
      <c r="AC93" s="1007"/>
      <c r="AD93" s="1007"/>
      <c r="AE93" s="1007"/>
      <c r="AF93" s="1007"/>
      <c r="AG93" s="1007"/>
      <c r="AH93" s="1007"/>
      <c r="AI93" s="1007"/>
      <c r="AJ93" s="1007"/>
      <c r="AK93" s="1008"/>
      <c r="AN93" s="23" t="s">
        <v>73</v>
      </c>
      <c r="AO93" s="23" t="s">
        <v>74</v>
      </c>
    </row>
    <row r="94" spans="2:41" ht="19.399999999999999" customHeight="1">
      <c r="B94" s="656"/>
      <c r="C94" s="657"/>
      <c r="D94" s="657"/>
      <c r="E94" s="657"/>
      <c r="F94" s="658"/>
      <c r="G94" s="750" t="s">
        <v>75</v>
      </c>
      <c r="H94" s="750"/>
      <c r="I94" s="750"/>
      <c r="J94" s="750" t="s">
        <v>76</v>
      </c>
      <c r="K94" s="750"/>
      <c r="L94" s="742" t="s">
        <v>663</v>
      </c>
      <c r="M94" s="742"/>
      <c r="N94" s="742"/>
      <c r="O94" s="742"/>
      <c r="P94" s="742"/>
      <c r="Q94" s="742"/>
      <c r="R94" s="742"/>
      <c r="S94" s="742"/>
      <c r="T94" s="742"/>
      <c r="U94" s="742"/>
      <c r="V94" s="742"/>
      <c r="W94" s="742"/>
      <c r="X94" s="742"/>
      <c r="Y94" s="742"/>
      <c r="Z94" s="742"/>
      <c r="AA94" s="742"/>
      <c r="AB94" s="742"/>
      <c r="AC94" s="742"/>
      <c r="AD94" s="742"/>
      <c r="AE94" s="742"/>
      <c r="AF94" s="742"/>
      <c r="AG94" s="742"/>
      <c r="AH94" s="742"/>
      <c r="AI94" s="742"/>
      <c r="AJ94" s="742"/>
      <c r="AK94" s="742"/>
    </row>
    <row r="95" spans="2:41" ht="19.399999999999999" customHeight="1">
      <c r="B95" s="656"/>
      <c r="C95" s="657"/>
      <c r="D95" s="657"/>
      <c r="E95" s="657"/>
      <c r="F95" s="658"/>
      <c r="G95" s="750"/>
      <c r="H95" s="750"/>
      <c r="I95" s="750"/>
      <c r="J95" s="750" t="s">
        <v>77</v>
      </c>
      <c r="K95" s="750"/>
      <c r="L95" s="742" t="s">
        <v>799</v>
      </c>
      <c r="M95" s="742"/>
      <c r="N95" s="742"/>
      <c r="O95" s="742"/>
      <c r="P95" s="742"/>
      <c r="Q95" s="742"/>
      <c r="R95" s="742"/>
      <c r="S95" s="742"/>
      <c r="T95" s="742"/>
      <c r="U95" s="742"/>
      <c r="V95" s="742"/>
      <c r="W95" s="742"/>
      <c r="X95" s="742"/>
      <c r="Y95" s="742"/>
      <c r="Z95" s="742"/>
      <c r="AA95" s="742"/>
      <c r="AB95" s="742"/>
      <c r="AC95" s="742"/>
      <c r="AD95" s="742"/>
      <c r="AE95" s="742"/>
      <c r="AF95" s="742"/>
      <c r="AG95" s="742"/>
      <c r="AH95" s="742"/>
      <c r="AI95" s="742"/>
      <c r="AJ95" s="742"/>
      <c r="AK95" s="742"/>
    </row>
    <row r="96" spans="2:41" ht="28.4" customHeight="1">
      <c r="B96" s="656"/>
      <c r="C96" s="657"/>
      <c r="D96" s="657"/>
      <c r="E96" s="657"/>
      <c r="F96" s="658"/>
      <c r="G96" s="751"/>
      <c r="H96" s="751"/>
      <c r="I96" s="751"/>
      <c r="J96" s="751" t="s">
        <v>78</v>
      </c>
      <c r="K96" s="751"/>
      <c r="L96" s="744" t="s">
        <v>720</v>
      </c>
      <c r="M96" s="745"/>
      <c r="N96" s="745"/>
      <c r="O96" s="745"/>
      <c r="P96" s="745"/>
      <c r="Q96" s="746" t="s">
        <v>79</v>
      </c>
      <c r="R96" s="747"/>
      <c r="S96" s="747"/>
      <c r="T96" s="747"/>
      <c r="U96" s="747"/>
      <c r="V96" s="747"/>
      <c r="W96" s="747"/>
      <c r="X96" s="747"/>
      <c r="Y96" s="747"/>
      <c r="Z96" s="747"/>
      <c r="AA96" s="747"/>
      <c r="AB96" s="747"/>
      <c r="AC96" s="747"/>
      <c r="AD96" s="747"/>
      <c r="AE96" s="747"/>
      <c r="AF96" s="747"/>
      <c r="AG96" s="747"/>
      <c r="AH96" s="747"/>
      <c r="AI96" s="747"/>
      <c r="AJ96" s="747"/>
      <c r="AK96" s="748"/>
    </row>
    <row r="97" spans="2:37" ht="14.9" customHeight="1">
      <c r="B97" s="653" t="s">
        <v>499</v>
      </c>
      <c r="C97" s="654"/>
      <c r="D97" s="654"/>
      <c r="E97" s="654"/>
      <c r="F97" s="655"/>
      <c r="G97" s="740" t="s">
        <v>178</v>
      </c>
      <c r="H97" s="741"/>
      <c r="I97" s="741"/>
      <c r="J97" s="741"/>
      <c r="K97" s="741"/>
      <c r="L97" s="741"/>
      <c r="M97" s="741"/>
      <c r="N97" s="741"/>
      <c r="O97" s="741"/>
      <c r="P97" s="741"/>
      <c r="Q97" s="741" t="s">
        <v>197</v>
      </c>
      <c r="R97" s="741"/>
      <c r="S97" s="741"/>
      <c r="T97" s="741" t="s">
        <v>199</v>
      </c>
      <c r="U97" s="741"/>
      <c r="V97" s="741"/>
      <c r="W97" s="741"/>
      <c r="X97" s="741"/>
      <c r="Y97" s="741"/>
      <c r="Z97" s="741"/>
      <c r="AA97" s="741"/>
      <c r="AB97" s="741"/>
      <c r="AC97" s="741"/>
      <c r="AD97" s="741"/>
      <c r="AE97" s="741"/>
      <c r="AF97" s="741"/>
      <c r="AG97" s="741"/>
      <c r="AH97" s="741"/>
      <c r="AI97" s="741"/>
      <c r="AJ97" s="741"/>
      <c r="AK97" s="741"/>
    </row>
    <row r="98" spans="2:37" ht="14.9" customHeight="1">
      <c r="B98" s="656"/>
      <c r="C98" s="657"/>
      <c r="D98" s="657"/>
      <c r="E98" s="657"/>
      <c r="F98" s="658"/>
      <c r="G98" s="1003" t="s">
        <v>721</v>
      </c>
      <c r="H98" s="1004"/>
      <c r="I98" s="1004"/>
      <c r="J98" s="1004"/>
      <c r="K98" s="1004"/>
      <c r="L98" s="1004"/>
      <c r="M98" s="1004"/>
      <c r="N98" s="1004"/>
      <c r="O98" s="1004"/>
      <c r="P98" s="1005"/>
      <c r="Q98" s="757" t="s">
        <v>390</v>
      </c>
      <c r="R98" s="758"/>
      <c r="S98" s="759"/>
      <c r="T98" s="735" t="s">
        <v>616</v>
      </c>
      <c r="U98" s="736"/>
      <c r="V98" s="736"/>
      <c r="W98" s="736"/>
      <c r="X98" s="736"/>
      <c r="Y98" s="736"/>
      <c r="Z98" s="736"/>
      <c r="AA98" s="736"/>
      <c r="AB98" s="736"/>
      <c r="AC98" s="736"/>
      <c r="AD98" s="736"/>
      <c r="AE98" s="736"/>
      <c r="AF98" s="736"/>
      <c r="AG98" s="736"/>
      <c r="AH98" s="736"/>
      <c r="AI98" s="736"/>
      <c r="AJ98" s="736"/>
      <c r="AK98" s="737"/>
    </row>
    <row r="99" spans="2:37" ht="14.9" customHeight="1">
      <c r="B99" s="656"/>
      <c r="C99" s="657"/>
      <c r="D99" s="657"/>
      <c r="E99" s="657"/>
      <c r="F99" s="658"/>
      <c r="G99" s="1003" t="s">
        <v>723</v>
      </c>
      <c r="H99" s="1004"/>
      <c r="I99" s="1004"/>
      <c r="J99" s="1004"/>
      <c r="K99" s="1004"/>
      <c r="L99" s="1004"/>
      <c r="M99" s="1004"/>
      <c r="N99" s="1004"/>
      <c r="O99" s="1004"/>
      <c r="P99" s="1005"/>
      <c r="Q99" s="757" t="s">
        <v>701</v>
      </c>
      <c r="R99" s="758"/>
      <c r="S99" s="759"/>
      <c r="T99" s="960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  <c r="AJ99" s="961"/>
      <c r="AK99" s="962"/>
    </row>
    <row r="100" spans="2:37" ht="27.75" customHeight="1">
      <c r="B100" s="656"/>
      <c r="C100" s="657"/>
      <c r="D100" s="657"/>
      <c r="E100" s="657"/>
      <c r="F100" s="658"/>
      <c r="G100" s="1000" t="s">
        <v>674</v>
      </c>
      <c r="H100" s="1001"/>
      <c r="I100" s="1001"/>
      <c r="J100" s="1001"/>
      <c r="K100" s="1001"/>
      <c r="L100" s="1001"/>
      <c r="M100" s="1001"/>
      <c r="N100" s="1001"/>
      <c r="O100" s="1001"/>
      <c r="P100" s="1002"/>
      <c r="Q100" s="1009" t="s">
        <v>733</v>
      </c>
      <c r="R100" s="1010"/>
      <c r="S100" s="1011"/>
      <c r="T100" s="960"/>
      <c r="U100" s="961"/>
      <c r="V100" s="961"/>
      <c r="W100" s="961"/>
      <c r="X100" s="961"/>
      <c r="Y100" s="961"/>
      <c r="Z100" s="961"/>
      <c r="AA100" s="961"/>
      <c r="AB100" s="961"/>
      <c r="AC100" s="961"/>
      <c r="AD100" s="961"/>
      <c r="AE100" s="961"/>
      <c r="AF100" s="961"/>
      <c r="AG100" s="961"/>
      <c r="AH100" s="961"/>
      <c r="AI100" s="961"/>
      <c r="AJ100" s="961"/>
      <c r="AK100" s="962"/>
    </row>
    <row r="101" spans="2:37" ht="14.9" customHeight="1">
      <c r="B101" s="656"/>
      <c r="C101" s="657"/>
      <c r="D101" s="657"/>
      <c r="E101" s="657"/>
      <c r="F101" s="658"/>
      <c r="G101" s="743" t="s">
        <v>382</v>
      </c>
      <c r="H101" s="739"/>
      <c r="I101" s="739"/>
      <c r="J101" s="739"/>
      <c r="K101" s="752" t="s">
        <v>722</v>
      </c>
      <c r="L101" s="749"/>
      <c r="M101" s="749"/>
      <c r="N101" s="749"/>
      <c r="O101" s="749"/>
      <c r="P101" s="743"/>
      <c r="Q101" s="739" t="s">
        <v>390</v>
      </c>
      <c r="R101" s="739"/>
      <c r="S101" s="739"/>
      <c r="T101" s="960"/>
      <c r="U101" s="961"/>
      <c r="V101" s="961"/>
      <c r="W101" s="961"/>
      <c r="X101" s="961"/>
      <c r="Y101" s="961"/>
      <c r="Z101" s="961"/>
      <c r="AA101" s="961"/>
      <c r="AB101" s="961"/>
      <c r="AC101" s="961"/>
      <c r="AD101" s="961"/>
      <c r="AE101" s="961"/>
      <c r="AF101" s="961"/>
      <c r="AG101" s="961"/>
      <c r="AH101" s="961"/>
      <c r="AI101" s="961"/>
      <c r="AJ101" s="961"/>
      <c r="AK101" s="962"/>
    </row>
    <row r="102" spans="2:37" ht="14.9" customHeight="1">
      <c r="B102" s="656"/>
      <c r="C102" s="657"/>
      <c r="D102" s="657"/>
      <c r="E102" s="657"/>
      <c r="F102" s="658"/>
      <c r="G102" s="743"/>
      <c r="H102" s="739"/>
      <c r="I102" s="739"/>
      <c r="J102" s="739"/>
      <c r="K102" s="739" t="s">
        <v>387</v>
      </c>
      <c r="L102" s="739"/>
      <c r="M102" s="739"/>
      <c r="N102" s="739" t="s">
        <v>386</v>
      </c>
      <c r="O102" s="739"/>
      <c r="P102" s="739"/>
      <c r="Q102" s="739" t="s">
        <v>198</v>
      </c>
      <c r="R102" s="739"/>
      <c r="S102" s="739"/>
      <c r="T102" s="960"/>
      <c r="U102" s="961"/>
      <c r="V102" s="961"/>
      <c r="W102" s="961"/>
      <c r="X102" s="961"/>
      <c r="Y102" s="961"/>
      <c r="Z102" s="961"/>
      <c r="AA102" s="961"/>
      <c r="AB102" s="961"/>
      <c r="AC102" s="961"/>
      <c r="AD102" s="961"/>
      <c r="AE102" s="961"/>
      <c r="AF102" s="961"/>
      <c r="AG102" s="961"/>
      <c r="AH102" s="961"/>
      <c r="AI102" s="961"/>
      <c r="AJ102" s="961"/>
      <c r="AK102" s="962"/>
    </row>
    <row r="103" spans="2:37" ht="14.9" customHeight="1">
      <c r="B103" s="656"/>
      <c r="C103" s="657"/>
      <c r="D103" s="657"/>
      <c r="E103" s="657"/>
      <c r="F103" s="658"/>
      <c r="G103" s="743"/>
      <c r="H103" s="739"/>
      <c r="I103" s="739"/>
      <c r="J103" s="739"/>
      <c r="K103" s="739"/>
      <c r="L103" s="739"/>
      <c r="M103" s="739"/>
      <c r="N103" s="739" t="s">
        <v>391</v>
      </c>
      <c r="O103" s="739"/>
      <c r="P103" s="739"/>
      <c r="Q103" s="739" t="s">
        <v>390</v>
      </c>
      <c r="R103" s="739"/>
      <c r="S103" s="739"/>
      <c r="T103" s="960"/>
      <c r="U103" s="961"/>
      <c r="V103" s="961"/>
      <c r="W103" s="961"/>
      <c r="X103" s="961"/>
      <c r="Y103" s="961"/>
      <c r="Z103" s="961"/>
      <c r="AA103" s="961"/>
      <c r="AB103" s="961"/>
      <c r="AC103" s="961"/>
      <c r="AD103" s="961"/>
      <c r="AE103" s="961"/>
      <c r="AF103" s="961"/>
      <c r="AG103" s="961"/>
      <c r="AH103" s="961"/>
      <c r="AI103" s="961"/>
      <c r="AJ103" s="961"/>
      <c r="AK103" s="962"/>
    </row>
    <row r="104" spans="2:37" ht="14.9" customHeight="1">
      <c r="B104" s="656"/>
      <c r="C104" s="657"/>
      <c r="D104" s="657"/>
      <c r="E104" s="657"/>
      <c r="F104" s="658"/>
      <c r="G104" s="743" t="s">
        <v>234</v>
      </c>
      <c r="H104" s="739"/>
      <c r="I104" s="739"/>
      <c r="J104" s="739"/>
      <c r="K104" s="739" t="s">
        <v>392</v>
      </c>
      <c r="L104" s="739"/>
      <c r="M104" s="739"/>
      <c r="N104" s="739" t="s">
        <v>344</v>
      </c>
      <c r="O104" s="739"/>
      <c r="P104" s="739"/>
      <c r="Q104" s="739" t="s">
        <v>390</v>
      </c>
      <c r="R104" s="739"/>
      <c r="S104" s="739"/>
      <c r="T104" s="960"/>
      <c r="U104" s="961"/>
      <c r="V104" s="961"/>
      <c r="W104" s="961"/>
      <c r="X104" s="961"/>
      <c r="Y104" s="961"/>
      <c r="Z104" s="961"/>
      <c r="AA104" s="961"/>
      <c r="AB104" s="961"/>
      <c r="AC104" s="961"/>
      <c r="AD104" s="961"/>
      <c r="AE104" s="961"/>
      <c r="AF104" s="961"/>
      <c r="AG104" s="961"/>
      <c r="AH104" s="961"/>
      <c r="AI104" s="961"/>
      <c r="AJ104" s="961"/>
      <c r="AK104" s="962"/>
    </row>
    <row r="105" spans="2:37" ht="14.9" customHeight="1">
      <c r="B105" s="656"/>
      <c r="C105" s="657"/>
      <c r="D105" s="657"/>
      <c r="E105" s="657"/>
      <c r="F105" s="658"/>
      <c r="G105" s="743"/>
      <c r="H105" s="739"/>
      <c r="I105" s="739"/>
      <c r="J105" s="739"/>
      <c r="K105" s="739"/>
      <c r="L105" s="739"/>
      <c r="M105" s="739"/>
      <c r="N105" s="739" t="s">
        <v>163</v>
      </c>
      <c r="O105" s="739"/>
      <c r="P105" s="739"/>
      <c r="Q105" s="739" t="s">
        <v>393</v>
      </c>
      <c r="R105" s="739"/>
      <c r="S105" s="739"/>
      <c r="T105" s="960"/>
      <c r="U105" s="961"/>
      <c r="V105" s="961"/>
      <c r="W105" s="961"/>
      <c r="X105" s="961"/>
      <c r="Y105" s="961"/>
      <c r="Z105" s="961"/>
      <c r="AA105" s="961"/>
      <c r="AB105" s="961"/>
      <c r="AC105" s="961"/>
      <c r="AD105" s="961"/>
      <c r="AE105" s="961"/>
      <c r="AF105" s="961"/>
      <c r="AG105" s="961"/>
      <c r="AH105" s="961"/>
      <c r="AI105" s="961"/>
      <c r="AJ105" s="961"/>
      <c r="AK105" s="962"/>
    </row>
    <row r="106" spans="2:37" ht="14.9" customHeight="1">
      <c r="B106" s="656"/>
      <c r="C106" s="657"/>
      <c r="D106" s="657"/>
      <c r="E106" s="657"/>
      <c r="F106" s="658"/>
      <c r="G106" s="743"/>
      <c r="H106" s="739"/>
      <c r="I106" s="739"/>
      <c r="J106" s="739"/>
      <c r="K106" s="739"/>
      <c r="L106" s="739"/>
      <c r="M106" s="739"/>
      <c r="N106" s="739" t="s">
        <v>164</v>
      </c>
      <c r="O106" s="739"/>
      <c r="P106" s="739"/>
      <c r="Q106" s="739"/>
      <c r="R106" s="739"/>
      <c r="S106" s="739"/>
      <c r="T106" s="960"/>
      <c r="U106" s="961"/>
      <c r="V106" s="961"/>
      <c r="W106" s="961"/>
      <c r="X106" s="961"/>
      <c r="Y106" s="961"/>
      <c r="Z106" s="961"/>
      <c r="AA106" s="961"/>
      <c r="AB106" s="961"/>
      <c r="AC106" s="961"/>
      <c r="AD106" s="961"/>
      <c r="AE106" s="961"/>
      <c r="AF106" s="961"/>
      <c r="AG106" s="961"/>
      <c r="AH106" s="961"/>
      <c r="AI106" s="961"/>
      <c r="AJ106" s="961"/>
      <c r="AK106" s="962"/>
    </row>
    <row r="107" spans="2:37" ht="14.9" customHeight="1">
      <c r="B107" s="656"/>
      <c r="C107" s="657"/>
      <c r="D107" s="657"/>
      <c r="E107" s="657"/>
      <c r="F107" s="658"/>
      <c r="G107" s="743"/>
      <c r="H107" s="739"/>
      <c r="I107" s="739"/>
      <c r="J107" s="739"/>
      <c r="K107" s="739" t="s">
        <v>388</v>
      </c>
      <c r="L107" s="739"/>
      <c r="M107" s="752"/>
      <c r="N107" s="749"/>
      <c r="O107" s="749"/>
      <c r="P107" s="743"/>
      <c r="Q107" s="739" t="s">
        <v>390</v>
      </c>
      <c r="R107" s="739"/>
      <c r="S107" s="739"/>
      <c r="T107" s="960"/>
      <c r="U107" s="961"/>
      <c r="V107" s="961"/>
      <c r="W107" s="961"/>
      <c r="X107" s="961"/>
      <c r="Y107" s="961"/>
      <c r="Z107" s="961"/>
      <c r="AA107" s="961"/>
      <c r="AB107" s="961"/>
      <c r="AC107" s="961"/>
      <c r="AD107" s="961"/>
      <c r="AE107" s="961"/>
      <c r="AF107" s="961"/>
      <c r="AG107" s="961"/>
      <c r="AH107" s="961"/>
      <c r="AI107" s="961"/>
      <c r="AJ107" s="961"/>
      <c r="AK107" s="962"/>
    </row>
    <row r="108" spans="2:37" ht="14.9" customHeight="1">
      <c r="B108" s="656"/>
      <c r="C108" s="657"/>
      <c r="D108" s="657"/>
      <c r="E108" s="657"/>
      <c r="F108" s="658"/>
      <c r="G108" s="743"/>
      <c r="H108" s="739"/>
      <c r="I108" s="739"/>
      <c r="J108" s="739"/>
      <c r="K108" s="739" t="s">
        <v>386</v>
      </c>
      <c r="L108" s="739"/>
      <c r="M108" s="739"/>
      <c r="N108" s="739" t="s">
        <v>389</v>
      </c>
      <c r="O108" s="739"/>
      <c r="P108" s="739"/>
      <c r="Q108" s="739" t="s">
        <v>390</v>
      </c>
      <c r="R108" s="739"/>
      <c r="S108" s="739"/>
      <c r="T108" s="732"/>
      <c r="U108" s="733"/>
      <c r="V108" s="733"/>
      <c r="W108" s="733"/>
      <c r="X108" s="733"/>
      <c r="Y108" s="733"/>
      <c r="Z108" s="733"/>
      <c r="AA108" s="733"/>
      <c r="AB108" s="733"/>
      <c r="AC108" s="733"/>
      <c r="AD108" s="733"/>
      <c r="AE108" s="733"/>
      <c r="AF108" s="733"/>
      <c r="AG108" s="733"/>
      <c r="AH108" s="733"/>
      <c r="AI108" s="733"/>
      <c r="AJ108" s="733"/>
      <c r="AK108" s="734"/>
    </row>
    <row r="109" spans="2:37" ht="14.9" customHeight="1">
      <c r="B109" s="656"/>
      <c r="C109" s="657"/>
      <c r="D109" s="657"/>
      <c r="E109" s="657"/>
      <c r="F109" s="658"/>
      <c r="G109" s="759"/>
      <c r="H109" s="753"/>
      <c r="I109" s="753"/>
      <c r="J109" s="753"/>
      <c r="K109" s="753"/>
      <c r="L109" s="753"/>
      <c r="M109" s="753"/>
      <c r="N109" s="753" t="s">
        <v>795</v>
      </c>
      <c r="O109" s="753"/>
      <c r="P109" s="753"/>
      <c r="Q109" s="739" t="s">
        <v>564</v>
      </c>
      <c r="R109" s="739"/>
      <c r="S109" s="739"/>
      <c r="T109" s="738" t="s">
        <v>616</v>
      </c>
      <c r="U109" s="736"/>
      <c r="V109" s="736"/>
      <c r="W109" s="736"/>
      <c r="X109" s="736"/>
      <c r="Y109" s="736"/>
      <c r="Z109" s="736"/>
      <c r="AA109" s="736"/>
      <c r="AB109" s="736"/>
      <c r="AC109" s="736"/>
      <c r="AD109" s="736"/>
      <c r="AE109" s="736"/>
      <c r="AF109" s="736"/>
      <c r="AG109" s="736"/>
      <c r="AH109" s="736"/>
      <c r="AI109" s="736"/>
      <c r="AJ109" s="736"/>
      <c r="AK109" s="737"/>
    </row>
    <row r="110" spans="2:37" ht="14.9" customHeight="1">
      <c r="B110" s="656"/>
      <c r="C110" s="657"/>
      <c r="D110" s="657"/>
      <c r="E110" s="657"/>
      <c r="F110" s="657"/>
      <c r="G110" s="739" t="s">
        <v>640</v>
      </c>
      <c r="H110" s="739"/>
      <c r="I110" s="739"/>
      <c r="J110" s="739"/>
      <c r="K110" s="757" t="s">
        <v>641</v>
      </c>
      <c r="L110" s="758"/>
      <c r="M110" s="759"/>
      <c r="N110" s="752" t="s">
        <v>645</v>
      </c>
      <c r="O110" s="749"/>
      <c r="P110" s="743"/>
      <c r="Q110" s="743" t="s">
        <v>654</v>
      </c>
      <c r="R110" s="739"/>
      <c r="S110" s="739"/>
      <c r="T110" s="735" t="s">
        <v>656</v>
      </c>
      <c r="U110" s="736"/>
      <c r="V110" s="736"/>
      <c r="W110" s="736"/>
      <c r="X110" s="736"/>
      <c r="Y110" s="736"/>
      <c r="Z110" s="736"/>
      <c r="AA110" s="736"/>
      <c r="AB110" s="736"/>
      <c r="AC110" s="736"/>
      <c r="AD110" s="736"/>
      <c r="AE110" s="736"/>
      <c r="AF110" s="736"/>
      <c r="AG110" s="736"/>
      <c r="AH110" s="736"/>
      <c r="AI110" s="736"/>
      <c r="AJ110" s="736"/>
      <c r="AK110" s="737"/>
    </row>
    <row r="111" spans="2:37" ht="14.9" customHeight="1">
      <c r="B111" s="656"/>
      <c r="C111" s="657"/>
      <c r="D111" s="657"/>
      <c r="E111" s="657"/>
      <c r="F111" s="657"/>
      <c r="G111" s="739"/>
      <c r="H111" s="739"/>
      <c r="I111" s="739"/>
      <c r="J111" s="739"/>
      <c r="K111" s="760"/>
      <c r="L111" s="761"/>
      <c r="M111" s="762"/>
      <c r="N111" s="754" t="s">
        <v>653</v>
      </c>
      <c r="O111" s="755"/>
      <c r="P111" s="756"/>
      <c r="Q111" s="752" t="s">
        <v>654</v>
      </c>
      <c r="R111" s="749"/>
      <c r="S111" s="743"/>
      <c r="T111" s="732"/>
      <c r="U111" s="733"/>
      <c r="V111" s="733"/>
      <c r="W111" s="733"/>
      <c r="X111" s="733"/>
      <c r="Y111" s="733"/>
      <c r="Z111" s="733"/>
      <c r="AA111" s="733"/>
      <c r="AB111" s="733"/>
      <c r="AC111" s="733"/>
      <c r="AD111" s="733"/>
      <c r="AE111" s="733"/>
      <c r="AF111" s="733"/>
      <c r="AG111" s="733"/>
      <c r="AH111" s="733"/>
      <c r="AI111" s="733"/>
      <c r="AJ111" s="733"/>
      <c r="AK111" s="734"/>
    </row>
    <row r="112" spans="2:37" ht="14.9" customHeight="1">
      <c r="B112" s="963"/>
      <c r="C112" s="964"/>
      <c r="D112" s="964"/>
      <c r="E112" s="964"/>
      <c r="F112" s="964"/>
      <c r="G112" s="739"/>
      <c r="H112" s="739"/>
      <c r="I112" s="739"/>
      <c r="J112" s="739"/>
      <c r="K112" s="739" t="s">
        <v>642</v>
      </c>
      <c r="L112" s="739"/>
      <c r="M112" s="739"/>
      <c r="N112" s="739" t="s">
        <v>643</v>
      </c>
      <c r="O112" s="739"/>
      <c r="P112" s="739"/>
      <c r="Q112" s="743" t="s">
        <v>390</v>
      </c>
      <c r="R112" s="739"/>
      <c r="S112" s="739"/>
      <c r="T112" s="732" t="s">
        <v>655</v>
      </c>
      <c r="U112" s="733"/>
      <c r="V112" s="733"/>
      <c r="W112" s="733"/>
      <c r="X112" s="733"/>
      <c r="Y112" s="733"/>
      <c r="Z112" s="733"/>
      <c r="AA112" s="733"/>
      <c r="AB112" s="733"/>
      <c r="AC112" s="733"/>
      <c r="AD112" s="733"/>
      <c r="AE112" s="733"/>
      <c r="AF112" s="733"/>
      <c r="AG112" s="733"/>
      <c r="AH112" s="733"/>
      <c r="AI112" s="733"/>
      <c r="AJ112" s="733"/>
      <c r="AK112" s="734"/>
    </row>
    <row r="113" spans="2:43" ht="9" customHeight="1"/>
    <row r="114" spans="2:43" ht="15" customHeight="1">
      <c r="B114" s="16" t="s">
        <v>796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</row>
    <row r="115" spans="2:43" ht="22.4" customHeight="1">
      <c r="B115" s="947" t="s">
        <v>500</v>
      </c>
      <c r="C115" s="948"/>
      <c r="D115" s="948"/>
      <c r="E115" s="949"/>
      <c r="F115" s="937" t="s">
        <v>80</v>
      </c>
      <c r="G115" s="937"/>
      <c r="H115" s="940" t="s">
        <v>81</v>
      </c>
      <c r="I115" s="941"/>
      <c r="J115" s="942"/>
      <c r="K115" s="958"/>
      <c r="L115" s="958"/>
      <c r="M115" s="958"/>
      <c r="N115" s="958"/>
      <c r="O115" s="958"/>
      <c r="P115" s="958"/>
      <c r="Q115" s="958"/>
      <c r="R115" s="958"/>
      <c r="S115" s="958"/>
      <c r="T115" s="958"/>
      <c r="U115" s="958"/>
      <c r="V115" s="958"/>
      <c r="W115" s="958"/>
      <c r="X115" s="958"/>
      <c r="Y115" s="958"/>
      <c r="Z115" s="958"/>
      <c r="AA115" s="958"/>
      <c r="AB115" s="958"/>
      <c r="AC115" s="958"/>
      <c r="AD115" s="958"/>
      <c r="AE115" s="958"/>
      <c r="AF115" s="958"/>
      <c r="AG115" s="958"/>
      <c r="AH115" s="958"/>
      <c r="AI115" s="958"/>
      <c r="AJ115" s="958"/>
      <c r="AK115" s="959"/>
      <c r="AL115" s="35"/>
    </row>
    <row r="116" spans="2:43" ht="22.4" customHeight="1">
      <c r="B116" s="950"/>
      <c r="C116" s="951"/>
      <c r="D116" s="951"/>
      <c r="E116" s="952"/>
      <c r="F116" s="938"/>
      <c r="G116" s="938"/>
      <c r="H116" s="692" t="s">
        <v>82</v>
      </c>
      <c r="I116" s="693"/>
      <c r="J116" s="694"/>
      <c r="K116" s="692" t="s">
        <v>83</v>
      </c>
      <c r="L116" s="694"/>
      <c r="M116" s="929"/>
      <c r="N116" s="930"/>
      <c r="O116" s="930"/>
      <c r="P116" s="930"/>
      <c r="Q116" s="930"/>
      <c r="R116" s="930"/>
      <c r="S116" s="931"/>
      <c r="T116" s="692" t="s">
        <v>84</v>
      </c>
      <c r="U116" s="693"/>
      <c r="V116" s="694"/>
      <c r="W116" s="929"/>
      <c r="X116" s="930"/>
      <c r="Y116" s="930"/>
      <c r="Z116" s="930"/>
      <c r="AA116" s="930"/>
      <c r="AB116" s="930"/>
      <c r="AC116" s="930"/>
      <c r="AD116" s="931"/>
      <c r="AE116" s="692" t="s">
        <v>85</v>
      </c>
      <c r="AF116" s="694"/>
      <c r="AG116" s="926"/>
      <c r="AH116" s="927"/>
      <c r="AI116" s="927"/>
      <c r="AJ116" s="927"/>
      <c r="AK116" s="928"/>
      <c r="AL116" s="35"/>
    </row>
    <row r="117" spans="2:43" ht="22.4" customHeight="1">
      <c r="B117" s="950"/>
      <c r="C117" s="951"/>
      <c r="D117" s="951"/>
      <c r="E117" s="952"/>
      <c r="F117" s="939"/>
      <c r="G117" s="939"/>
      <c r="H117" s="692"/>
      <c r="I117" s="693"/>
      <c r="J117" s="694"/>
      <c r="K117" s="692" t="s">
        <v>86</v>
      </c>
      <c r="L117" s="694"/>
      <c r="M117" s="929"/>
      <c r="N117" s="930"/>
      <c r="O117" s="930"/>
      <c r="P117" s="930"/>
      <c r="Q117" s="930"/>
      <c r="R117" s="930"/>
      <c r="S117" s="930"/>
      <c r="T117" s="930"/>
      <c r="U117" s="930"/>
      <c r="V117" s="930"/>
      <c r="W117" s="930"/>
      <c r="X117" s="930"/>
      <c r="Y117" s="930"/>
      <c r="Z117" s="930"/>
      <c r="AA117" s="930"/>
      <c r="AB117" s="930"/>
      <c r="AC117" s="930"/>
      <c r="AD117" s="930"/>
      <c r="AE117" s="930"/>
      <c r="AF117" s="930"/>
      <c r="AG117" s="930"/>
      <c r="AH117" s="930"/>
      <c r="AI117" s="930"/>
      <c r="AJ117" s="930"/>
      <c r="AK117" s="931"/>
      <c r="AL117" s="35"/>
    </row>
    <row r="118" spans="2:43" ht="25.4" customHeight="1">
      <c r="B118" s="950"/>
      <c r="C118" s="951"/>
      <c r="D118" s="951"/>
      <c r="E118" s="952"/>
      <c r="F118" s="932" t="s">
        <v>752</v>
      </c>
      <c r="G118" s="932"/>
      <c r="H118" s="932"/>
      <c r="I118" s="932"/>
      <c r="J118" s="933"/>
      <c r="K118" s="692" t="s">
        <v>87</v>
      </c>
      <c r="L118" s="694"/>
      <c r="M118" s="934" t="s">
        <v>734</v>
      </c>
      <c r="N118" s="935"/>
      <c r="O118" s="935"/>
      <c r="P118" s="935"/>
      <c r="Q118" s="935"/>
      <c r="R118" s="935"/>
      <c r="S118" s="936"/>
      <c r="T118" s="36" t="s">
        <v>753</v>
      </c>
      <c r="U118" s="956" t="s">
        <v>92</v>
      </c>
      <c r="V118" s="956"/>
      <c r="W118" s="956"/>
      <c r="X118" s="956"/>
      <c r="Y118" s="956"/>
      <c r="Z118" s="956"/>
      <c r="AA118" s="956"/>
      <c r="AB118" s="956"/>
      <c r="AC118" s="956"/>
      <c r="AD118" s="956"/>
      <c r="AE118" s="956"/>
      <c r="AF118" s="956"/>
      <c r="AG118" s="956"/>
      <c r="AH118" s="956"/>
      <c r="AI118" s="956"/>
      <c r="AJ118" s="956"/>
      <c r="AK118" s="957"/>
      <c r="AL118" s="35"/>
      <c r="AN118" s="23" t="s">
        <v>88</v>
      </c>
      <c r="AO118" s="23" t="s">
        <v>89</v>
      </c>
      <c r="AP118" s="23" t="s">
        <v>754</v>
      </c>
      <c r="AQ118" s="23" t="s">
        <v>90</v>
      </c>
    </row>
    <row r="119" spans="2:43" ht="25.4" customHeight="1">
      <c r="B119" s="953"/>
      <c r="C119" s="954"/>
      <c r="D119" s="954"/>
      <c r="E119" s="955"/>
      <c r="F119" s="932" t="s">
        <v>898</v>
      </c>
      <c r="G119" s="932"/>
      <c r="H119" s="932"/>
      <c r="I119" s="932"/>
      <c r="J119" s="933"/>
      <c r="K119" s="943"/>
      <c r="L119" s="944"/>
      <c r="M119" s="944"/>
      <c r="N119" s="944"/>
      <c r="O119" s="944"/>
      <c r="P119" s="944"/>
      <c r="Q119" s="944"/>
      <c r="R119" s="944"/>
      <c r="S119" s="944"/>
      <c r="T119" s="944"/>
      <c r="U119" s="944"/>
      <c r="V119" s="944"/>
      <c r="W119" s="944"/>
      <c r="X119" s="944"/>
      <c r="Y119" s="944"/>
      <c r="Z119" s="944"/>
      <c r="AA119" s="944"/>
      <c r="AB119" s="944"/>
      <c r="AC119" s="944"/>
      <c r="AD119" s="944"/>
      <c r="AE119" s="945" t="s">
        <v>899</v>
      </c>
      <c r="AF119" s="945"/>
      <c r="AG119" s="945"/>
      <c r="AH119" s="945"/>
      <c r="AI119" s="945"/>
      <c r="AJ119" s="945"/>
      <c r="AK119" s="946"/>
      <c r="AN119" s="23" t="s">
        <v>88</v>
      </c>
      <c r="AO119" s="23" t="s">
        <v>89</v>
      </c>
      <c r="AP119" s="23" t="s">
        <v>754</v>
      </c>
      <c r="AQ119" s="23" t="s">
        <v>90</v>
      </c>
    </row>
    <row r="120" spans="2:43" ht="10.4" customHeight="1"/>
    <row r="121" spans="2:43" ht="10.4" customHeight="1"/>
    <row r="122" spans="2:43" ht="12" customHeight="1">
      <c r="B122" s="10" t="s">
        <v>23</v>
      </c>
      <c r="C122" s="12"/>
      <c r="D122" s="12"/>
      <c r="E122" s="925" t="s">
        <v>454</v>
      </c>
      <c r="F122" s="925"/>
      <c r="G122" s="925"/>
      <c r="H122" s="925"/>
      <c r="I122" s="925"/>
      <c r="J122" s="925"/>
      <c r="K122" s="925"/>
      <c r="L122" s="925"/>
      <c r="M122" s="925"/>
      <c r="N122" s="925"/>
      <c r="O122" s="925"/>
      <c r="P122" s="925"/>
      <c r="Q122" s="925"/>
      <c r="R122" s="925"/>
      <c r="S122" s="925"/>
      <c r="T122" s="925"/>
      <c r="U122" s="925"/>
      <c r="V122" s="925"/>
      <c r="W122" s="925"/>
      <c r="X122" s="925"/>
      <c r="Y122" s="925"/>
      <c r="Z122" s="925"/>
      <c r="AA122" s="925"/>
      <c r="AB122" s="925"/>
      <c r="AC122" s="925"/>
      <c r="AD122" s="925"/>
      <c r="AE122" s="925"/>
      <c r="AF122" s="925"/>
      <c r="AG122" s="925"/>
      <c r="AH122" s="925"/>
      <c r="AI122" s="925"/>
      <c r="AJ122" s="925"/>
      <c r="AK122" s="925"/>
    </row>
    <row r="123" spans="2:43" ht="12" customHeight="1">
      <c r="E123" s="925"/>
      <c r="F123" s="925"/>
      <c r="G123" s="925"/>
      <c r="H123" s="925"/>
      <c r="I123" s="925"/>
      <c r="J123" s="925"/>
      <c r="K123" s="925"/>
      <c r="L123" s="925"/>
      <c r="M123" s="925"/>
      <c r="N123" s="925"/>
      <c r="O123" s="925"/>
      <c r="P123" s="925"/>
      <c r="Q123" s="925"/>
      <c r="R123" s="925"/>
      <c r="S123" s="925"/>
      <c r="T123" s="925"/>
      <c r="U123" s="925"/>
      <c r="V123" s="925"/>
      <c r="W123" s="925"/>
      <c r="X123" s="925"/>
      <c r="Y123" s="925"/>
      <c r="Z123" s="925"/>
      <c r="AA123" s="925"/>
      <c r="AB123" s="925"/>
      <c r="AC123" s="925"/>
      <c r="AD123" s="925"/>
      <c r="AE123" s="925"/>
      <c r="AF123" s="925"/>
      <c r="AG123" s="925"/>
      <c r="AH123" s="925"/>
      <c r="AI123" s="925"/>
      <c r="AJ123" s="925"/>
      <c r="AK123" s="925"/>
    </row>
  </sheetData>
  <dataConsolidate/>
  <mergeCells count="324">
    <mergeCell ref="C19:AK19"/>
    <mergeCell ref="G110:J112"/>
    <mergeCell ref="G100:P100"/>
    <mergeCell ref="G98:P98"/>
    <mergeCell ref="G99:P99"/>
    <mergeCell ref="N105:P105"/>
    <mergeCell ref="Q109:S109"/>
    <mergeCell ref="J95:K95"/>
    <mergeCell ref="J96:K96"/>
    <mergeCell ref="L93:AK93"/>
    <mergeCell ref="G93:K93"/>
    <mergeCell ref="K101:P101"/>
    <mergeCell ref="L94:AK94"/>
    <mergeCell ref="Q98:S98"/>
    <mergeCell ref="Q100:S100"/>
    <mergeCell ref="Q99:S99"/>
    <mergeCell ref="G101:J103"/>
    <mergeCell ref="Q101:S101"/>
    <mergeCell ref="K102:M103"/>
    <mergeCell ref="N102:P102"/>
    <mergeCell ref="Q102:S102"/>
    <mergeCell ref="G104:J109"/>
    <mergeCell ref="K104:M106"/>
    <mergeCell ref="J54:L55"/>
    <mergeCell ref="D30:I32"/>
    <mergeCell ref="J30:L32"/>
    <mergeCell ref="J33:L35"/>
    <mergeCell ref="D42:H47"/>
    <mergeCell ref="M41:S41"/>
    <mergeCell ref="M36:S36"/>
    <mergeCell ref="M34:S34"/>
    <mergeCell ref="M35:S35"/>
    <mergeCell ref="I33:I35"/>
    <mergeCell ref="AA30:AK32"/>
    <mergeCell ref="AA42:AK47"/>
    <mergeCell ref="J48:L49"/>
    <mergeCell ref="M48:S48"/>
    <mergeCell ref="M49:S49"/>
    <mergeCell ref="D48:H51"/>
    <mergeCell ref="I48:I49"/>
    <mergeCell ref="I50:I51"/>
    <mergeCell ref="J50:L51"/>
    <mergeCell ref="M50:S50"/>
    <mergeCell ref="T50:Z50"/>
    <mergeCell ref="J46:L47"/>
    <mergeCell ref="M46:S46"/>
    <mergeCell ref="T42:Z42"/>
    <mergeCell ref="T44:Z44"/>
    <mergeCell ref="T45:Z45"/>
    <mergeCell ref="D33:H41"/>
    <mergeCell ref="I39:I41"/>
    <mergeCell ref="J39:L41"/>
    <mergeCell ref="T43:Z43"/>
    <mergeCell ref="M39:S39"/>
    <mergeCell ref="I36:I38"/>
    <mergeCell ref="M43:S43"/>
    <mergeCell ref="J42:L43"/>
    <mergeCell ref="J26:L26"/>
    <mergeCell ref="T26:Z26"/>
    <mergeCell ref="M26:S26"/>
    <mergeCell ref="D24:I25"/>
    <mergeCell ref="N32:S32"/>
    <mergeCell ref="M47:S47"/>
    <mergeCell ref="J24:L25"/>
    <mergeCell ref="T33:Z33"/>
    <mergeCell ref="T34:Z34"/>
    <mergeCell ref="M44:S44"/>
    <mergeCell ref="M45:S45"/>
    <mergeCell ref="M40:S40"/>
    <mergeCell ref="N31:S31"/>
    <mergeCell ref="N30:S30"/>
    <mergeCell ref="M24:S25"/>
    <mergeCell ref="T24:Z25"/>
    <mergeCell ref="M29:S29"/>
    <mergeCell ref="U32:Z32"/>
    <mergeCell ref="M33:S33"/>
    <mergeCell ref="T36:Z36"/>
    <mergeCell ref="M37:S37"/>
    <mergeCell ref="T46:Z46"/>
    <mergeCell ref="T47:Z47"/>
    <mergeCell ref="I46:I47"/>
    <mergeCell ref="N108:P108"/>
    <mergeCell ref="Q108:S108"/>
    <mergeCell ref="T98:AK108"/>
    <mergeCell ref="S88:V88"/>
    <mergeCell ref="G88:K88"/>
    <mergeCell ref="B88:F92"/>
    <mergeCell ref="B97:F112"/>
    <mergeCell ref="M54:S55"/>
    <mergeCell ref="T54:Z55"/>
    <mergeCell ref="AA54:AK55"/>
    <mergeCell ref="J56:L57"/>
    <mergeCell ref="D52:E59"/>
    <mergeCell ref="J58:L59"/>
    <mergeCell ref="M58:S59"/>
    <mergeCell ref="D64:I64"/>
    <mergeCell ref="J64:L64"/>
    <mergeCell ref="D65:D78"/>
    <mergeCell ref="E67:I68"/>
    <mergeCell ref="E65:I66"/>
    <mergeCell ref="G90:K90"/>
    <mergeCell ref="L90:P90"/>
    <mergeCell ref="J81:L82"/>
    <mergeCell ref="M81:S81"/>
    <mergeCell ref="AA67:AK68"/>
    <mergeCell ref="E123:AK123"/>
    <mergeCell ref="AG116:AK116"/>
    <mergeCell ref="K117:L117"/>
    <mergeCell ref="M117:AK117"/>
    <mergeCell ref="F118:J118"/>
    <mergeCell ref="K118:L118"/>
    <mergeCell ref="M118:S118"/>
    <mergeCell ref="F115:G117"/>
    <mergeCell ref="H115:J115"/>
    <mergeCell ref="F119:J119"/>
    <mergeCell ref="K119:AD119"/>
    <mergeCell ref="AE119:AK119"/>
    <mergeCell ref="B115:E119"/>
    <mergeCell ref="U118:AK118"/>
    <mergeCell ref="W116:AD116"/>
    <mergeCell ref="AE116:AF116"/>
    <mergeCell ref="K115:AK115"/>
    <mergeCell ref="K116:L116"/>
    <mergeCell ref="M116:S116"/>
    <mergeCell ref="T116:V116"/>
    <mergeCell ref="H116:J117"/>
    <mergeCell ref="E122:AK122"/>
    <mergeCell ref="B22:B26"/>
    <mergeCell ref="D26:I26"/>
    <mergeCell ref="AA26:AK26"/>
    <mergeCell ref="T39:Z39"/>
    <mergeCell ref="U30:Z30"/>
    <mergeCell ref="U31:Z31"/>
    <mergeCell ref="T40:Z40"/>
    <mergeCell ref="T41:Z41"/>
    <mergeCell ref="J36:L38"/>
    <mergeCell ref="T35:Z35"/>
    <mergeCell ref="J23:L23"/>
    <mergeCell ref="M23:S23"/>
    <mergeCell ref="T23:Z23"/>
    <mergeCell ref="AA23:AK23"/>
    <mergeCell ref="C22:I22"/>
    <mergeCell ref="J22:AK22"/>
    <mergeCell ref="B28:B59"/>
    <mergeCell ref="I44:I45"/>
    <mergeCell ref="I42:I43"/>
    <mergeCell ref="M42:S42"/>
    <mergeCell ref="AA24:AK25"/>
    <mergeCell ref="D29:I29"/>
    <mergeCell ref="AA48:AK51"/>
    <mergeCell ref="M51:S51"/>
    <mergeCell ref="C18:AK18"/>
    <mergeCell ref="T15:AE15"/>
    <mergeCell ref="C16:AK16"/>
    <mergeCell ref="F14:J14"/>
    <mergeCell ref="K14:M14"/>
    <mergeCell ref="N14:S14"/>
    <mergeCell ref="B8:E15"/>
    <mergeCell ref="F13:J13"/>
    <mergeCell ref="K13:M13"/>
    <mergeCell ref="T13:AE13"/>
    <mergeCell ref="T14:AE14"/>
    <mergeCell ref="N13:S13"/>
    <mergeCell ref="T11:AE11"/>
    <mergeCell ref="T12:AE12"/>
    <mergeCell ref="N8:S8"/>
    <mergeCell ref="T8:AA8"/>
    <mergeCell ref="AB8:AE8"/>
    <mergeCell ref="AF8:AK8"/>
    <mergeCell ref="T10:AA10"/>
    <mergeCell ref="AB9:AE9"/>
    <mergeCell ref="AB10:AE10"/>
    <mergeCell ref="C17:AK17"/>
    <mergeCell ref="B4:J4"/>
    <mergeCell ref="L4:P4"/>
    <mergeCell ref="Q4:AJ4"/>
    <mergeCell ref="AS6:AU7"/>
    <mergeCell ref="N11:S11"/>
    <mergeCell ref="N12:S12"/>
    <mergeCell ref="N15:S15"/>
    <mergeCell ref="T9:AA9"/>
    <mergeCell ref="K11:M11"/>
    <mergeCell ref="K10:M10"/>
    <mergeCell ref="F9:J9"/>
    <mergeCell ref="F10:J10"/>
    <mergeCell ref="F11:J11"/>
    <mergeCell ref="N9:S9"/>
    <mergeCell ref="N10:S10"/>
    <mergeCell ref="F8:J8"/>
    <mergeCell ref="K8:M8"/>
    <mergeCell ref="K9:M9"/>
    <mergeCell ref="K12:M12"/>
    <mergeCell ref="K15:M15"/>
    <mergeCell ref="F12:J12"/>
    <mergeCell ref="F15:J15"/>
    <mergeCell ref="AA77:AK78"/>
    <mergeCell ref="J77:L78"/>
    <mergeCell ref="E69:I70"/>
    <mergeCell ref="AA71:AK72"/>
    <mergeCell ref="T73:Z74"/>
    <mergeCell ref="T67:Z68"/>
    <mergeCell ref="M64:S64"/>
    <mergeCell ref="T64:Z64"/>
    <mergeCell ref="E71:I72"/>
    <mergeCell ref="E73:I74"/>
    <mergeCell ref="M77:S78"/>
    <mergeCell ref="AA64:AK64"/>
    <mergeCell ref="J67:L68"/>
    <mergeCell ref="M67:S68"/>
    <mergeCell ref="AA73:AK74"/>
    <mergeCell ref="T71:Z72"/>
    <mergeCell ref="T37:Z37"/>
    <mergeCell ref="M38:S38"/>
    <mergeCell ref="T38:Z38"/>
    <mergeCell ref="D23:I23"/>
    <mergeCell ref="J65:L66"/>
    <mergeCell ref="T65:Z66"/>
    <mergeCell ref="J52:L53"/>
    <mergeCell ref="J29:L29"/>
    <mergeCell ref="T29:Z29"/>
    <mergeCell ref="J28:AK28"/>
    <mergeCell ref="C28:I28"/>
    <mergeCell ref="T49:Z49"/>
    <mergeCell ref="T48:Z48"/>
    <mergeCell ref="J44:L45"/>
    <mergeCell ref="AA29:AK29"/>
    <mergeCell ref="AA33:AK41"/>
    <mergeCell ref="AA52:AK53"/>
    <mergeCell ref="M52:S53"/>
    <mergeCell ref="T52:Z53"/>
    <mergeCell ref="F52:I53"/>
    <mergeCell ref="F58:I59"/>
    <mergeCell ref="T58:Z59"/>
    <mergeCell ref="AA58:AK59"/>
    <mergeCell ref="T51:Z51"/>
    <mergeCell ref="G91:K91"/>
    <mergeCell ref="L91:P91"/>
    <mergeCell ref="K107:M107"/>
    <mergeCell ref="Q107:S107"/>
    <mergeCell ref="N111:P111"/>
    <mergeCell ref="K110:M111"/>
    <mergeCell ref="Q111:S111"/>
    <mergeCell ref="N109:P109"/>
    <mergeCell ref="C20:AK20"/>
    <mergeCell ref="E75:I76"/>
    <mergeCell ref="T69:Z70"/>
    <mergeCell ref="M75:S76"/>
    <mergeCell ref="AA69:AK70"/>
    <mergeCell ref="M69:S70"/>
    <mergeCell ref="M73:S74"/>
    <mergeCell ref="T75:Z76"/>
    <mergeCell ref="AA75:AK76"/>
    <mergeCell ref="C63:I63"/>
    <mergeCell ref="J63:AK63"/>
    <mergeCell ref="M56:S57"/>
    <mergeCell ref="T56:Z57"/>
    <mergeCell ref="AA56:AK57"/>
    <mergeCell ref="F54:I55"/>
    <mergeCell ref="F56:I57"/>
    <mergeCell ref="T112:AK112"/>
    <mergeCell ref="T110:AK111"/>
    <mergeCell ref="T109:AK109"/>
    <mergeCell ref="Q103:S103"/>
    <mergeCell ref="Q104:S104"/>
    <mergeCell ref="N106:P106"/>
    <mergeCell ref="N103:P103"/>
    <mergeCell ref="G97:P97"/>
    <mergeCell ref="L95:AK95"/>
    <mergeCell ref="Q110:S110"/>
    <mergeCell ref="L96:P96"/>
    <mergeCell ref="Q96:AK96"/>
    <mergeCell ref="Q105:S106"/>
    <mergeCell ref="T97:AK97"/>
    <mergeCell ref="N107:P107"/>
    <mergeCell ref="G94:I96"/>
    <mergeCell ref="J94:K94"/>
    <mergeCell ref="N104:P104"/>
    <mergeCell ref="Q97:S97"/>
    <mergeCell ref="Q112:S112"/>
    <mergeCell ref="N112:P112"/>
    <mergeCell ref="K112:M112"/>
    <mergeCell ref="N110:P110"/>
    <mergeCell ref="K108:M109"/>
    <mergeCell ref="C80:C82"/>
    <mergeCell ref="B63:B82"/>
    <mergeCell ref="D79:D82"/>
    <mergeCell ref="L89:P89"/>
    <mergeCell ref="Q89:R89"/>
    <mergeCell ref="Q90:R90"/>
    <mergeCell ref="S90:V90"/>
    <mergeCell ref="L88:P88"/>
    <mergeCell ref="Q88:R88"/>
    <mergeCell ref="S89:V89"/>
    <mergeCell ref="T77:Z78"/>
    <mergeCell ref="J75:L76"/>
    <mergeCell ref="J71:L72"/>
    <mergeCell ref="M71:S72"/>
    <mergeCell ref="J73:L74"/>
    <mergeCell ref="E77:I78"/>
    <mergeCell ref="J69:L70"/>
    <mergeCell ref="B93:F96"/>
    <mergeCell ref="S92:V92"/>
    <mergeCell ref="Q91:R91"/>
    <mergeCell ref="T81:Z81"/>
    <mergeCell ref="AA81:AK82"/>
    <mergeCell ref="M82:S82"/>
    <mergeCell ref="T82:Z82"/>
    <mergeCell ref="AA65:AK66"/>
    <mergeCell ref="M65:P66"/>
    <mergeCell ref="Q65:S66"/>
    <mergeCell ref="L92:P92"/>
    <mergeCell ref="Q92:R92"/>
    <mergeCell ref="W88:AK92"/>
    <mergeCell ref="G92:K92"/>
    <mergeCell ref="G89:K89"/>
    <mergeCell ref="S91:V91"/>
    <mergeCell ref="E79:I80"/>
    <mergeCell ref="J79:L80"/>
    <mergeCell ref="M79:S80"/>
    <mergeCell ref="T79:Z80"/>
    <mergeCell ref="AA79:AK80"/>
    <mergeCell ref="B84:F85"/>
    <mergeCell ref="G84:AK85"/>
    <mergeCell ref="E81:I82"/>
  </mergeCells>
  <phoneticPr fontId="3"/>
  <conditionalFormatting sqref="F9 AF9:AK9 K9:K15 AF13:AJ14 AF15:AK15">
    <cfRule type="expression" dxfId="228" priority="178">
      <formula>$U$12="■"</formula>
    </cfRule>
  </conditionalFormatting>
  <conditionalFormatting sqref="F9:F15">
    <cfRule type="expression" dxfId="227" priority="37">
      <formula>$U$15="■"</formula>
    </cfRule>
  </conditionalFormatting>
  <conditionalFormatting sqref="F10:F15">
    <cfRule type="expression" dxfId="226" priority="38">
      <formula>$U$9="■"</formula>
    </cfRule>
  </conditionalFormatting>
  <conditionalFormatting sqref="K9:K15">
    <cfRule type="expression" dxfId="225" priority="42">
      <formula>$U$15="■"</formula>
    </cfRule>
  </conditionalFormatting>
  <conditionalFormatting sqref="L93:AK93">
    <cfRule type="cellIs" dxfId="224" priority="201" operator="equal">
      <formula>""</formula>
    </cfRule>
  </conditionalFormatting>
  <conditionalFormatting sqref="M118">
    <cfRule type="cellIs" dxfId="219" priority="11" operator="equal">
      <formula>""</formula>
    </cfRule>
  </conditionalFormatting>
  <conditionalFormatting sqref="M52:S53">
    <cfRule type="expression" dxfId="218" priority="3">
      <formula>$J$52="-"</formula>
    </cfRule>
  </conditionalFormatting>
  <conditionalFormatting sqref="M54:S55">
    <cfRule type="expression" dxfId="217" priority="2">
      <formula>$J$54="-"</formula>
    </cfRule>
  </conditionalFormatting>
  <conditionalFormatting sqref="M56:S57">
    <cfRule type="expression" dxfId="216" priority="1">
      <formula>$J$56="-"</formula>
    </cfRule>
  </conditionalFormatting>
  <conditionalFormatting sqref="N9:N15">
    <cfRule type="expression" dxfId="199" priority="39">
      <formula>$U$15="■"</formula>
    </cfRule>
    <cfRule type="expression" dxfId="198" priority="40">
      <formula>$U$12="■"</formula>
    </cfRule>
  </conditionalFormatting>
  <conditionalFormatting sqref="T9:T15">
    <cfRule type="expression" dxfId="196" priority="30">
      <formula>$U$15="■"</formula>
    </cfRule>
    <cfRule type="expression" dxfId="195" priority="31">
      <formula>$U$12="■"</formula>
    </cfRule>
  </conditionalFormatting>
  <conditionalFormatting sqref="AB9:AB10">
    <cfRule type="expression" dxfId="166" priority="171">
      <formula>$U$15="■"</formula>
    </cfRule>
    <cfRule type="expression" dxfId="165" priority="172">
      <formula>$U$12="■"</formula>
    </cfRule>
  </conditionalFormatting>
  <conditionalFormatting sqref="AF9:AK10 AI11:AK11 AF11:AG12 AH11:AI14 AI12:AJ12">
    <cfRule type="expression" dxfId="163" priority="177">
      <formula>$U$15="■"</formula>
    </cfRule>
  </conditionalFormatting>
  <conditionalFormatting sqref="AF10:AK15">
    <cfRule type="expression" dxfId="162" priority="33">
      <formula>$U$9="■"</formula>
    </cfRule>
  </conditionalFormatting>
  <conditionalFormatting sqref="AK12:AK14">
    <cfRule type="expression" dxfId="161" priority="32">
      <formula>$U$15="■"</formula>
    </cfRule>
  </conditionalFormatting>
  <dataValidations count="23">
    <dataValidation type="list" allowBlank="1" showInputMessage="1" showErrorMessage="1" sqref="K9:M15" xr:uid="{00000000-0002-0000-0200-000000000000}">
      <formula1>申込区分①</formula1>
    </dataValidation>
    <dataValidation type="list" allowBlank="1" showInputMessage="1" showErrorMessage="1" sqref="AB9:AE10" xr:uid="{00000000-0002-0000-0200-000001000000}">
      <formula1>作業時間帯</formula1>
    </dataValidation>
    <dataValidation type="list" allowBlank="1" showInputMessage="1" showErrorMessage="1" sqref="M34:Z34 M40:Z40 M37:Z37" xr:uid="{00000000-0002-0000-0200-000003000000}">
      <formula1>下り保証帯域</formula1>
    </dataValidation>
    <dataValidation type="list" allowBlank="1" showInputMessage="1" showErrorMessage="1" sqref="M43:Z43 M45:Z45 M47:Z47" xr:uid="{00000000-0002-0000-0200-000004000000}">
      <formula1>アクセスGW利用</formula1>
    </dataValidation>
    <dataValidation type="list" allowBlank="1" showInputMessage="1" showErrorMessage="1" sqref="M52:S52" xr:uid="{00000000-0002-0000-0200-000005000000}">
      <formula1>sm利用プラン</formula1>
    </dataValidation>
    <dataValidation type="list" allowBlank="1" showInputMessage="1" showErrorMessage="1" sqref="M26:Z26" xr:uid="{00000000-0002-0000-0200-000009000000}">
      <formula1>有無①</formula1>
    </dataValidation>
    <dataValidation type="list" allowBlank="1" showInputMessage="1" showErrorMessage="1" sqref="J26:L26 J24:L24 J46 J48 J44 J30:J42 K30:L41 J50 J79:L79 J81:L82" xr:uid="{00000000-0002-0000-0200-00000A000000}">
      <formula1>申込区分②</formula1>
    </dataValidation>
    <dataValidation type="list" allowBlank="1" showInputMessage="1" showErrorMessage="1" sqref="T30:T32 M30:M32" xr:uid="{00000000-0002-0000-0200-00000B000000}">
      <formula1>チェック</formula1>
    </dataValidation>
    <dataValidation type="list" allowBlank="1" showInputMessage="1" showErrorMessage="1" sqref="M48:Z48 M50:Z50" xr:uid="{00000000-0002-0000-0200-00000C000000}">
      <formula1>データセンター接続</formula1>
    </dataValidation>
    <dataValidation type="list" allowBlank="1" showInputMessage="1" showErrorMessage="1" sqref="M41:Z41 M35:Z35 M38:Z38" xr:uid="{00000000-0002-0000-0200-00000D000000}">
      <formula1>下り保証_VLAN数</formula1>
    </dataValidation>
    <dataValidation type="list" allowBlank="1" showInputMessage="1" showErrorMessage="1" sqref="M44:Z44 M46:Z46 M42:Z42" xr:uid="{00000000-0002-0000-0200-00000E000000}">
      <formula1>キャリア</formula1>
    </dataValidation>
    <dataValidation type="list" allowBlank="1" showInputMessage="1" showErrorMessage="1" sqref="M33:Z33 M36:Z36 M39:Z39" xr:uid="{00000000-0002-0000-0200-00000F000000}">
      <formula1>キャリア_D除く</formula1>
    </dataValidation>
    <dataValidation type="list" allowBlank="1" showInputMessage="1" showErrorMessage="1" sqref="M81:Z81" xr:uid="{00000000-0002-0000-0200-000010000000}">
      <formula1>接続IF</formula1>
    </dataValidation>
    <dataValidation type="list" allowBlank="1" showInputMessage="1" showErrorMessage="1" sqref="M82:Z82" xr:uid="{00000000-0002-0000-0200-000011000000}">
      <formula1>エクスチェンジ機能_ポート数</formula1>
    </dataValidation>
    <dataValidation type="list" allowBlank="1" showInputMessage="1" showErrorMessage="1" sqref="M79:Z79" xr:uid="{00000000-0002-0000-0200-000012000000}">
      <formula1>外部接続帯域</formula1>
    </dataValidation>
    <dataValidation type="list" allowBlank="1" showInputMessage="1" showErrorMessage="1" sqref="J58:L59" xr:uid="{DC4205BA-843E-455C-80E0-D740AC1907DD}">
      <formula1>申込区分⑥</formula1>
    </dataValidation>
    <dataValidation type="list" allowBlank="1" showInputMessage="1" showErrorMessage="1" sqref="M58:S59" xr:uid="{F3200DF5-45EB-42AE-AD33-98315D18FD9A}">
      <formula1>"スポット対応"</formula1>
    </dataValidation>
    <dataValidation type="list" allowBlank="1" showInputMessage="1" showErrorMessage="1" sqref="T52:Z59" xr:uid="{1F6FA00D-6F06-40EB-8773-56F0C8A7B581}">
      <formula1>"-"</formula1>
    </dataValidation>
    <dataValidation type="list" allowBlank="1" showInputMessage="1" showErrorMessage="1" sqref="J52:L57" xr:uid="{11E921E6-1894-4905-A999-EE1BA0570757}">
      <formula1>申込区分④</formula1>
    </dataValidation>
    <dataValidation type="list" allowBlank="1" showInputMessage="1" showErrorMessage="1" sqref="M54:S55" xr:uid="{0359F38B-FBBE-4B7D-89D3-321365E32421}">
      <formula1>"全ゾーン解約"</formula1>
    </dataValidation>
    <dataValidation type="list" allowBlank="1" showInputMessage="1" showErrorMessage="1" sqref="M56:S57" xr:uid="{FA6695D7-9864-48C9-B258-7202F6F61C7A}">
      <formula1>"全オプション解約"</formula1>
    </dataValidation>
    <dataValidation type="list" allowBlank="1" showInputMessage="1" showErrorMessage="1" sqref="J65:L68" xr:uid="{00000000-0002-0000-0200-000015000000}">
      <formula1>申込区分③</formula1>
    </dataValidation>
    <dataValidation type="list" allowBlank="1" showInputMessage="1" showErrorMessage="1" sqref="J69:L78" xr:uid="{00000000-0002-0000-0200-000016000000}">
      <formula1>申込区分⑤</formula1>
    </dataValidation>
  </dataValidations>
  <printOptions horizontalCentered="1"/>
  <pageMargins left="0" right="0" top="0.19685039370078741" bottom="0" header="0.31496062992125984" footer="0"/>
  <pageSetup paperSize="9" scale="78" fitToHeight="0" orientation="portrait" r:id="rId1"/>
  <headerFooter>
    <oddFooter>&amp;C&amp;"Meiryo UI,標準"&amp;9&amp;D_&amp;T　&amp;F　&amp;P/&amp;N</oddFooter>
  </headerFooter>
  <rowBreaks count="1" manualBreakCount="1">
    <brk id="61" max="3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7" id="{85DED760-8F36-42A8-8806-D6FBACE4AF05}">
            <xm:f>$J$65=Menu!$C$4</xm:f>
            <x14:dxf>
              <fill>
                <patternFill>
                  <bgColor theme="0" tint="-0.14996795556505021"/>
                </patternFill>
              </fill>
            </x14:dxf>
          </x14:cfRule>
          <xm:sqref>M65 Q65 T65:Z66</xm:sqref>
        </x14:conditionalFormatting>
        <x14:conditionalFormatting xmlns:xm="http://schemas.microsoft.com/office/excel/2006/main">
          <x14:cfRule type="expression" priority="12" id="{A05F8B69-509B-4C85-ACD2-E73906C1C9A8}">
            <xm:f>$J79=Menu!$C$4</xm:f>
            <x14:dxf>
              <fill>
                <patternFill>
                  <bgColor theme="0" tint="-0.14996795556505021"/>
                </patternFill>
              </fill>
            </x14:dxf>
          </x14:cfRule>
          <xm:sqref>M79</xm:sqref>
        </x14:conditionalFormatting>
        <x14:conditionalFormatting xmlns:xm="http://schemas.microsoft.com/office/excel/2006/main">
          <x14:cfRule type="expression" priority="10" id="{848ECEE7-AF81-47FC-88F6-42755F6606AA}">
            <xm:f>$J81=Menu!$C$4</xm:f>
            <x14:dxf>
              <fill>
                <patternFill>
                  <bgColor theme="0" tint="-0.14996795556505021"/>
                </patternFill>
              </fill>
            </x14:dxf>
          </x14:cfRule>
          <xm:sqref>M81</xm:sqref>
        </x14:conditionalFormatting>
        <x14:conditionalFormatting xmlns:xm="http://schemas.microsoft.com/office/excel/2006/main">
          <x14:cfRule type="expression" priority="9" id="{905C0348-F308-427C-A682-B5D78326E4D1}">
            <xm:f>$J81=Menu!$C$4</xm:f>
            <x14:dxf>
              <fill>
                <patternFill>
                  <bgColor theme="0" tint="-0.14996795556505021"/>
                </patternFill>
              </fill>
            </x14:dxf>
          </x14:cfRule>
          <xm:sqref>M82</xm:sqref>
        </x14:conditionalFormatting>
        <x14:conditionalFormatting xmlns:xm="http://schemas.microsoft.com/office/excel/2006/main">
          <x14:cfRule type="expression" priority="4" id="{3DB43D62-B3F6-496B-A718-40B63C1BEFBB}">
            <xm:f>$J$58=Menu!$C$4</xm:f>
            <x14:dxf>
              <fill>
                <patternFill>
                  <bgColor theme="0" tint="-0.14996795556505021"/>
                </patternFill>
              </fill>
            </x14:dxf>
          </x14:cfRule>
          <xm:sqref>M58:S59</xm:sqref>
        </x14:conditionalFormatting>
        <x14:conditionalFormatting xmlns:xm="http://schemas.microsoft.com/office/excel/2006/main">
          <x14:cfRule type="expression" priority="49" id="{753E295D-0D19-4009-B811-D4C83B7301B3}">
            <xm:f>$J$67=Menu!$C$17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3" id="{1A3FE269-7D9B-40B9-AE8B-8E8B3BB6D78D}">
            <xm:f>$J$67=Menu!$C$16</xm:f>
            <x14:dxf>
              <fill>
                <patternFill>
                  <bgColor theme="0"/>
                </patternFill>
              </fill>
            </x14:dxf>
          </x14:cfRule>
          <x14:cfRule type="expression" priority="54" id="{5EF1BBCE-282D-4F4D-9990-FA7C28CADD88}">
            <xm:f>$J$67=Menu!$C$15</xm:f>
            <x14:dxf>
              <fill>
                <patternFill>
                  <bgColor theme="0" tint="-0.14996795556505021"/>
                </patternFill>
              </fill>
            </x14:dxf>
          </x14:cfRule>
          <xm:sqref>M67:S68</xm:sqref>
        </x14:conditionalFormatting>
        <x14:conditionalFormatting xmlns:xm="http://schemas.microsoft.com/office/excel/2006/main">
          <x14:cfRule type="expression" priority="150" id="{A700D043-5150-4BBD-813B-A110E5FDCA95}">
            <xm:f>$J$24=Menu!$C$9</xm:f>
            <x14:dxf>
              <fill>
                <patternFill>
                  <bgColor theme="0" tint="-0.14996795556505021"/>
                </patternFill>
              </fill>
            </x14:dxf>
          </x14:cfRule>
          <xm:sqref>M24:Z25</xm:sqref>
        </x14:conditionalFormatting>
        <x14:conditionalFormatting xmlns:xm="http://schemas.microsoft.com/office/excel/2006/main">
          <x14:cfRule type="expression" priority="148" id="{29EA3B8F-28F1-43AD-8940-6D479210DB36}">
            <xm:f>OR($J$26=Menu!$C$9,$J$26=Menu!$C$12,$J$26=Menu!$C$13)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M26:Z26</xm:sqref>
        </x14:conditionalFormatting>
        <x14:conditionalFormatting xmlns:xm="http://schemas.microsoft.com/office/excel/2006/main">
          <x14:cfRule type="expression" priority="143" id="{56212306-547D-4F04-AE4B-4CE39C5E9F0B}">
            <xm:f>$J$30=Menu!$C$9</xm:f>
            <x14:dxf>
              <fill>
                <patternFill>
                  <bgColor theme="0" tint="-0.14996795556505021"/>
                </patternFill>
              </fill>
            </x14:dxf>
          </x14:cfRule>
          <xm:sqref>M30:Z32</xm:sqref>
        </x14:conditionalFormatting>
        <x14:conditionalFormatting xmlns:xm="http://schemas.microsoft.com/office/excel/2006/main">
          <x14:cfRule type="expression" priority="141" id="{7A1CFF07-6C10-4740-8774-7615F40AC5E4}">
            <xm:f>$J$33=Menu!$C$9</xm:f>
            <x14:dxf>
              <fill>
                <patternFill>
                  <bgColor theme="0" tint="-0.14996795556505021"/>
                </patternFill>
              </fill>
            </x14:dxf>
          </x14:cfRule>
          <xm:sqref>M33:Z35</xm:sqref>
        </x14:conditionalFormatting>
        <x14:conditionalFormatting xmlns:xm="http://schemas.microsoft.com/office/excel/2006/main">
          <x14:cfRule type="expression" priority="117" id="{8804DEAF-4C33-4E87-B3A4-A585A64CB8FD}">
            <xm:f>$J$36=Menu!$C$9</xm:f>
            <x14:dxf>
              <fill>
                <patternFill>
                  <bgColor theme="0" tint="-0.14996795556505021"/>
                </patternFill>
              </fill>
            </x14:dxf>
          </x14:cfRule>
          <xm:sqref>M36:Z38</xm:sqref>
        </x14:conditionalFormatting>
        <x14:conditionalFormatting xmlns:xm="http://schemas.microsoft.com/office/excel/2006/main">
          <x14:cfRule type="expression" priority="139" id="{DC7E5343-E7CF-4479-9735-3FBBD00A6263}">
            <xm:f>$J$39=Menu!$C$9</xm:f>
            <x14:dxf>
              <fill>
                <patternFill>
                  <bgColor theme="0" tint="-0.14996795556505021"/>
                </patternFill>
              </fill>
            </x14:dxf>
          </x14:cfRule>
          <xm:sqref>M39:Z41</xm:sqref>
        </x14:conditionalFormatting>
        <x14:conditionalFormatting xmlns:xm="http://schemas.microsoft.com/office/excel/2006/main">
          <x14:cfRule type="expression" priority="137" id="{BBA11031-6038-4E5C-9CBB-5A42E6DA8E2E}">
            <xm:f>$J$42=Menu!$C$9</xm:f>
            <x14:dxf>
              <fill>
                <patternFill>
                  <bgColor theme="0" tint="-0.14996795556505021"/>
                </patternFill>
              </fill>
            </x14:dxf>
          </x14:cfRule>
          <xm:sqref>M42:Z43</xm:sqref>
        </x14:conditionalFormatting>
        <x14:conditionalFormatting xmlns:xm="http://schemas.microsoft.com/office/excel/2006/main">
          <x14:cfRule type="expression" priority="135" id="{81073D60-B572-4DD3-8830-67F24491A036}">
            <xm:f>$J$44=Menu!$C$9</xm:f>
            <x14:dxf>
              <fill>
                <patternFill>
                  <bgColor theme="0" tint="-0.14996795556505021"/>
                </patternFill>
              </fill>
            </x14:dxf>
          </x14:cfRule>
          <xm:sqref>M44:Z45</xm:sqref>
        </x14:conditionalFormatting>
        <x14:conditionalFormatting xmlns:xm="http://schemas.microsoft.com/office/excel/2006/main">
          <x14:cfRule type="expression" priority="133" id="{303ED790-2218-43BD-8ABC-036B83E38AF5}">
            <xm:f>$J$46=Menu!$C$9</xm:f>
            <x14:dxf>
              <fill>
                <patternFill>
                  <bgColor theme="0" tint="-0.14996795556505021"/>
                </patternFill>
              </fill>
            </x14:dxf>
          </x14:cfRule>
          <xm:sqref>M46:Z47</xm:sqref>
        </x14:conditionalFormatting>
        <x14:conditionalFormatting xmlns:xm="http://schemas.microsoft.com/office/excel/2006/main">
          <x14:cfRule type="expression" priority="114" id="{1D774D3D-95DA-4CF7-8CD3-2DB856AE4615}">
            <xm:f>$J$48=Menu!$C$9</xm:f>
            <x14:dxf>
              <fill>
                <patternFill>
                  <bgColor theme="0" tint="-0.14996795556505021"/>
                </patternFill>
              </fill>
            </x14:dxf>
          </x14:cfRule>
          <xm:sqref>M48:Z51</xm:sqref>
        </x14:conditionalFormatting>
        <x14:conditionalFormatting xmlns:xm="http://schemas.microsoft.com/office/excel/2006/main">
          <x14:cfRule type="expression" priority="43" id="{91C46DF6-235B-482D-8943-E2958A00EDFC}">
            <xm:f>$J$77=Menu!$C$19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4" id="{111D3D25-8D69-4D7E-AB69-54BD8AA8DD9E}">
            <xm:f>$J$77=Menu!$C$20</xm:f>
            <x14:dxf>
              <fill>
                <patternFill>
                  <bgColor theme="0"/>
                </patternFill>
              </fill>
            </x14:dxf>
          </x14:cfRule>
          <xm:sqref>M77:Z78</xm:sqref>
        </x14:conditionalFormatting>
        <x14:conditionalFormatting xmlns:xm="http://schemas.microsoft.com/office/excel/2006/main">
          <x14:cfRule type="expression" priority="34" id="{86264AA3-9B68-417E-A3D3-7C91F1DA34ED}">
            <xm:f>$K9=Menu!$C$5</xm:f>
            <x14:dxf>
              <fill>
                <patternFill>
                  <bgColor theme="0" tint="-0.14996795556505021"/>
                </patternFill>
              </fill>
            </x14:dxf>
          </x14:cfRule>
          <xm:sqref>N9:S15</xm:sqref>
        </x14:conditionalFormatting>
        <x14:conditionalFormatting xmlns:xm="http://schemas.microsoft.com/office/excel/2006/main">
          <x14:cfRule type="expression" priority="149" id="{31FE2B19-B5F7-448E-BBB5-FB3CB5F5A522}">
            <xm:f>OR($J$24=Menu!$C$10,$J$24=Menu!$C$12,$J$24=Menu!$C$13)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T24</xm:sqref>
        </x14:conditionalFormatting>
        <x14:conditionalFormatting xmlns:xm="http://schemas.microsoft.com/office/excel/2006/main">
          <x14:cfRule type="expression" priority="147" id="{3D432539-25C9-4D58-AFFA-669E12585FDE}">
            <xm:f>$J$26=Menu!$C$10</xm:f>
            <x14:dxf>
              <fill>
                <patternFill>
                  <bgColor theme="0" tint="-0.14996795556505021"/>
                </patternFill>
              </fill>
            </x14:dxf>
          </x14:cfRule>
          <xm:sqref>T26</xm:sqref>
        </x14:conditionalFormatting>
        <x14:conditionalFormatting xmlns:xm="http://schemas.microsoft.com/office/excel/2006/main">
          <x14:cfRule type="expression" priority="13" id="{5EC64D84-F092-4789-BDF5-26DB8A4AF522}">
            <xm:f>OR($J79=Menu!$C$10,$J79=Menu!$C$12)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4" id="{86BBD861-E51C-4B8C-AFAA-2690474BF2F1}">
            <xm:f>$J79=Menu!$C$9</xm:f>
            <x14:dxf>
              <fill>
                <patternFill>
                  <bgColor theme="0" tint="-0.14996795556505021"/>
                </patternFill>
              </fill>
            </x14:dxf>
          </x14:cfRule>
          <xm:sqref>T79</xm:sqref>
        </x14:conditionalFormatting>
        <x14:conditionalFormatting xmlns:xm="http://schemas.microsoft.com/office/excel/2006/main">
          <x14:cfRule type="expression" priority="6" id="{63ED7FB5-A19F-4976-9085-551C6FAD01FD}">
            <xm:f>OR($J81=Menu!$C$10,$J81=Menu!$C$12)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7" id="{8531360A-D850-4AFA-A14F-93BBE389EAF0}">
            <xm:f>$J81=Menu!$C$9</xm:f>
            <x14:dxf>
              <fill>
                <patternFill>
                  <bgColor theme="0" tint="-0.14996795556505021"/>
                </patternFill>
              </fill>
            </x14:dxf>
          </x14:cfRule>
          <xm:sqref>T81</xm:sqref>
        </x14:conditionalFormatting>
        <x14:conditionalFormatting xmlns:xm="http://schemas.microsoft.com/office/excel/2006/main">
          <x14:cfRule type="expression" priority="8" id="{E18DBF14-5224-484F-8F75-E6C376A45AF8}">
            <xm:f>$J81=Menu!$C$9</xm:f>
            <x14:dxf>
              <fill>
                <patternFill>
                  <bgColor theme="0" tint="-0.14996795556505021"/>
                </patternFill>
              </fill>
            </x14:dxf>
          </x14:cfRule>
          <xm:sqref>T82</xm:sqref>
        </x14:conditionalFormatting>
        <x14:conditionalFormatting xmlns:xm="http://schemas.microsoft.com/office/excel/2006/main">
          <x14:cfRule type="expression" priority="142" id="{80F29F11-F4CB-4C0A-938B-4DF76F2F989C}">
            <xm:f>OR($J$30=Menu!$C$10,$J$30=Menu!$C$12,$J$30=Menu!$C$13)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T30:Z32</xm:sqref>
        </x14:conditionalFormatting>
        <x14:conditionalFormatting xmlns:xm="http://schemas.microsoft.com/office/excel/2006/main">
          <x14:cfRule type="expression" priority="140" id="{60CA73DB-4D1B-4321-97A2-0C03454E4C40}">
            <xm:f>OR($J$33=Menu!$C$10,$J$33=Menu!$C$12,$J$33=Menu!$C$13)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T33:Z35</xm:sqref>
        </x14:conditionalFormatting>
        <x14:conditionalFormatting xmlns:xm="http://schemas.microsoft.com/office/excel/2006/main">
          <x14:cfRule type="expression" priority="116" id="{8EE30E57-9FC3-4627-BDDA-256A6B0B1F50}">
            <xm:f>OR($J$36=Menu!$C$10,$J$36=Menu!$C$12,$J$36=Menu!$C$13)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T36:Z38</xm:sqref>
        </x14:conditionalFormatting>
        <x14:conditionalFormatting xmlns:xm="http://schemas.microsoft.com/office/excel/2006/main">
          <x14:cfRule type="expression" priority="138" id="{D8CA7BAC-F4E6-4F37-BAF0-889CF5ED8A69}">
            <xm:f>OR($J$39=Menu!$C$10,$J$39=Menu!$C$12,$J$39=Menu!$C$13)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T39:Z41</xm:sqref>
        </x14:conditionalFormatting>
        <x14:conditionalFormatting xmlns:xm="http://schemas.microsoft.com/office/excel/2006/main">
          <x14:cfRule type="expression" priority="136" id="{D5196A24-DD9D-45AC-A5AE-1053CED71283}">
            <xm:f>OR($J$42=Menu!$C$10,$J$42=Menu!$C$12,$J$42=Menu!$C$13)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T42:Z43</xm:sqref>
        </x14:conditionalFormatting>
        <x14:conditionalFormatting xmlns:xm="http://schemas.microsoft.com/office/excel/2006/main">
          <x14:cfRule type="expression" priority="134" id="{00DFB14C-5B7C-4EDF-9A87-87D4589EB8D5}">
            <xm:f>OR($J$44=Menu!$C$10,$J$44=Menu!$C$12,$J$44=Menu!$C$13)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T44:Z45</xm:sqref>
        </x14:conditionalFormatting>
        <x14:conditionalFormatting xmlns:xm="http://schemas.microsoft.com/office/excel/2006/main">
          <x14:cfRule type="expression" priority="132" id="{BD1F728E-4A9D-46A0-B889-B16202A5191C}">
            <xm:f>OR($J$46=Menu!$C$10,$J$46=Menu!$C$12,$J$46=Menu!$C$13)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T46:Z47</xm:sqref>
        </x14:conditionalFormatting>
        <x14:conditionalFormatting xmlns:xm="http://schemas.microsoft.com/office/excel/2006/main">
          <x14:cfRule type="expression" priority="113" id="{24083A2F-0C59-46F0-A7A4-2B8D348E52CF}">
            <xm:f>OR($J$48=Menu!$C$10,$J$48=Menu!$C$12,$J$48=Menu!$C$13)</xm:f>
            <x14:dxf>
              <fill>
                <patternFill>
                  <bgColor theme="0" tint="-0.14996795556505021"/>
                </patternFill>
              </fill>
            </x14:dxf>
          </x14:cfRule>
          <xm:sqref>T48:Z51</xm:sqref>
        </x14:conditionalFormatting>
        <x14:conditionalFormatting xmlns:xm="http://schemas.microsoft.com/office/excel/2006/main">
          <x14:cfRule type="expression" priority="76" id="{B4AA6347-AE53-4235-8D7C-6AF27DB9B4B9}">
            <xm:f>OR(#REF!=Menu!$C$5,#REF!=Menu!$C$7)</xm:f>
            <x14:dxf>
              <fill>
                <patternFill>
                  <bgColor theme="0" tint="-0.14996795556505021"/>
                </patternFill>
              </fill>
            </x14:dxf>
          </x14:cfRule>
          <xm:sqref>T65:Z66</xm:sqref>
        </x14:conditionalFormatting>
        <x14:conditionalFormatting xmlns:xm="http://schemas.microsoft.com/office/excel/2006/main">
          <x14:cfRule type="expression" priority="50" id="{4C8B65A2-5273-4740-A344-A3ABF56C596C}">
            <xm:f>$J$67=Menu!$C$16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1" id="{FCAAB13B-6E2C-4F77-A5B1-74F33D63A8A3}">
            <xm:f>$J$67=Menu!$C$17</xm:f>
            <x14:dxf>
              <fill>
                <patternFill>
                  <bgColor theme="0"/>
                </patternFill>
              </fill>
            </x14:dxf>
          </x14:cfRule>
          <x14:cfRule type="expression" priority="52" id="{BFB25DDC-B47C-4679-98C1-B0AD08D2C14E}">
            <xm:f>$J$67=Menu!$C$19</xm:f>
            <x14:dxf>
              <fill>
                <patternFill>
                  <bgColor theme="0" tint="-0.14996795556505021"/>
                </patternFill>
              </fill>
            </x14:dxf>
          </x14:cfRule>
          <xm:sqref>T67:Z68</xm:sqref>
        </x14:conditionalFormatting>
        <x14:conditionalFormatting xmlns:xm="http://schemas.microsoft.com/office/excel/2006/main">
          <x14:cfRule type="expression" priority="67" id="{247EA5CE-469C-4E11-B1F4-AA80436EC35A}">
            <xm:f>$J$69=Menu!$C$20</xm:f>
            <x14:dxf>
              <fill>
                <patternFill>
                  <bgColor theme="0"/>
                </patternFill>
              </fill>
            </x14:dxf>
          </x14:cfRule>
          <x14:cfRule type="expression" priority="68" id="{7D91C521-E59F-4E90-B4D3-EE4A7559757A}">
            <xm:f>$J$69=Menu!$C$19</xm:f>
            <x14:dxf>
              <fill>
                <patternFill>
                  <bgColor theme="0" tint="-0.14996795556505021"/>
                </patternFill>
              </fill>
            </x14:dxf>
          </x14:cfRule>
          <xm:sqref>T69:Z70</xm:sqref>
        </x14:conditionalFormatting>
        <x14:conditionalFormatting xmlns:xm="http://schemas.microsoft.com/office/excel/2006/main">
          <x14:cfRule type="expression" priority="70" id="{336C6D9C-8AEA-4464-98FA-96AEDFEDF1D1}">
            <xm:f>$J$71=Menu!$C$19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71" id="{EC5B4942-18B7-4B8B-ADB0-5EA4B9F4BB80}">
            <xm:f>$J$71=Menu!$C$20</xm:f>
            <x14:dxf>
              <fill>
                <patternFill>
                  <bgColor theme="0"/>
                </patternFill>
              </fill>
            </x14:dxf>
          </x14:cfRule>
          <xm:sqref>T71:Z72</xm:sqref>
        </x14:conditionalFormatting>
        <x14:conditionalFormatting xmlns:xm="http://schemas.microsoft.com/office/excel/2006/main">
          <x14:cfRule type="expression" priority="65" id="{4140AA36-714C-43B7-8CAD-1753F768E4C8}">
            <xm:f>$J$73=Menu!$C$19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6" id="{454311F6-DF53-4FDA-AFEF-54A2965CBA82}">
            <xm:f>$J$73=Menu!$C$20</xm:f>
            <x14:dxf>
              <fill>
                <patternFill>
                  <bgColor theme="0"/>
                </patternFill>
              </fill>
            </x14:dxf>
          </x14:cfRule>
          <xm:sqref>T73:Z74</xm:sqref>
        </x14:conditionalFormatting>
        <x14:conditionalFormatting xmlns:xm="http://schemas.microsoft.com/office/excel/2006/main">
          <x14:cfRule type="expression" priority="59" id="{C21B7435-2387-446B-8DEC-041C753831A3}">
            <xm:f>$J$75=Menu!$C$19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0" id="{52DC5094-BB2B-48CE-98D1-2292A64DDC18}">
            <xm:f>$J$75=Menu!$C$20</xm:f>
            <x14:dxf>
              <fill>
                <patternFill>
                  <bgColor theme="0"/>
                </patternFill>
              </fill>
            </x14:dxf>
          </x14:cfRule>
          <xm:sqref>T75:Z76</xm:sqref>
        </x14:conditionalFormatting>
        <x14:conditionalFormatting xmlns:xm="http://schemas.microsoft.com/office/excel/2006/main">
          <x14:cfRule type="expression" priority="5" id="{4A2C27DD-37BB-4CA6-914A-5A1707BD84C6}">
            <xm:f>OR($J81=Menu!$C$10,$J81=Menu!$C$12)</xm:f>
            <x14:dxf>
              <fill>
                <patternFill>
                  <bgColor theme="0" tint="-0.14996795556505021"/>
                </patternFill>
              </fill>
            </x14:dxf>
          </x14:cfRule>
          <xm:sqref>T82:Z82</xm:sqref>
        </x14:conditionalFormatting>
        <x14:conditionalFormatting xmlns:xm="http://schemas.microsoft.com/office/excel/2006/main">
          <x14:cfRule type="expression" priority="115" id="{E89597FF-9ECC-48DE-AF53-B6AF59E535F8}">
            <xm:f>$K9=Menu!$C$7</xm:f>
            <x14:dxf>
              <fill>
                <patternFill>
                  <bgColor theme="0" tint="-0.14996795556505021"/>
                </patternFill>
              </fill>
            </x14:dxf>
          </x14:cfRule>
          <xm:sqref>AB9:AE10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14000000}">
          <x14:formula1>
            <xm:f>IF(M$48=Menu!$M$5,データセンター接続_ポート数①,データセンター接続_ポート数②)</xm:f>
          </x14:formula1>
          <xm:sqref>M49:Z49 M51:Z51</xm:sqref>
        </x14:dataValidation>
        <x14:dataValidation type="list" allowBlank="1" showInputMessage="1" showErrorMessage="1" xr:uid="{00000000-0002-0000-0200-000017000000}">
          <x14:formula1>
            <xm:f>Menu!$S$4:$S$20</xm:f>
          </x14:formula1>
          <xm:sqref>M65:P66</xm:sqref>
        </x14:dataValidation>
        <x14:dataValidation type="list" allowBlank="1" showInputMessage="1" showErrorMessage="1" xr:uid="{00000000-0002-0000-0200-000018000000}">
          <x14:formula1>
            <xm:f>Menu!$T$4:$T$7</xm:f>
          </x14:formula1>
          <xm:sqref>Q65:S66</xm:sqref>
        </x14:dataValidation>
        <x14:dataValidation type="list" allowBlank="1" showInputMessage="1" showErrorMessage="1" xr:uid="{00000000-0002-0000-0200-000019000000}">
          <x14:formula1>
            <xm:f>Menu!$U$4:$U$9</xm:f>
          </x14:formula1>
          <xm:sqref>M77:S78</xm:sqref>
        </x14:dataValidation>
        <x14:dataValidation type="list" allowBlank="1" showInputMessage="1" showErrorMessage="1" xr:uid="{7F5FF638-EFB9-4181-B8FC-3C8B379D3981}">
          <x14:formula1>
            <xm:f>Menu!$H$4:$H$25</xm:f>
          </x14:formula1>
          <xm:sqref>M24:S25 T24:Z25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BD87"/>
  <sheetViews>
    <sheetView showGridLines="0" tabSelected="1" view="pageBreakPreview" zoomScale="85" zoomScaleNormal="100" zoomScaleSheetLayoutView="85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K21" sqref="K21:S22"/>
    </sheetView>
  </sheetViews>
  <sheetFormatPr defaultColWidth="3.6328125" defaultRowHeight="18" customHeight="1"/>
  <cols>
    <col min="1" max="6" width="3.6328125" style="23"/>
    <col min="7" max="7" width="3.6328125" style="23" customWidth="1"/>
    <col min="8" max="8" width="3.6328125" style="23"/>
    <col min="9" max="19" width="3.6328125" style="23" customWidth="1"/>
    <col min="20" max="34" width="3.6328125" style="23"/>
    <col min="35" max="35" width="4" style="23" bestFit="1" customWidth="1"/>
    <col min="36" max="38" width="3.6328125" style="23"/>
    <col min="39" max="55" width="3.6328125" style="23" customWidth="1"/>
    <col min="56" max="16384" width="3.6328125" style="23"/>
  </cols>
  <sheetData>
    <row r="1" spans="1:56" s="50" customFormat="1" ht="10.4" customHeight="1">
      <c r="B1" s="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6" s="50" customFormat="1" ht="16">
      <c r="B2" s="1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6" s="50" customFormat="1" ht="10.4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6" s="3" customFormat="1" ht="30.75" customHeight="1">
      <c r="B4" s="822" t="s">
        <v>61</v>
      </c>
      <c r="C4" s="822"/>
      <c r="D4" s="822"/>
      <c r="E4" s="822"/>
      <c r="F4" s="822"/>
      <c r="G4" s="822"/>
      <c r="H4" s="822"/>
      <c r="I4" s="822"/>
      <c r="J4" s="822"/>
      <c r="K4" s="21" t="s">
        <v>200</v>
      </c>
      <c r="L4" s="823" t="s">
        <v>201</v>
      </c>
      <c r="M4" s="823"/>
      <c r="N4" s="823"/>
      <c r="O4" s="823"/>
      <c r="P4" s="823"/>
      <c r="Q4" s="824" t="s">
        <v>551</v>
      </c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21" t="s">
        <v>202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6" s="3" customFormat="1" ht="10.4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6" s="3" customFormat="1" ht="12" customHeight="1">
      <c r="B6" s="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5"/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 t="str">
        <f>【必須】サービス個別①②!AK6</f>
        <v>2025/10/1　Ver9</v>
      </c>
      <c r="AL6" s="2"/>
      <c r="AM6" s="2"/>
      <c r="AN6" s="2"/>
      <c r="BD6" s="50"/>
    </row>
    <row r="7" spans="1:56" s="54" customFormat="1" ht="12.75" customHeight="1">
      <c r="A7" s="53"/>
      <c r="B7" s="47" t="s">
        <v>662</v>
      </c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pans="1:56" s="54" customFormat="1" ht="12.75" customHeight="1" thickBot="1">
      <c r="A8" s="53"/>
      <c r="B8" s="47" t="s">
        <v>203</v>
      </c>
      <c r="C8" s="4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  <row r="9" spans="1:56" s="54" customFormat="1" ht="18" customHeight="1">
      <c r="A9" s="53"/>
      <c r="B9" s="55" t="s">
        <v>192</v>
      </c>
      <c r="C9" s="1056" t="s">
        <v>205</v>
      </c>
      <c r="D9" s="1056"/>
      <c r="E9" s="1056"/>
      <c r="F9" s="1056"/>
      <c r="G9" s="1056"/>
      <c r="H9" s="1056"/>
      <c r="I9" s="1056"/>
      <c r="J9" s="1056"/>
      <c r="K9" s="1056"/>
      <c r="L9" s="1056"/>
      <c r="M9" s="1056"/>
      <c r="N9" s="1056"/>
      <c r="O9" s="1056"/>
      <c r="P9" s="1056"/>
      <c r="Q9" s="1056"/>
      <c r="R9" s="1056"/>
      <c r="S9" s="1056"/>
      <c r="T9" s="1056"/>
      <c r="U9" s="1056"/>
      <c r="V9" s="1056"/>
      <c r="W9" s="1056"/>
      <c r="X9" s="1056"/>
      <c r="Y9" s="1056"/>
      <c r="Z9" s="1056"/>
      <c r="AA9" s="1056"/>
      <c r="AB9" s="1056"/>
      <c r="AC9" s="1056"/>
      <c r="AD9" s="1056"/>
      <c r="AE9" s="1056"/>
      <c r="AF9" s="1056"/>
      <c r="AG9" s="1056"/>
      <c r="AH9" s="1056"/>
      <c r="AI9" s="1056"/>
      <c r="AJ9" s="1056"/>
      <c r="AK9" s="1057"/>
      <c r="AL9" s="53"/>
    </row>
    <row r="10" spans="1:56" s="54" customFormat="1" ht="18" customHeight="1">
      <c r="A10" s="53"/>
      <c r="B10" s="1061" t="s">
        <v>206</v>
      </c>
      <c r="C10" s="1062"/>
      <c r="D10" s="1062"/>
      <c r="E10" s="1062"/>
      <c r="F10" s="1062"/>
      <c r="G10" s="1062"/>
      <c r="H10" s="1062"/>
      <c r="I10" s="1062"/>
      <c r="J10" s="1063"/>
      <c r="K10" s="1064">
        <v>1</v>
      </c>
      <c r="L10" s="1065"/>
      <c r="M10" s="1065"/>
      <c r="N10" s="1065"/>
      <c r="O10" s="1065"/>
      <c r="P10" s="1065"/>
      <c r="Q10" s="1065"/>
      <c r="R10" s="1065"/>
      <c r="S10" s="1066"/>
      <c r="T10" s="1064">
        <v>2</v>
      </c>
      <c r="U10" s="1065"/>
      <c r="V10" s="1065"/>
      <c r="W10" s="1065"/>
      <c r="X10" s="1065"/>
      <c r="Y10" s="1065"/>
      <c r="Z10" s="1065"/>
      <c r="AA10" s="1065"/>
      <c r="AB10" s="1066"/>
      <c r="AC10" s="1064">
        <v>3</v>
      </c>
      <c r="AD10" s="1065"/>
      <c r="AE10" s="1065"/>
      <c r="AF10" s="1065"/>
      <c r="AG10" s="1065"/>
      <c r="AH10" s="1065"/>
      <c r="AI10" s="1065"/>
      <c r="AJ10" s="1065"/>
      <c r="AK10" s="1067"/>
      <c r="AL10" s="53"/>
    </row>
    <row r="11" spans="1:56" s="54" customFormat="1" ht="19.399999999999999" customHeight="1">
      <c r="A11" s="53"/>
      <c r="B11" s="1012" t="s">
        <v>398</v>
      </c>
      <c r="C11" s="1013"/>
      <c r="D11" s="1014"/>
      <c r="E11" s="1032" t="s">
        <v>208</v>
      </c>
      <c r="F11" s="1033"/>
      <c r="G11" s="1033"/>
      <c r="H11" s="1033"/>
      <c r="I11" s="1033"/>
      <c r="J11" s="1034"/>
      <c r="K11" s="1021"/>
      <c r="L11" s="1022"/>
      <c r="M11" s="1022"/>
      <c r="N11" s="1022"/>
      <c r="O11" s="1022"/>
      <c r="P11" s="1022"/>
      <c r="Q11" s="1022"/>
      <c r="R11" s="1022"/>
      <c r="S11" s="1023"/>
      <c r="T11" s="1021"/>
      <c r="U11" s="1022"/>
      <c r="V11" s="1022"/>
      <c r="W11" s="1022"/>
      <c r="X11" s="1022"/>
      <c r="Y11" s="1022"/>
      <c r="Z11" s="1022"/>
      <c r="AA11" s="1022"/>
      <c r="AB11" s="1023"/>
      <c r="AC11" s="1021"/>
      <c r="AD11" s="1022"/>
      <c r="AE11" s="1022"/>
      <c r="AF11" s="1022"/>
      <c r="AG11" s="1022"/>
      <c r="AH11" s="1022"/>
      <c r="AI11" s="1022"/>
      <c r="AJ11" s="1022"/>
      <c r="AK11" s="1027"/>
      <c r="AL11" s="53"/>
      <c r="AM11" s="53"/>
    </row>
    <row r="12" spans="1:56" s="54" customFormat="1" ht="19.399999999999999" customHeight="1">
      <c r="A12" s="53"/>
      <c r="B12" s="1015"/>
      <c r="C12" s="1016"/>
      <c r="D12" s="1017"/>
      <c r="E12" s="1032" t="s">
        <v>227</v>
      </c>
      <c r="F12" s="1033"/>
      <c r="G12" s="1033"/>
      <c r="H12" s="1033"/>
      <c r="I12" s="1033"/>
      <c r="J12" s="1034"/>
      <c r="K12" s="1068"/>
      <c r="L12" s="1022"/>
      <c r="M12" s="1022"/>
      <c r="N12" s="1022"/>
      <c r="O12" s="1022"/>
      <c r="P12" s="1022"/>
      <c r="Q12" s="1022"/>
      <c r="R12" s="1022"/>
      <c r="S12" s="1023"/>
      <c r="T12" s="1068"/>
      <c r="U12" s="1022"/>
      <c r="V12" s="1022"/>
      <c r="W12" s="1022"/>
      <c r="X12" s="1022"/>
      <c r="Y12" s="1022"/>
      <c r="Z12" s="1022"/>
      <c r="AA12" s="1022"/>
      <c r="AB12" s="1023"/>
      <c r="AC12" s="1068"/>
      <c r="AD12" s="1022"/>
      <c r="AE12" s="1022"/>
      <c r="AF12" s="1022"/>
      <c r="AG12" s="1022"/>
      <c r="AH12" s="1022"/>
      <c r="AI12" s="1022"/>
      <c r="AJ12" s="1022"/>
      <c r="AK12" s="1027"/>
    </row>
    <row r="13" spans="1:56" s="54" customFormat="1" ht="19.399999999999999" customHeight="1">
      <c r="A13" s="53"/>
      <c r="B13" s="1015"/>
      <c r="C13" s="1016"/>
      <c r="D13" s="1017"/>
      <c r="E13" s="1032" t="s">
        <v>703</v>
      </c>
      <c r="F13" s="1033"/>
      <c r="G13" s="1033"/>
      <c r="H13" s="1033"/>
      <c r="I13" s="1033"/>
      <c r="J13" s="1034"/>
      <c r="K13" s="1021"/>
      <c r="L13" s="1022"/>
      <c r="M13" s="1022"/>
      <c r="N13" s="1022"/>
      <c r="O13" s="1022"/>
      <c r="P13" s="1022"/>
      <c r="Q13" s="1022"/>
      <c r="R13" s="1022"/>
      <c r="S13" s="1023"/>
      <c r="T13" s="1021"/>
      <c r="U13" s="1022"/>
      <c r="V13" s="1022"/>
      <c r="W13" s="1022"/>
      <c r="X13" s="1022"/>
      <c r="Y13" s="1022"/>
      <c r="Z13" s="1022"/>
      <c r="AA13" s="1022"/>
      <c r="AB13" s="1023"/>
      <c r="AC13" s="1021"/>
      <c r="AD13" s="1022"/>
      <c r="AE13" s="1022"/>
      <c r="AF13" s="1022"/>
      <c r="AG13" s="1022"/>
      <c r="AH13" s="1022"/>
      <c r="AI13" s="1022"/>
      <c r="AJ13" s="1022"/>
      <c r="AK13" s="1027"/>
      <c r="AL13" s="53"/>
      <c r="AM13" s="53"/>
    </row>
    <row r="14" spans="1:56" s="54" customFormat="1" ht="19.399999999999999" customHeight="1">
      <c r="A14" s="53"/>
      <c r="B14" s="1015"/>
      <c r="C14" s="1016"/>
      <c r="D14" s="1017"/>
      <c r="E14" s="1032" t="s">
        <v>482</v>
      </c>
      <c r="F14" s="1033"/>
      <c r="G14" s="1033"/>
      <c r="H14" s="1033"/>
      <c r="I14" s="1033"/>
      <c r="J14" s="1034"/>
      <c r="K14" s="1068"/>
      <c r="L14" s="1022"/>
      <c r="M14" s="1022"/>
      <c r="N14" s="1022"/>
      <c r="O14" s="1022"/>
      <c r="P14" s="1022"/>
      <c r="Q14" s="1022"/>
      <c r="R14" s="1022"/>
      <c r="S14" s="1023"/>
      <c r="T14" s="1068"/>
      <c r="U14" s="1022"/>
      <c r="V14" s="1022"/>
      <c r="W14" s="1022"/>
      <c r="X14" s="1022"/>
      <c r="Y14" s="1022"/>
      <c r="Z14" s="1022"/>
      <c r="AA14" s="1022"/>
      <c r="AB14" s="1023"/>
      <c r="AC14" s="1068"/>
      <c r="AD14" s="1022"/>
      <c r="AE14" s="1022"/>
      <c r="AF14" s="1022"/>
      <c r="AG14" s="1022"/>
      <c r="AH14" s="1022"/>
      <c r="AI14" s="1022"/>
      <c r="AJ14" s="1022"/>
      <c r="AK14" s="1027"/>
    </row>
    <row r="15" spans="1:56" s="54" customFormat="1" ht="19.399999999999999" customHeight="1">
      <c r="A15" s="53"/>
      <c r="B15" s="1015"/>
      <c r="C15" s="1016"/>
      <c r="D15" s="1017"/>
      <c r="E15" s="1032" t="s">
        <v>667</v>
      </c>
      <c r="F15" s="1033"/>
      <c r="G15" s="1033"/>
      <c r="H15" s="1033"/>
      <c r="I15" s="1033"/>
      <c r="J15" s="1033"/>
      <c r="K15" s="1021"/>
      <c r="L15" s="1022"/>
      <c r="M15" s="1022"/>
      <c r="N15" s="1022"/>
      <c r="O15" s="1022"/>
      <c r="P15" s="1022"/>
      <c r="Q15" s="1022"/>
      <c r="R15" s="1022"/>
      <c r="S15" s="1023"/>
      <c r="T15" s="1021"/>
      <c r="U15" s="1022"/>
      <c r="V15" s="1022"/>
      <c r="W15" s="1022"/>
      <c r="X15" s="1022"/>
      <c r="Y15" s="1022"/>
      <c r="Z15" s="1022"/>
      <c r="AA15" s="1022"/>
      <c r="AB15" s="1023"/>
      <c r="AC15" s="1021"/>
      <c r="AD15" s="1022"/>
      <c r="AE15" s="1022"/>
      <c r="AF15" s="1022"/>
      <c r="AG15" s="1022"/>
      <c r="AH15" s="1022"/>
      <c r="AI15" s="1022"/>
      <c r="AJ15" s="1022"/>
      <c r="AK15" s="1027"/>
    </row>
    <row r="16" spans="1:56" s="54" customFormat="1" ht="19.399999999999999" customHeight="1">
      <c r="A16" s="53"/>
      <c r="B16" s="1015"/>
      <c r="C16" s="1016"/>
      <c r="D16" s="1017"/>
      <c r="E16" s="1032" t="s">
        <v>668</v>
      </c>
      <c r="F16" s="1033"/>
      <c r="G16" s="1033"/>
      <c r="H16" s="1033"/>
      <c r="I16" s="1033"/>
      <c r="J16" s="1033"/>
      <c r="K16" s="1058"/>
      <c r="L16" s="1059"/>
      <c r="M16" s="1059"/>
      <c r="N16" s="1059"/>
      <c r="O16" s="1059"/>
      <c r="P16" s="1059"/>
      <c r="Q16" s="1059"/>
      <c r="R16" s="1059"/>
      <c r="S16" s="1084"/>
      <c r="T16" s="1058"/>
      <c r="U16" s="1059"/>
      <c r="V16" s="1059"/>
      <c r="W16" s="1059"/>
      <c r="X16" s="1059"/>
      <c r="Y16" s="1059"/>
      <c r="Z16" s="1059"/>
      <c r="AA16" s="1059"/>
      <c r="AB16" s="1084"/>
      <c r="AC16" s="1058"/>
      <c r="AD16" s="1059"/>
      <c r="AE16" s="1059"/>
      <c r="AF16" s="1059"/>
      <c r="AG16" s="1059"/>
      <c r="AH16" s="1059"/>
      <c r="AI16" s="1059"/>
      <c r="AJ16" s="1059"/>
      <c r="AK16" s="1060"/>
    </row>
    <row r="17" spans="1:39" s="54" customFormat="1" ht="19.399999999999999" customHeight="1">
      <c r="A17" s="53"/>
      <c r="B17" s="1015"/>
      <c r="C17" s="1016"/>
      <c r="D17" s="1017"/>
      <c r="E17" s="1032" t="s">
        <v>232</v>
      </c>
      <c r="F17" s="1033"/>
      <c r="G17" s="1033"/>
      <c r="H17" s="1033"/>
      <c r="I17" s="1033"/>
      <c r="J17" s="1034"/>
      <c r="K17" s="1021"/>
      <c r="L17" s="1022"/>
      <c r="M17" s="1022"/>
      <c r="N17" s="1022"/>
      <c r="O17" s="1022"/>
      <c r="P17" s="1022"/>
      <c r="Q17" s="1022"/>
      <c r="R17" s="1022"/>
      <c r="S17" s="1023"/>
      <c r="T17" s="1021"/>
      <c r="U17" s="1022"/>
      <c r="V17" s="1022"/>
      <c r="W17" s="1022"/>
      <c r="X17" s="1022"/>
      <c r="Y17" s="1022"/>
      <c r="Z17" s="1022"/>
      <c r="AA17" s="1022"/>
      <c r="AB17" s="1023"/>
      <c r="AC17" s="1021"/>
      <c r="AD17" s="1022"/>
      <c r="AE17" s="1022"/>
      <c r="AF17" s="1022"/>
      <c r="AG17" s="1022"/>
      <c r="AH17" s="1022"/>
      <c r="AI17" s="1022"/>
      <c r="AJ17" s="1022"/>
      <c r="AK17" s="1027"/>
    </row>
    <row r="18" spans="1:39" s="54" customFormat="1" ht="19.399999999999999" customHeight="1">
      <c r="A18" s="53"/>
      <c r="B18" s="1015"/>
      <c r="C18" s="1016"/>
      <c r="D18" s="1017"/>
      <c r="E18" s="1040" t="s">
        <v>479</v>
      </c>
      <c r="F18" s="1041"/>
      <c r="G18" s="1041"/>
      <c r="H18" s="1041"/>
      <c r="I18" s="1041"/>
      <c r="J18" s="1042"/>
      <c r="K18" s="1021"/>
      <c r="L18" s="1022"/>
      <c r="M18" s="1022"/>
      <c r="N18" s="1022"/>
      <c r="O18" s="1022"/>
      <c r="P18" s="1022"/>
      <c r="Q18" s="1022"/>
      <c r="R18" s="1022"/>
      <c r="S18" s="1023"/>
      <c r="T18" s="1021"/>
      <c r="U18" s="1022"/>
      <c r="V18" s="1022"/>
      <c r="W18" s="1022"/>
      <c r="X18" s="1022"/>
      <c r="Y18" s="1022"/>
      <c r="Z18" s="1022"/>
      <c r="AA18" s="1022"/>
      <c r="AB18" s="1023"/>
      <c r="AC18" s="1021"/>
      <c r="AD18" s="1022"/>
      <c r="AE18" s="1022"/>
      <c r="AF18" s="1022"/>
      <c r="AG18" s="1022"/>
      <c r="AH18" s="1022"/>
      <c r="AI18" s="1022"/>
      <c r="AJ18" s="1022"/>
      <c r="AK18" s="1027"/>
    </row>
    <row r="19" spans="1:39" s="54" customFormat="1" ht="18.75" customHeight="1">
      <c r="A19" s="53"/>
      <c r="B19" s="1015"/>
      <c r="C19" s="1016"/>
      <c r="D19" s="1017"/>
      <c r="E19" s="1077" t="s">
        <v>406</v>
      </c>
      <c r="F19" s="1078"/>
      <c r="G19" s="1078"/>
      <c r="H19" s="1078"/>
      <c r="I19" s="1078"/>
      <c r="J19" s="1079"/>
      <c r="K19" s="1069"/>
      <c r="L19" s="1070"/>
      <c r="M19" s="1070"/>
      <c r="N19" s="1070"/>
      <c r="O19" s="1070"/>
      <c r="P19" s="1070"/>
      <c r="Q19" s="1070"/>
      <c r="R19" s="1070"/>
      <c r="S19" s="1071"/>
      <c r="T19" s="1069"/>
      <c r="U19" s="1070"/>
      <c r="V19" s="1070"/>
      <c r="W19" s="1070"/>
      <c r="X19" s="1070"/>
      <c r="Y19" s="1070"/>
      <c r="Z19" s="1070"/>
      <c r="AA19" s="1070"/>
      <c r="AB19" s="1071"/>
      <c r="AC19" s="1069"/>
      <c r="AD19" s="1070"/>
      <c r="AE19" s="1070"/>
      <c r="AF19" s="1070"/>
      <c r="AG19" s="1070"/>
      <c r="AH19" s="1070"/>
      <c r="AI19" s="1070"/>
      <c r="AJ19" s="1070"/>
      <c r="AK19" s="1075"/>
    </row>
    <row r="20" spans="1:39" s="54" customFormat="1" ht="18.75" customHeight="1">
      <c r="A20" s="53"/>
      <c r="B20" s="1015"/>
      <c r="C20" s="1016"/>
      <c r="D20" s="1017"/>
      <c r="E20" s="1080"/>
      <c r="F20" s="1081"/>
      <c r="G20" s="1081"/>
      <c r="H20" s="1081"/>
      <c r="I20" s="1081"/>
      <c r="J20" s="1082"/>
      <c r="K20" s="1072"/>
      <c r="L20" s="1073"/>
      <c r="M20" s="1073"/>
      <c r="N20" s="1073"/>
      <c r="O20" s="1073"/>
      <c r="P20" s="1073"/>
      <c r="Q20" s="1073"/>
      <c r="R20" s="1073"/>
      <c r="S20" s="1074"/>
      <c r="T20" s="1072"/>
      <c r="U20" s="1073"/>
      <c r="V20" s="1073"/>
      <c r="W20" s="1073"/>
      <c r="X20" s="1073"/>
      <c r="Y20" s="1073"/>
      <c r="Z20" s="1073"/>
      <c r="AA20" s="1073"/>
      <c r="AB20" s="1074"/>
      <c r="AC20" s="1072"/>
      <c r="AD20" s="1073"/>
      <c r="AE20" s="1073"/>
      <c r="AF20" s="1073"/>
      <c r="AG20" s="1073"/>
      <c r="AH20" s="1073"/>
      <c r="AI20" s="1073"/>
      <c r="AJ20" s="1073"/>
      <c r="AK20" s="1076"/>
    </row>
    <row r="21" spans="1:39" s="54" customFormat="1" ht="19.399999999999999" customHeight="1">
      <c r="A21" s="53"/>
      <c r="B21" s="1015"/>
      <c r="C21" s="1016"/>
      <c r="D21" s="1017"/>
      <c r="E21" s="1077" t="s">
        <v>181</v>
      </c>
      <c r="F21" s="1078"/>
      <c r="G21" s="1078"/>
      <c r="H21" s="1078"/>
      <c r="I21" s="1078"/>
      <c r="J21" s="1079"/>
      <c r="K21" s="1024"/>
      <c r="L21" s="1025"/>
      <c r="M21" s="1025"/>
      <c r="N21" s="1025"/>
      <c r="O21" s="1025"/>
      <c r="P21" s="1025"/>
      <c r="Q21" s="1025"/>
      <c r="R21" s="1025"/>
      <c r="S21" s="1031"/>
      <c r="T21" s="1024"/>
      <c r="U21" s="1025"/>
      <c r="V21" s="1025"/>
      <c r="W21" s="1025"/>
      <c r="X21" s="1025"/>
      <c r="Y21" s="1025"/>
      <c r="Z21" s="1025"/>
      <c r="AA21" s="1025"/>
      <c r="AB21" s="1031"/>
      <c r="AC21" s="1024"/>
      <c r="AD21" s="1025"/>
      <c r="AE21" s="1025"/>
      <c r="AF21" s="1025"/>
      <c r="AG21" s="1025"/>
      <c r="AH21" s="1025"/>
      <c r="AI21" s="1025"/>
      <c r="AJ21" s="1025"/>
      <c r="AK21" s="1026"/>
    </row>
    <row r="22" spans="1:39" s="54" customFormat="1" ht="19.399999999999999" customHeight="1">
      <c r="A22" s="53"/>
      <c r="B22" s="1018"/>
      <c r="C22" s="1019"/>
      <c r="D22" s="1020"/>
      <c r="E22" s="1080"/>
      <c r="F22" s="1081"/>
      <c r="G22" s="1081"/>
      <c r="H22" s="1081"/>
      <c r="I22" s="1081"/>
      <c r="J22" s="1082"/>
      <c r="K22" s="1028"/>
      <c r="L22" s="1029"/>
      <c r="M22" s="1029"/>
      <c r="N22" s="1029"/>
      <c r="O22" s="1029"/>
      <c r="P22" s="1029"/>
      <c r="Q22" s="1029"/>
      <c r="R22" s="1029"/>
      <c r="S22" s="1030"/>
      <c r="T22" s="1028"/>
      <c r="U22" s="1029"/>
      <c r="V22" s="1029"/>
      <c r="W22" s="1029"/>
      <c r="X22" s="1029"/>
      <c r="Y22" s="1029"/>
      <c r="Z22" s="1029"/>
      <c r="AA22" s="1029"/>
      <c r="AB22" s="1030"/>
      <c r="AC22" s="1028"/>
      <c r="AD22" s="1029"/>
      <c r="AE22" s="1029"/>
      <c r="AF22" s="1029"/>
      <c r="AG22" s="1029"/>
      <c r="AH22" s="1029"/>
      <c r="AI22" s="1029"/>
      <c r="AJ22" s="1029"/>
      <c r="AK22" s="1083"/>
    </row>
    <row r="23" spans="1:39" s="54" customFormat="1" ht="19.399999999999999" customHeight="1">
      <c r="A23" s="53"/>
      <c r="B23" s="1012" t="s">
        <v>399</v>
      </c>
      <c r="C23" s="1013"/>
      <c r="D23" s="1014"/>
      <c r="E23" s="1032" t="s">
        <v>207</v>
      </c>
      <c r="F23" s="1033"/>
      <c r="G23" s="1033"/>
      <c r="H23" s="1033"/>
      <c r="I23" s="1033"/>
      <c r="J23" s="1034"/>
      <c r="K23" s="1052"/>
      <c r="L23" s="1053"/>
      <c r="M23" s="1053"/>
      <c r="N23" s="1053"/>
      <c r="O23" s="1053"/>
      <c r="P23" s="1053"/>
      <c r="Q23" s="1053"/>
      <c r="R23" s="1053"/>
      <c r="S23" s="1054"/>
      <c r="T23" s="1052"/>
      <c r="U23" s="1053"/>
      <c r="V23" s="1053"/>
      <c r="W23" s="1053"/>
      <c r="X23" s="1053"/>
      <c r="Y23" s="1053"/>
      <c r="Z23" s="1053"/>
      <c r="AA23" s="1053"/>
      <c r="AB23" s="1054"/>
      <c r="AC23" s="1052"/>
      <c r="AD23" s="1053"/>
      <c r="AE23" s="1053"/>
      <c r="AF23" s="1053"/>
      <c r="AG23" s="1053"/>
      <c r="AH23" s="1053"/>
      <c r="AI23" s="1053"/>
      <c r="AJ23" s="1053"/>
      <c r="AK23" s="1055"/>
      <c r="AL23" s="53"/>
      <c r="AM23" s="53"/>
    </row>
    <row r="24" spans="1:39" s="54" customFormat="1" ht="19.399999999999999" customHeight="1">
      <c r="A24" s="53"/>
      <c r="B24" s="1018"/>
      <c r="C24" s="1019"/>
      <c r="D24" s="1020"/>
      <c r="E24" s="1032" t="s">
        <v>443</v>
      </c>
      <c r="F24" s="1033"/>
      <c r="G24" s="1033"/>
      <c r="H24" s="1033"/>
      <c r="I24" s="1033"/>
      <c r="J24" s="1034"/>
      <c r="K24" s="1052"/>
      <c r="L24" s="1053"/>
      <c r="M24" s="1053"/>
      <c r="N24" s="1053"/>
      <c r="O24" s="1053"/>
      <c r="P24" s="1053"/>
      <c r="Q24" s="1053"/>
      <c r="R24" s="1053"/>
      <c r="S24" s="1054"/>
      <c r="T24" s="1052"/>
      <c r="U24" s="1053"/>
      <c r="V24" s="1053"/>
      <c r="W24" s="1053"/>
      <c r="X24" s="1053"/>
      <c r="Y24" s="1053"/>
      <c r="Z24" s="1053"/>
      <c r="AA24" s="1053"/>
      <c r="AB24" s="1054"/>
      <c r="AC24" s="1052"/>
      <c r="AD24" s="1053"/>
      <c r="AE24" s="1053"/>
      <c r="AF24" s="1053"/>
      <c r="AG24" s="1053"/>
      <c r="AH24" s="1053"/>
      <c r="AI24" s="1053"/>
      <c r="AJ24" s="1053"/>
      <c r="AK24" s="1055"/>
      <c r="AL24" s="53"/>
      <c r="AM24" s="53"/>
    </row>
    <row r="25" spans="1:39" s="54" customFormat="1" ht="19.399999999999999" customHeight="1">
      <c r="A25" s="53"/>
      <c r="B25" s="1012" t="s">
        <v>449</v>
      </c>
      <c r="C25" s="1013"/>
      <c r="D25" s="1014"/>
      <c r="E25" s="1038" t="s">
        <v>416</v>
      </c>
      <c r="F25" s="1033"/>
      <c r="G25" s="1033"/>
      <c r="H25" s="1033"/>
      <c r="I25" s="1033"/>
      <c r="J25" s="1034"/>
      <c r="K25" s="1052"/>
      <c r="L25" s="1053"/>
      <c r="M25" s="1053"/>
      <c r="N25" s="1053"/>
      <c r="O25" s="1053"/>
      <c r="P25" s="1053"/>
      <c r="Q25" s="1053"/>
      <c r="R25" s="1053"/>
      <c r="S25" s="1054"/>
      <c r="T25" s="1052"/>
      <c r="U25" s="1053"/>
      <c r="V25" s="1053"/>
      <c r="W25" s="1053"/>
      <c r="X25" s="1053"/>
      <c r="Y25" s="1053"/>
      <c r="Z25" s="1053"/>
      <c r="AA25" s="1053"/>
      <c r="AB25" s="1054"/>
      <c r="AC25" s="1052"/>
      <c r="AD25" s="1053"/>
      <c r="AE25" s="1053"/>
      <c r="AF25" s="1053"/>
      <c r="AG25" s="1053"/>
      <c r="AH25" s="1053"/>
      <c r="AI25" s="1053"/>
      <c r="AJ25" s="1053"/>
      <c r="AK25" s="1055"/>
    </row>
    <row r="26" spans="1:39" s="54" customFormat="1" ht="19.399999999999999" customHeight="1">
      <c r="A26" s="53"/>
      <c r="B26" s="1015"/>
      <c r="C26" s="1016"/>
      <c r="D26" s="1017"/>
      <c r="E26" s="1038" t="s">
        <v>417</v>
      </c>
      <c r="F26" s="1033"/>
      <c r="G26" s="1033"/>
      <c r="H26" s="1033"/>
      <c r="I26" s="1033"/>
      <c r="J26" s="1034"/>
      <c r="K26" s="1021"/>
      <c r="L26" s="1022"/>
      <c r="M26" s="1022"/>
      <c r="N26" s="1022"/>
      <c r="O26" s="1022"/>
      <c r="P26" s="1022"/>
      <c r="Q26" s="1022"/>
      <c r="R26" s="1022"/>
      <c r="S26" s="1023"/>
      <c r="T26" s="1021"/>
      <c r="U26" s="1022"/>
      <c r="V26" s="1022"/>
      <c r="W26" s="1022"/>
      <c r="X26" s="1022"/>
      <c r="Y26" s="1022"/>
      <c r="Z26" s="1022"/>
      <c r="AA26" s="1022"/>
      <c r="AB26" s="1023"/>
      <c r="AC26" s="1021"/>
      <c r="AD26" s="1022"/>
      <c r="AE26" s="1022"/>
      <c r="AF26" s="1022"/>
      <c r="AG26" s="1022"/>
      <c r="AH26" s="1022"/>
      <c r="AI26" s="1022"/>
      <c r="AJ26" s="1022"/>
      <c r="AK26" s="1027"/>
    </row>
    <row r="27" spans="1:39" s="54" customFormat="1" ht="19.399999999999999" customHeight="1">
      <c r="A27" s="53"/>
      <c r="B27" s="1015"/>
      <c r="C27" s="1016"/>
      <c r="D27" s="1017"/>
      <c r="E27" s="1038" t="s">
        <v>418</v>
      </c>
      <c r="F27" s="1033"/>
      <c r="G27" s="1033"/>
      <c r="H27" s="1033"/>
      <c r="I27" s="1033"/>
      <c r="J27" s="1034"/>
      <c r="K27" s="1021"/>
      <c r="L27" s="1022"/>
      <c r="M27" s="1022"/>
      <c r="N27" s="1022"/>
      <c r="O27" s="1022"/>
      <c r="P27" s="1022"/>
      <c r="Q27" s="1022"/>
      <c r="R27" s="1022"/>
      <c r="S27" s="1023"/>
      <c r="T27" s="1021"/>
      <c r="U27" s="1022"/>
      <c r="V27" s="1022"/>
      <c r="W27" s="1022"/>
      <c r="X27" s="1022"/>
      <c r="Y27" s="1022"/>
      <c r="Z27" s="1022"/>
      <c r="AA27" s="1022"/>
      <c r="AB27" s="1023"/>
      <c r="AC27" s="1021"/>
      <c r="AD27" s="1022"/>
      <c r="AE27" s="1022"/>
      <c r="AF27" s="1022"/>
      <c r="AG27" s="1022"/>
      <c r="AH27" s="1022"/>
      <c r="AI27" s="1022"/>
      <c r="AJ27" s="1022"/>
      <c r="AK27" s="1027"/>
    </row>
    <row r="28" spans="1:39" s="54" customFormat="1" ht="19.399999999999999" customHeight="1">
      <c r="A28" s="53"/>
      <c r="B28" s="1015"/>
      <c r="C28" s="1016"/>
      <c r="D28" s="1017"/>
      <c r="E28" s="1038" t="s">
        <v>426</v>
      </c>
      <c r="F28" s="1033"/>
      <c r="G28" s="1033"/>
      <c r="H28" s="1033"/>
      <c r="I28" s="1033"/>
      <c r="J28" s="1034"/>
      <c r="K28" s="1021"/>
      <c r="L28" s="1022"/>
      <c r="M28" s="1022"/>
      <c r="N28" s="1022"/>
      <c r="O28" s="1022"/>
      <c r="P28" s="1022"/>
      <c r="Q28" s="1022"/>
      <c r="R28" s="1022"/>
      <c r="S28" s="1023"/>
      <c r="T28" s="1021"/>
      <c r="U28" s="1022"/>
      <c r="V28" s="1022"/>
      <c r="W28" s="1022"/>
      <c r="X28" s="1022"/>
      <c r="Y28" s="1022"/>
      <c r="Z28" s="1022"/>
      <c r="AA28" s="1022"/>
      <c r="AB28" s="1023"/>
      <c r="AC28" s="1021"/>
      <c r="AD28" s="1022"/>
      <c r="AE28" s="1022"/>
      <c r="AF28" s="1022"/>
      <c r="AG28" s="1022"/>
      <c r="AH28" s="1022"/>
      <c r="AI28" s="1022"/>
      <c r="AJ28" s="1022"/>
      <c r="AK28" s="1027"/>
    </row>
    <row r="29" spans="1:39" s="54" customFormat="1" ht="19.399999999999999" customHeight="1">
      <c r="A29" s="53"/>
      <c r="B29" s="1113" t="s">
        <v>432</v>
      </c>
      <c r="C29" s="1114"/>
      <c r="D29" s="1115"/>
      <c r="E29" s="1038" t="s">
        <v>476</v>
      </c>
      <c r="F29" s="1033"/>
      <c r="G29" s="1033"/>
      <c r="H29" s="1033"/>
      <c r="I29" s="1033"/>
      <c r="J29" s="1034"/>
      <c r="K29" s="1052"/>
      <c r="L29" s="1053"/>
      <c r="M29" s="1053"/>
      <c r="N29" s="1053"/>
      <c r="O29" s="1053"/>
      <c r="P29" s="1053"/>
      <c r="Q29" s="1053"/>
      <c r="R29" s="1053"/>
      <c r="S29" s="1054"/>
      <c r="T29" s="1052"/>
      <c r="U29" s="1053"/>
      <c r="V29" s="1053"/>
      <c r="W29" s="1053"/>
      <c r="X29" s="1053"/>
      <c r="Y29" s="1053"/>
      <c r="Z29" s="1053"/>
      <c r="AA29" s="1053"/>
      <c r="AB29" s="1054"/>
      <c r="AC29" s="1052"/>
      <c r="AD29" s="1053"/>
      <c r="AE29" s="1053"/>
      <c r="AF29" s="1053"/>
      <c r="AG29" s="1053"/>
      <c r="AH29" s="1053"/>
      <c r="AI29" s="1053"/>
      <c r="AJ29" s="1053"/>
      <c r="AK29" s="1055"/>
    </row>
    <row r="30" spans="1:39" s="54" customFormat="1" ht="19.399999999999999" customHeight="1">
      <c r="A30" s="53"/>
      <c r="B30" s="1012" t="s">
        <v>400</v>
      </c>
      <c r="C30" s="1013"/>
      <c r="D30" s="1014"/>
      <c r="E30" s="1032" t="s">
        <v>229</v>
      </c>
      <c r="F30" s="1033"/>
      <c r="G30" s="1033"/>
      <c r="H30" s="1033"/>
      <c r="I30" s="1033"/>
      <c r="J30" s="1033"/>
      <c r="K30" s="1021"/>
      <c r="L30" s="1022"/>
      <c r="M30" s="1022"/>
      <c r="N30" s="1022"/>
      <c r="O30" s="1022"/>
      <c r="P30" s="1022"/>
      <c r="Q30" s="1022"/>
      <c r="R30" s="1022"/>
      <c r="S30" s="1023"/>
      <c r="T30" s="1021"/>
      <c r="U30" s="1022"/>
      <c r="V30" s="1022"/>
      <c r="W30" s="1022"/>
      <c r="X30" s="1022"/>
      <c r="Y30" s="1022"/>
      <c r="Z30" s="1022"/>
      <c r="AA30" s="1022"/>
      <c r="AB30" s="1023"/>
      <c r="AC30" s="1021"/>
      <c r="AD30" s="1022"/>
      <c r="AE30" s="1022"/>
      <c r="AF30" s="1022"/>
      <c r="AG30" s="1022"/>
      <c r="AH30" s="1022"/>
      <c r="AI30" s="1022"/>
      <c r="AJ30" s="1022"/>
      <c r="AK30" s="1027"/>
    </row>
    <row r="31" spans="1:39" s="54" customFormat="1" ht="19.399999999999999" customHeight="1">
      <c r="A31" s="53"/>
      <c r="B31" s="1015"/>
      <c r="C31" s="1016"/>
      <c r="D31" s="1017"/>
      <c r="E31" s="1032" t="s">
        <v>510</v>
      </c>
      <c r="F31" s="1033"/>
      <c r="G31" s="1033"/>
      <c r="H31" s="1033"/>
      <c r="I31" s="1033"/>
      <c r="J31" s="1033"/>
      <c r="K31" s="1021"/>
      <c r="L31" s="1022"/>
      <c r="M31" s="1022"/>
      <c r="N31" s="1022"/>
      <c r="O31" s="1022"/>
      <c r="P31" s="1022"/>
      <c r="Q31" s="1022"/>
      <c r="R31" s="1022"/>
      <c r="S31" s="1023"/>
      <c r="T31" s="1021"/>
      <c r="U31" s="1022"/>
      <c r="V31" s="1022"/>
      <c r="W31" s="1022"/>
      <c r="X31" s="1022"/>
      <c r="Y31" s="1022"/>
      <c r="Z31" s="1022"/>
      <c r="AA31" s="1022"/>
      <c r="AB31" s="1023"/>
      <c r="AC31" s="1021"/>
      <c r="AD31" s="1022"/>
      <c r="AE31" s="1022"/>
      <c r="AF31" s="1022"/>
      <c r="AG31" s="1022"/>
      <c r="AH31" s="1022"/>
      <c r="AI31" s="1022"/>
      <c r="AJ31" s="1022"/>
      <c r="AK31" s="1023"/>
    </row>
    <row r="32" spans="1:39" s="54" customFormat="1" ht="19.399999999999999" customHeight="1">
      <c r="A32" s="53"/>
      <c r="B32" s="1015"/>
      <c r="C32" s="1016"/>
      <c r="D32" s="1017"/>
      <c r="E32" s="1085" t="s">
        <v>408</v>
      </c>
      <c r="F32" s="1086"/>
      <c r="G32" s="1086"/>
      <c r="H32" s="1086"/>
      <c r="I32" s="1086"/>
      <c r="J32" s="1086"/>
      <c r="K32" s="1021"/>
      <c r="L32" s="1022"/>
      <c r="M32" s="1022"/>
      <c r="N32" s="1022"/>
      <c r="O32" s="1022"/>
      <c r="P32" s="1022"/>
      <c r="Q32" s="1022"/>
      <c r="R32" s="1022"/>
      <c r="S32" s="1023"/>
      <c r="T32" s="1021"/>
      <c r="U32" s="1022"/>
      <c r="V32" s="1022"/>
      <c r="W32" s="1022"/>
      <c r="X32" s="1022"/>
      <c r="Y32" s="1022"/>
      <c r="Z32" s="1022"/>
      <c r="AA32" s="1022"/>
      <c r="AB32" s="1023"/>
      <c r="AC32" s="1021"/>
      <c r="AD32" s="1022"/>
      <c r="AE32" s="1022"/>
      <c r="AF32" s="1022"/>
      <c r="AG32" s="1022"/>
      <c r="AH32" s="1022"/>
      <c r="AI32" s="1022"/>
      <c r="AJ32" s="1022"/>
      <c r="AK32" s="1027"/>
    </row>
    <row r="33" spans="1:38" s="54" customFormat="1" ht="19.399999999999999" customHeight="1">
      <c r="A33" s="53"/>
      <c r="B33" s="1015"/>
      <c r="C33" s="1016"/>
      <c r="D33" s="1017"/>
      <c r="E33" s="1085" t="s">
        <v>928</v>
      </c>
      <c r="F33" s="1086"/>
      <c r="G33" s="1086"/>
      <c r="H33" s="1086"/>
      <c r="I33" s="1086"/>
      <c r="J33" s="1086"/>
      <c r="K33" s="1021"/>
      <c r="L33" s="1022"/>
      <c r="M33" s="1022"/>
      <c r="N33" s="1022"/>
      <c r="O33" s="1022"/>
      <c r="P33" s="1022"/>
      <c r="Q33" s="1022"/>
      <c r="R33" s="1022"/>
      <c r="S33" s="1023"/>
      <c r="T33" s="1021"/>
      <c r="U33" s="1022"/>
      <c r="V33" s="1022"/>
      <c r="W33" s="1022"/>
      <c r="X33" s="1022"/>
      <c r="Y33" s="1022"/>
      <c r="Z33" s="1022"/>
      <c r="AA33" s="1022"/>
      <c r="AB33" s="1023"/>
      <c r="AC33" s="1021"/>
      <c r="AD33" s="1022"/>
      <c r="AE33" s="1022"/>
      <c r="AF33" s="1022"/>
      <c r="AG33" s="1022"/>
      <c r="AH33" s="1022"/>
      <c r="AI33" s="1022"/>
      <c r="AJ33" s="1022"/>
      <c r="AK33" s="1027"/>
    </row>
    <row r="34" spans="1:38" s="54" customFormat="1" ht="19.399999999999999" customHeight="1">
      <c r="A34" s="53"/>
      <c r="B34" s="1012" t="s">
        <v>402</v>
      </c>
      <c r="C34" s="1013"/>
      <c r="D34" s="1014"/>
      <c r="E34" s="1032" t="s">
        <v>209</v>
      </c>
      <c r="F34" s="1033"/>
      <c r="G34" s="1033"/>
      <c r="H34" s="1033"/>
      <c r="I34" s="1033"/>
      <c r="J34" s="1034"/>
      <c r="K34" s="1021"/>
      <c r="L34" s="1022"/>
      <c r="M34" s="1022"/>
      <c r="N34" s="1022"/>
      <c r="O34" s="1022"/>
      <c r="P34" s="1022"/>
      <c r="Q34" s="1022"/>
      <c r="R34" s="1022"/>
      <c r="S34" s="1023"/>
      <c r="T34" s="1021"/>
      <c r="U34" s="1022"/>
      <c r="V34" s="1022"/>
      <c r="W34" s="1022"/>
      <c r="X34" s="1022"/>
      <c r="Y34" s="1022"/>
      <c r="Z34" s="1022"/>
      <c r="AA34" s="1022"/>
      <c r="AB34" s="1023"/>
      <c r="AC34" s="1021"/>
      <c r="AD34" s="1022"/>
      <c r="AE34" s="1022"/>
      <c r="AF34" s="1022"/>
      <c r="AG34" s="1022"/>
      <c r="AH34" s="1022"/>
      <c r="AI34" s="1022"/>
      <c r="AJ34" s="1022"/>
      <c r="AK34" s="1027"/>
    </row>
    <row r="35" spans="1:38" s="54" customFormat="1" ht="19.399999999999999" customHeight="1">
      <c r="A35" s="53"/>
      <c r="B35" s="1015"/>
      <c r="C35" s="1016"/>
      <c r="D35" s="1017"/>
      <c r="E35" s="1032" t="s">
        <v>483</v>
      </c>
      <c r="F35" s="1033"/>
      <c r="G35" s="1033"/>
      <c r="H35" s="1033"/>
      <c r="I35" s="1033"/>
      <c r="J35" s="1034"/>
      <c r="K35" s="1021"/>
      <c r="L35" s="1022"/>
      <c r="M35" s="1022"/>
      <c r="N35" s="1022"/>
      <c r="O35" s="1022"/>
      <c r="P35" s="1022"/>
      <c r="Q35" s="1022"/>
      <c r="R35" s="1022"/>
      <c r="S35" s="1023"/>
      <c r="T35" s="1021"/>
      <c r="U35" s="1022"/>
      <c r="V35" s="1022"/>
      <c r="W35" s="1022"/>
      <c r="X35" s="1022"/>
      <c r="Y35" s="1022"/>
      <c r="Z35" s="1022"/>
      <c r="AA35" s="1022"/>
      <c r="AB35" s="1023"/>
      <c r="AC35" s="1021"/>
      <c r="AD35" s="1022"/>
      <c r="AE35" s="1022"/>
      <c r="AF35" s="1022"/>
      <c r="AG35" s="1022"/>
      <c r="AH35" s="1022"/>
      <c r="AI35" s="1022"/>
      <c r="AJ35" s="1022"/>
      <c r="AK35" s="1027"/>
    </row>
    <row r="36" spans="1:38" s="54" customFormat="1" ht="19.399999999999999" customHeight="1">
      <c r="A36" s="53"/>
      <c r="B36" s="1015"/>
      <c r="C36" s="1016"/>
      <c r="D36" s="1017"/>
      <c r="E36" s="1032" t="s">
        <v>216</v>
      </c>
      <c r="F36" s="1033"/>
      <c r="G36" s="1033"/>
      <c r="H36" s="1033"/>
      <c r="I36" s="1033"/>
      <c r="J36" s="1034"/>
      <c r="K36" s="1021"/>
      <c r="L36" s="1022"/>
      <c r="M36" s="1022"/>
      <c r="N36" s="1022"/>
      <c r="O36" s="1022"/>
      <c r="P36" s="1022"/>
      <c r="Q36" s="1022"/>
      <c r="R36" s="1022"/>
      <c r="S36" s="1023"/>
      <c r="T36" s="1021"/>
      <c r="U36" s="1022"/>
      <c r="V36" s="1022"/>
      <c r="W36" s="1022"/>
      <c r="X36" s="1022"/>
      <c r="Y36" s="1022"/>
      <c r="Z36" s="1022"/>
      <c r="AA36" s="1022"/>
      <c r="AB36" s="1023"/>
      <c r="AC36" s="1021"/>
      <c r="AD36" s="1022"/>
      <c r="AE36" s="1022"/>
      <c r="AF36" s="1022"/>
      <c r="AG36" s="1022"/>
      <c r="AH36" s="1022"/>
      <c r="AI36" s="1022"/>
      <c r="AJ36" s="1022"/>
      <c r="AK36" s="1027"/>
    </row>
    <row r="37" spans="1:38" s="54" customFormat="1" ht="19.399999999999999" customHeight="1">
      <c r="A37" s="53"/>
      <c r="B37" s="1015"/>
      <c r="C37" s="1016"/>
      <c r="D37" s="1017"/>
      <c r="E37" s="1032" t="s">
        <v>228</v>
      </c>
      <c r="F37" s="1033"/>
      <c r="G37" s="1033"/>
      <c r="H37" s="1033"/>
      <c r="I37" s="1033"/>
      <c r="J37" s="1034"/>
      <c r="K37" s="1021"/>
      <c r="L37" s="1022"/>
      <c r="M37" s="1022"/>
      <c r="N37" s="1022"/>
      <c r="O37" s="1022"/>
      <c r="P37" s="1022"/>
      <c r="Q37" s="1022"/>
      <c r="R37" s="1022"/>
      <c r="S37" s="1023"/>
      <c r="T37" s="1021"/>
      <c r="U37" s="1022"/>
      <c r="V37" s="1022"/>
      <c r="W37" s="1022"/>
      <c r="X37" s="1022"/>
      <c r="Y37" s="1022"/>
      <c r="Z37" s="1022"/>
      <c r="AA37" s="1022"/>
      <c r="AB37" s="1023"/>
      <c r="AC37" s="1021"/>
      <c r="AD37" s="1022"/>
      <c r="AE37" s="1022"/>
      <c r="AF37" s="1022"/>
      <c r="AG37" s="1022"/>
      <c r="AH37" s="1022"/>
      <c r="AI37" s="1022"/>
      <c r="AJ37" s="1022"/>
      <c r="AK37" s="1027"/>
    </row>
    <row r="38" spans="1:38" s="54" customFormat="1" ht="19.399999999999999" customHeight="1">
      <c r="A38" s="53"/>
      <c r="B38" s="1015"/>
      <c r="C38" s="1016"/>
      <c r="D38" s="1017"/>
      <c r="E38" s="1032" t="s">
        <v>411</v>
      </c>
      <c r="F38" s="1033"/>
      <c r="G38" s="1033"/>
      <c r="H38" s="1033"/>
      <c r="I38" s="1033"/>
      <c r="J38" s="1034"/>
      <c r="K38" s="1021"/>
      <c r="L38" s="1022"/>
      <c r="M38" s="1022"/>
      <c r="N38" s="1022"/>
      <c r="O38" s="1022"/>
      <c r="P38" s="1022"/>
      <c r="Q38" s="1022"/>
      <c r="R38" s="1022"/>
      <c r="S38" s="1023"/>
      <c r="T38" s="1021"/>
      <c r="U38" s="1022"/>
      <c r="V38" s="1022"/>
      <c r="W38" s="1022"/>
      <c r="X38" s="1022"/>
      <c r="Y38" s="1022"/>
      <c r="Z38" s="1022"/>
      <c r="AA38" s="1022"/>
      <c r="AB38" s="1023"/>
      <c r="AC38" s="1021"/>
      <c r="AD38" s="1022"/>
      <c r="AE38" s="1022"/>
      <c r="AF38" s="1022"/>
      <c r="AG38" s="1022"/>
      <c r="AH38" s="1022"/>
      <c r="AI38" s="1022"/>
      <c r="AJ38" s="1022"/>
      <c r="AK38" s="1027"/>
    </row>
    <row r="39" spans="1:38" s="54" customFormat="1" ht="19.399999999999999" customHeight="1">
      <c r="A39" s="53"/>
      <c r="B39" s="1015"/>
      <c r="C39" s="1016"/>
      <c r="D39" s="1017"/>
      <c r="E39" s="1032" t="s">
        <v>210</v>
      </c>
      <c r="F39" s="1033"/>
      <c r="G39" s="1033"/>
      <c r="H39" s="1033"/>
      <c r="I39" s="1033"/>
      <c r="J39" s="1034"/>
      <c r="K39" s="1058"/>
      <c r="L39" s="1059"/>
      <c r="M39" s="1059"/>
      <c r="N39" s="1059"/>
      <c r="O39" s="1059"/>
      <c r="P39" s="1059"/>
      <c r="Q39" s="1059"/>
      <c r="R39" s="1059"/>
      <c r="S39" s="1084"/>
      <c r="T39" s="1058"/>
      <c r="U39" s="1059"/>
      <c r="V39" s="1059"/>
      <c r="W39" s="1059"/>
      <c r="X39" s="1059"/>
      <c r="Y39" s="1059"/>
      <c r="Z39" s="1059"/>
      <c r="AA39" s="1059"/>
      <c r="AB39" s="1084"/>
      <c r="AC39" s="1058"/>
      <c r="AD39" s="1059"/>
      <c r="AE39" s="1059"/>
      <c r="AF39" s="1059"/>
      <c r="AG39" s="1059"/>
      <c r="AH39" s="1059"/>
      <c r="AI39" s="1059"/>
      <c r="AJ39" s="1059"/>
      <c r="AK39" s="1060"/>
    </row>
    <row r="40" spans="1:38" s="54" customFormat="1" ht="18.75" customHeight="1">
      <c r="A40" s="53"/>
      <c r="B40" s="1116" t="s">
        <v>401</v>
      </c>
      <c r="C40" s="1117"/>
      <c r="D40" s="1118"/>
      <c r="E40" s="1032" t="s">
        <v>473</v>
      </c>
      <c r="F40" s="1033"/>
      <c r="G40" s="1033"/>
      <c r="H40" s="1033"/>
      <c r="I40" s="1033"/>
      <c r="J40" s="1034"/>
      <c r="K40" s="1021"/>
      <c r="L40" s="1022"/>
      <c r="M40" s="1022"/>
      <c r="N40" s="1022"/>
      <c r="O40" s="1022"/>
      <c r="P40" s="1022"/>
      <c r="Q40" s="1022"/>
      <c r="R40" s="1022"/>
      <c r="S40" s="1023"/>
      <c r="T40" s="1021"/>
      <c r="U40" s="1022"/>
      <c r="V40" s="1022"/>
      <c r="W40" s="1022"/>
      <c r="X40" s="1022"/>
      <c r="Y40" s="1022"/>
      <c r="Z40" s="1022"/>
      <c r="AA40" s="1022"/>
      <c r="AB40" s="1023"/>
      <c r="AC40" s="1021"/>
      <c r="AD40" s="1022"/>
      <c r="AE40" s="1022"/>
      <c r="AF40" s="1022"/>
      <c r="AG40" s="1022"/>
      <c r="AH40" s="1022"/>
      <c r="AI40" s="1022"/>
      <c r="AJ40" s="1022"/>
      <c r="AK40" s="1027"/>
    </row>
    <row r="41" spans="1:38" s="54" customFormat="1" ht="27.75" customHeight="1">
      <c r="A41" s="53"/>
      <c r="B41" s="1107"/>
      <c r="C41" s="1108"/>
      <c r="D41" s="1109"/>
      <c r="E41" s="1126" t="s">
        <v>933</v>
      </c>
      <c r="F41" s="1127"/>
      <c r="G41" s="1127"/>
      <c r="H41" s="1127"/>
      <c r="I41" s="1127"/>
      <c r="J41" s="1128"/>
      <c r="K41" s="1137"/>
      <c r="L41" s="945"/>
      <c r="M41" s="945"/>
      <c r="N41" s="945"/>
      <c r="O41" s="945"/>
      <c r="P41" s="945"/>
      <c r="Q41" s="945"/>
      <c r="R41" s="945"/>
      <c r="S41" s="946"/>
      <c r="T41" s="1137"/>
      <c r="U41" s="945"/>
      <c r="V41" s="945"/>
      <c r="W41" s="945"/>
      <c r="X41" s="945"/>
      <c r="Y41" s="945"/>
      <c r="Z41" s="945"/>
      <c r="AA41" s="945"/>
      <c r="AB41" s="946"/>
      <c r="AC41" s="1138"/>
      <c r="AD41" s="1139"/>
      <c r="AE41" s="1139"/>
      <c r="AF41" s="1139"/>
      <c r="AG41" s="1139"/>
      <c r="AH41" s="1139"/>
      <c r="AI41" s="1139"/>
      <c r="AJ41" s="1139"/>
      <c r="AK41" s="1139"/>
      <c r="AL41" s="262"/>
    </row>
    <row r="42" spans="1:38" s="54" customFormat="1" ht="18.75" customHeight="1">
      <c r="A42" s="53"/>
      <c r="B42" s="1107"/>
      <c r="C42" s="1108"/>
      <c r="D42" s="1109"/>
      <c r="E42" s="1032" t="s">
        <v>618</v>
      </c>
      <c r="F42" s="1033"/>
      <c r="G42" s="1033"/>
      <c r="H42" s="1033"/>
      <c r="I42" s="1033"/>
      <c r="J42" s="1034"/>
      <c r="K42" s="1021"/>
      <c r="L42" s="1022"/>
      <c r="M42" s="1022"/>
      <c r="N42" s="1022"/>
      <c r="O42" s="1022"/>
      <c r="P42" s="1022"/>
      <c r="Q42" s="1022"/>
      <c r="R42" s="1022"/>
      <c r="S42" s="1023"/>
      <c r="T42" s="1021"/>
      <c r="U42" s="1022"/>
      <c r="V42" s="1022"/>
      <c r="W42" s="1022"/>
      <c r="X42" s="1022"/>
      <c r="Y42" s="1022"/>
      <c r="Z42" s="1022"/>
      <c r="AA42" s="1022"/>
      <c r="AB42" s="1023"/>
      <c r="AC42" s="1091"/>
      <c r="AD42" s="1092"/>
      <c r="AE42" s="1092"/>
      <c r="AF42" s="1092"/>
      <c r="AG42" s="1092"/>
      <c r="AH42" s="1092"/>
      <c r="AI42" s="1092"/>
      <c r="AJ42" s="1092"/>
      <c r="AK42" s="1092"/>
      <c r="AL42" s="262"/>
    </row>
    <row r="43" spans="1:38" s="54" customFormat="1" ht="19.399999999999999" customHeight="1">
      <c r="A43" s="53"/>
      <c r="B43" s="1107"/>
      <c r="C43" s="1108"/>
      <c r="D43" s="1109"/>
      <c r="E43" s="1032" t="s">
        <v>343</v>
      </c>
      <c r="F43" s="1033"/>
      <c r="G43" s="1033"/>
      <c r="H43" s="1033"/>
      <c r="I43" s="1033"/>
      <c r="J43" s="1034"/>
      <c r="K43" s="1021"/>
      <c r="L43" s="1022"/>
      <c r="M43" s="1022"/>
      <c r="N43" s="1022"/>
      <c r="O43" s="1022"/>
      <c r="P43" s="1022"/>
      <c r="Q43" s="1022"/>
      <c r="R43" s="1022"/>
      <c r="S43" s="1023"/>
      <c r="T43" s="1021"/>
      <c r="U43" s="1022"/>
      <c r="V43" s="1022"/>
      <c r="W43" s="1022"/>
      <c r="X43" s="1022"/>
      <c r="Y43" s="1022"/>
      <c r="Z43" s="1022"/>
      <c r="AA43" s="1022"/>
      <c r="AB43" s="1023"/>
      <c r="AC43" s="1091"/>
      <c r="AD43" s="1092"/>
      <c r="AE43" s="1092"/>
      <c r="AF43" s="1092"/>
      <c r="AG43" s="1092"/>
      <c r="AH43" s="1092"/>
      <c r="AI43" s="1092"/>
      <c r="AJ43" s="1092"/>
      <c r="AK43" s="1092"/>
      <c r="AL43" s="262"/>
    </row>
    <row r="44" spans="1:38" s="54" customFormat="1" ht="19.399999999999999" customHeight="1">
      <c r="A44" s="53"/>
      <c r="B44" s="1107"/>
      <c r="C44" s="1108"/>
      <c r="D44" s="1109"/>
      <c r="E44" s="1032" t="s">
        <v>353</v>
      </c>
      <c r="F44" s="1033"/>
      <c r="G44" s="1033"/>
      <c r="H44" s="1033"/>
      <c r="I44" s="1033"/>
      <c r="J44" s="1033"/>
      <c r="K44" s="1021"/>
      <c r="L44" s="1022"/>
      <c r="M44" s="1022"/>
      <c r="N44" s="1022"/>
      <c r="O44" s="1022"/>
      <c r="P44" s="1022"/>
      <c r="Q44" s="1022"/>
      <c r="R44" s="1022"/>
      <c r="S44" s="1023"/>
      <c r="T44" s="1021"/>
      <c r="U44" s="1022"/>
      <c r="V44" s="1022"/>
      <c r="W44" s="1022"/>
      <c r="X44" s="1022"/>
      <c r="Y44" s="1022"/>
      <c r="Z44" s="1022"/>
      <c r="AA44" s="1022"/>
      <c r="AB44" s="1023"/>
      <c r="AC44" s="1021"/>
      <c r="AD44" s="1022"/>
      <c r="AE44" s="1022"/>
      <c r="AF44" s="1022"/>
      <c r="AG44" s="1022"/>
      <c r="AH44" s="1022"/>
      <c r="AI44" s="1022"/>
      <c r="AJ44" s="1022"/>
      <c r="AK44" s="1027"/>
    </row>
    <row r="45" spans="1:38" s="54" customFormat="1" ht="19.399999999999999" customHeight="1">
      <c r="A45" s="53"/>
      <c r="B45" s="1107"/>
      <c r="C45" s="1108"/>
      <c r="D45" s="1109"/>
      <c r="E45" s="1032" t="s">
        <v>211</v>
      </c>
      <c r="F45" s="1033"/>
      <c r="G45" s="1033"/>
      <c r="H45" s="1033"/>
      <c r="I45" s="1033"/>
      <c r="J45" s="1033"/>
      <c r="K45" s="1021"/>
      <c r="L45" s="1022"/>
      <c r="M45" s="1022"/>
      <c r="N45" s="1022"/>
      <c r="O45" s="1022"/>
      <c r="P45" s="1022"/>
      <c r="Q45" s="1022"/>
      <c r="R45" s="1022"/>
      <c r="S45" s="1023"/>
      <c r="T45" s="1021"/>
      <c r="U45" s="1022"/>
      <c r="V45" s="1022"/>
      <c r="W45" s="1022"/>
      <c r="X45" s="1022"/>
      <c r="Y45" s="1022"/>
      <c r="Z45" s="1022"/>
      <c r="AA45" s="1022"/>
      <c r="AB45" s="1023"/>
      <c r="AC45" s="1021"/>
      <c r="AD45" s="1022"/>
      <c r="AE45" s="1022"/>
      <c r="AF45" s="1022"/>
      <c r="AG45" s="1022"/>
      <c r="AH45" s="1022"/>
      <c r="AI45" s="1022"/>
      <c r="AJ45" s="1022"/>
      <c r="AK45" s="1027"/>
    </row>
    <row r="46" spans="1:38" s="54" customFormat="1" ht="19.399999999999999" customHeight="1">
      <c r="A46" s="53"/>
      <c r="B46" s="1119"/>
      <c r="C46" s="1120"/>
      <c r="D46" s="1121"/>
      <c r="E46" s="1038" t="s">
        <v>762</v>
      </c>
      <c r="F46" s="1039"/>
      <c r="G46" s="1039"/>
      <c r="H46" s="1039"/>
      <c r="I46" s="1039"/>
      <c r="J46" s="1125"/>
      <c r="K46" s="1021"/>
      <c r="L46" s="1022"/>
      <c r="M46" s="1022"/>
      <c r="N46" s="1022"/>
      <c r="O46" s="1022"/>
      <c r="P46" s="1022"/>
      <c r="Q46" s="1022"/>
      <c r="R46" s="1022"/>
      <c r="S46" s="1023"/>
      <c r="T46" s="1021"/>
      <c r="U46" s="1022"/>
      <c r="V46" s="1022"/>
      <c r="W46" s="1022"/>
      <c r="X46" s="1022"/>
      <c r="Y46" s="1022"/>
      <c r="Z46" s="1022"/>
      <c r="AA46" s="1022"/>
      <c r="AB46" s="1023"/>
      <c r="AC46" s="1021"/>
      <c r="AD46" s="1022"/>
      <c r="AE46" s="1022"/>
      <c r="AF46" s="1022"/>
      <c r="AG46" s="1022"/>
      <c r="AH46" s="1022"/>
      <c r="AI46" s="1022"/>
      <c r="AJ46" s="1022"/>
      <c r="AK46" s="1027"/>
    </row>
    <row r="47" spans="1:38" s="54" customFormat="1" ht="19.399999999999999" customHeight="1">
      <c r="A47" s="53"/>
      <c r="B47" s="1119"/>
      <c r="C47" s="1120"/>
      <c r="D47" s="1121"/>
      <c r="E47" s="1135"/>
      <c r="F47" s="1033" t="s">
        <v>759</v>
      </c>
      <c r="G47" s="1043"/>
      <c r="H47" s="1043"/>
      <c r="I47" s="1043"/>
      <c r="J47" s="1044"/>
      <c r="K47" s="1021"/>
      <c r="L47" s="1022"/>
      <c r="M47" s="1022"/>
      <c r="N47" s="1022"/>
      <c r="O47" s="1022"/>
      <c r="P47" s="1022"/>
      <c r="Q47" s="1022"/>
      <c r="R47" s="1022"/>
      <c r="S47" s="1023"/>
      <c r="T47" s="1021"/>
      <c r="U47" s="1022"/>
      <c r="V47" s="1022"/>
      <c r="W47" s="1022"/>
      <c r="X47" s="1022"/>
      <c r="Y47" s="1022"/>
      <c r="Z47" s="1022"/>
      <c r="AA47" s="1022"/>
      <c r="AB47" s="1023"/>
      <c r="AC47" s="1021"/>
      <c r="AD47" s="1022"/>
      <c r="AE47" s="1022"/>
      <c r="AF47" s="1022"/>
      <c r="AG47" s="1022"/>
      <c r="AH47" s="1022"/>
      <c r="AI47" s="1022"/>
      <c r="AJ47" s="1022"/>
      <c r="AK47" s="1027"/>
    </row>
    <row r="48" spans="1:38" s="54" customFormat="1" ht="19.399999999999999" customHeight="1">
      <c r="A48" s="53"/>
      <c r="B48" s="1119"/>
      <c r="C48" s="1120"/>
      <c r="D48" s="1121"/>
      <c r="E48" s="1135"/>
      <c r="F48" s="1033" t="s">
        <v>769</v>
      </c>
      <c r="G48" s="1043"/>
      <c r="H48" s="1043"/>
      <c r="I48" s="1043"/>
      <c r="J48" s="1044"/>
      <c r="K48" s="1021"/>
      <c r="L48" s="1022"/>
      <c r="M48" s="1022"/>
      <c r="N48" s="1022"/>
      <c r="O48" s="1022"/>
      <c r="P48" s="1022"/>
      <c r="Q48" s="1022"/>
      <c r="R48" s="1022"/>
      <c r="S48" s="1023"/>
      <c r="T48" s="1021"/>
      <c r="U48" s="1022"/>
      <c r="V48" s="1022"/>
      <c r="W48" s="1022"/>
      <c r="X48" s="1022"/>
      <c r="Y48" s="1022"/>
      <c r="Z48" s="1022"/>
      <c r="AA48" s="1022"/>
      <c r="AB48" s="1023"/>
      <c r="AC48" s="1021"/>
      <c r="AD48" s="1022"/>
      <c r="AE48" s="1022"/>
      <c r="AF48" s="1022"/>
      <c r="AG48" s="1022"/>
      <c r="AH48" s="1022"/>
      <c r="AI48" s="1022"/>
      <c r="AJ48" s="1022"/>
      <c r="AK48" s="1027"/>
    </row>
    <row r="49" spans="1:38" s="54" customFormat="1" ht="19.399999999999999" customHeight="1">
      <c r="A49" s="53"/>
      <c r="B49" s="1119"/>
      <c r="C49" s="1120"/>
      <c r="D49" s="1121"/>
      <c r="E49" s="1135"/>
      <c r="F49" s="1033" t="s">
        <v>760</v>
      </c>
      <c r="G49" s="1043"/>
      <c r="H49" s="1043"/>
      <c r="I49" s="1043"/>
      <c r="J49" s="1044"/>
      <c r="K49" s="1021"/>
      <c r="L49" s="1022"/>
      <c r="M49" s="1022"/>
      <c r="N49" s="1022"/>
      <c r="O49" s="1022"/>
      <c r="P49" s="1022"/>
      <c r="Q49" s="1022"/>
      <c r="R49" s="1022"/>
      <c r="S49" s="1023"/>
      <c r="T49" s="1021"/>
      <c r="U49" s="1022"/>
      <c r="V49" s="1022"/>
      <c r="W49" s="1022"/>
      <c r="X49" s="1022"/>
      <c r="Y49" s="1022"/>
      <c r="Z49" s="1022"/>
      <c r="AA49" s="1022"/>
      <c r="AB49" s="1023"/>
      <c r="AC49" s="1021"/>
      <c r="AD49" s="1022"/>
      <c r="AE49" s="1022"/>
      <c r="AF49" s="1022"/>
      <c r="AG49" s="1022"/>
      <c r="AH49" s="1022"/>
      <c r="AI49" s="1022"/>
      <c r="AJ49" s="1022"/>
      <c r="AK49" s="1027"/>
    </row>
    <row r="50" spans="1:38" s="54" customFormat="1" ht="19.399999999999999" customHeight="1">
      <c r="A50" s="53"/>
      <c r="B50" s="1119"/>
      <c r="C50" s="1120"/>
      <c r="D50" s="1121"/>
      <c r="E50" s="1136"/>
      <c r="F50" s="1033" t="s">
        <v>770</v>
      </c>
      <c r="G50" s="1043"/>
      <c r="H50" s="1043"/>
      <c r="I50" s="1043"/>
      <c r="J50" s="1044"/>
      <c r="K50" s="1021"/>
      <c r="L50" s="1022"/>
      <c r="M50" s="1022"/>
      <c r="N50" s="1022"/>
      <c r="O50" s="1022"/>
      <c r="P50" s="1022"/>
      <c r="Q50" s="1022"/>
      <c r="R50" s="1022"/>
      <c r="S50" s="1023"/>
      <c r="T50" s="1021"/>
      <c r="U50" s="1022"/>
      <c r="V50" s="1022"/>
      <c r="W50" s="1022"/>
      <c r="X50" s="1022"/>
      <c r="Y50" s="1022"/>
      <c r="Z50" s="1022"/>
      <c r="AA50" s="1022"/>
      <c r="AB50" s="1023"/>
      <c r="AC50" s="1021"/>
      <c r="AD50" s="1022"/>
      <c r="AE50" s="1022"/>
      <c r="AF50" s="1022"/>
      <c r="AG50" s="1022"/>
      <c r="AH50" s="1022"/>
      <c r="AI50" s="1022"/>
      <c r="AJ50" s="1022"/>
      <c r="AK50" s="1027"/>
    </row>
    <row r="51" spans="1:38" s="54" customFormat="1" ht="19.399999999999999" customHeight="1">
      <c r="A51" s="53"/>
      <c r="B51" s="1119"/>
      <c r="C51" s="1120"/>
      <c r="D51" s="1121"/>
      <c r="E51" s="1038" t="s">
        <v>771</v>
      </c>
      <c r="F51" s="1039"/>
      <c r="G51" s="1039"/>
      <c r="H51" s="1039"/>
      <c r="I51" s="1039"/>
      <c r="J51" s="1125"/>
      <c r="K51" s="1021"/>
      <c r="L51" s="1022"/>
      <c r="M51" s="1022"/>
      <c r="N51" s="1022"/>
      <c r="O51" s="1022"/>
      <c r="P51" s="1022"/>
      <c r="Q51" s="1022"/>
      <c r="R51" s="1022"/>
      <c r="S51" s="1023"/>
      <c r="T51" s="1021"/>
      <c r="U51" s="1022"/>
      <c r="V51" s="1022"/>
      <c r="W51" s="1022"/>
      <c r="X51" s="1022"/>
      <c r="Y51" s="1022"/>
      <c r="Z51" s="1022"/>
      <c r="AA51" s="1022"/>
      <c r="AB51" s="1023"/>
      <c r="AC51" s="1021"/>
      <c r="AD51" s="1022"/>
      <c r="AE51" s="1022"/>
      <c r="AF51" s="1022"/>
      <c r="AG51" s="1022"/>
      <c r="AH51" s="1022"/>
      <c r="AI51" s="1022"/>
      <c r="AJ51" s="1022"/>
      <c r="AK51" s="1027"/>
    </row>
    <row r="52" spans="1:38" s="54" customFormat="1" ht="19.399999999999999" customHeight="1">
      <c r="A52" s="53"/>
      <c r="B52" s="1119"/>
      <c r="C52" s="1120"/>
      <c r="D52" s="1121"/>
      <c r="E52" s="1135"/>
      <c r="F52" s="1033" t="s">
        <v>761</v>
      </c>
      <c r="G52" s="1043"/>
      <c r="H52" s="1043"/>
      <c r="I52" s="1043"/>
      <c r="J52" s="1044"/>
      <c r="K52" s="1021"/>
      <c r="L52" s="1022"/>
      <c r="M52" s="1022"/>
      <c r="N52" s="1022"/>
      <c r="O52" s="1022"/>
      <c r="P52" s="1022"/>
      <c r="Q52" s="1022"/>
      <c r="R52" s="1022"/>
      <c r="S52" s="1023"/>
      <c r="T52" s="1021"/>
      <c r="U52" s="1022"/>
      <c r="V52" s="1022"/>
      <c r="W52" s="1022"/>
      <c r="X52" s="1022"/>
      <c r="Y52" s="1022"/>
      <c r="Z52" s="1022"/>
      <c r="AA52" s="1022"/>
      <c r="AB52" s="1023"/>
      <c r="AC52" s="1021"/>
      <c r="AD52" s="1022"/>
      <c r="AE52" s="1022"/>
      <c r="AF52" s="1022"/>
      <c r="AG52" s="1022"/>
      <c r="AH52" s="1022"/>
      <c r="AI52" s="1022"/>
      <c r="AJ52" s="1022"/>
      <c r="AK52" s="1027"/>
    </row>
    <row r="53" spans="1:38" s="54" customFormat="1" ht="19.399999999999999" customHeight="1">
      <c r="A53" s="53"/>
      <c r="B53" s="1119"/>
      <c r="C53" s="1120"/>
      <c r="D53" s="1121"/>
      <c r="E53" s="1135"/>
      <c r="F53" s="1033" t="s">
        <v>772</v>
      </c>
      <c r="G53" s="1043"/>
      <c r="H53" s="1043"/>
      <c r="I53" s="1043"/>
      <c r="J53" s="1044"/>
      <c r="K53" s="1021"/>
      <c r="L53" s="1022"/>
      <c r="M53" s="1022"/>
      <c r="N53" s="1022"/>
      <c r="O53" s="1022"/>
      <c r="P53" s="1022"/>
      <c r="Q53" s="1022"/>
      <c r="R53" s="1022"/>
      <c r="S53" s="1023"/>
      <c r="T53" s="1021"/>
      <c r="U53" s="1022"/>
      <c r="V53" s="1022"/>
      <c r="W53" s="1022"/>
      <c r="X53" s="1022"/>
      <c r="Y53" s="1022"/>
      <c r="Z53" s="1022"/>
      <c r="AA53" s="1022"/>
      <c r="AB53" s="1023"/>
      <c r="AC53" s="1021"/>
      <c r="AD53" s="1022"/>
      <c r="AE53" s="1022"/>
      <c r="AF53" s="1022"/>
      <c r="AG53" s="1022"/>
      <c r="AH53" s="1022"/>
      <c r="AI53" s="1022"/>
      <c r="AJ53" s="1022"/>
      <c r="AK53" s="1027"/>
    </row>
    <row r="54" spans="1:38" s="54" customFormat="1" ht="19.399999999999999" customHeight="1">
      <c r="A54" s="53"/>
      <c r="B54" s="1119"/>
      <c r="C54" s="1120"/>
      <c r="D54" s="1121"/>
      <c r="E54" s="1135"/>
      <c r="F54" s="1033" t="s">
        <v>773</v>
      </c>
      <c r="G54" s="1043"/>
      <c r="H54" s="1043"/>
      <c r="I54" s="1043"/>
      <c r="J54" s="1044"/>
      <c r="K54" s="1021"/>
      <c r="L54" s="1022"/>
      <c r="M54" s="1022"/>
      <c r="N54" s="1022"/>
      <c r="O54" s="1022"/>
      <c r="P54" s="1022"/>
      <c r="Q54" s="1022"/>
      <c r="R54" s="1022"/>
      <c r="S54" s="1023"/>
      <c r="T54" s="1021"/>
      <c r="U54" s="1022"/>
      <c r="V54" s="1022"/>
      <c r="W54" s="1022"/>
      <c r="X54" s="1022"/>
      <c r="Y54" s="1022"/>
      <c r="Z54" s="1022"/>
      <c r="AA54" s="1022"/>
      <c r="AB54" s="1023"/>
      <c r="AC54" s="1021"/>
      <c r="AD54" s="1022"/>
      <c r="AE54" s="1022"/>
      <c r="AF54" s="1022"/>
      <c r="AG54" s="1022"/>
      <c r="AH54" s="1022"/>
      <c r="AI54" s="1022"/>
      <c r="AJ54" s="1022"/>
      <c r="AK54" s="1027"/>
    </row>
    <row r="55" spans="1:38" s="54" customFormat="1" ht="19.399999999999999" customHeight="1">
      <c r="A55" s="53"/>
      <c r="B55" s="1122"/>
      <c r="C55" s="1123"/>
      <c r="D55" s="1124"/>
      <c r="E55" s="1136"/>
      <c r="F55" s="1033" t="s">
        <v>774</v>
      </c>
      <c r="G55" s="1043"/>
      <c r="H55" s="1043"/>
      <c r="I55" s="1043"/>
      <c r="J55" s="1044"/>
      <c r="K55" s="1021"/>
      <c r="L55" s="1022"/>
      <c r="M55" s="1022"/>
      <c r="N55" s="1022"/>
      <c r="O55" s="1022"/>
      <c r="P55" s="1022"/>
      <c r="Q55" s="1022"/>
      <c r="R55" s="1022"/>
      <c r="S55" s="1023"/>
      <c r="T55" s="1021"/>
      <c r="U55" s="1022"/>
      <c r="V55" s="1022"/>
      <c r="W55" s="1022"/>
      <c r="X55" s="1022"/>
      <c r="Y55" s="1022"/>
      <c r="Z55" s="1022"/>
      <c r="AA55" s="1022"/>
      <c r="AB55" s="1023"/>
      <c r="AC55" s="1021"/>
      <c r="AD55" s="1022"/>
      <c r="AE55" s="1022"/>
      <c r="AF55" s="1022"/>
      <c r="AG55" s="1022"/>
      <c r="AH55" s="1022"/>
      <c r="AI55" s="1022"/>
      <c r="AJ55" s="1022"/>
      <c r="AK55" s="1027"/>
    </row>
    <row r="56" spans="1:38" s="54" customFormat="1" ht="19.399999999999999" customHeight="1">
      <c r="A56" s="53"/>
      <c r="B56" s="1143" t="s">
        <v>212</v>
      </c>
      <c r="C56" s="1144"/>
      <c r="D56" s="1144"/>
      <c r="E56" s="1085" t="s">
        <v>212</v>
      </c>
      <c r="F56" s="1086"/>
      <c r="G56" s="1086"/>
      <c r="H56" s="1086"/>
      <c r="I56" s="1086"/>
      <c r="J56" s="1086"/>
      <c r="K56" s="1021"/>
      <c r="L56" s="1022"/>
      <c r="M56" s="1022"/>
      <c r="N56" s="1022"/>
      <c r="O56" s="1022"/>
      <c r="P56" s="1022"/>
      <c r="Q56" s="1022"/>
      <c r="R56" s="1022"/>
      <c r="S56" s="1023"/>
      <c r="T56" s="1021"/>
      <c r="U56" s="1022"/>
      <c r="V56" s="1022"/>
      <c r="W56" s="1022"/>
      <c r="X56" s="1022"/>
      <c r="Y56" s="1022"/>
      <c r="Z56" s="1022"/>
      <c r="AA56" s="1022"/>
      <c r="AB56" s="1023"/>
      <c r="AC56" s="1021"/>
      <c r="AD56" s="1022"/>
      <c r="AE56" s="1022"/>
      <c r="AF56" s="1022"/>
      <c r="AG56" s="1022"/>
      <c r="AH56" s="1022"/>
      <c r="AI56" s="1022"/>
      <c r="AJ56" s="1022"/>
      <c r="AK56" s="1027"/>
    </row>
    <row r="57" spans="1:38" s="54" customFormat="1" ht="19.399999999999999" customHeight="1">
      <c r="A57" s="53"/>
      <c r="B57" s="1143"/>
      <c r="C57" s="1144"/>
      <c r="D57" s="1144"/>
      <c r="E57" s="1085" t="s">
        <v>213</v>
      </c>
      <c r="F57" s="1086"/>
      <c r="G57" s="1086"/>
      <c r="H57" s="1086"/>
      <c r="I57" s="1086"/>
      <c r="J57" s="1086"/>
      <c r="K57" s="1021"/>
      <c r="L57" s="1022"/>
      <c r="M57" s="1022"/>
      <c r="N57" s="1022"/>
      <c r="O57" s="1022"/>
      <c r="P57" s="1022"/>
      <c r="Q57" s="1022"/>
      <c r="R57" s="1022"/>
      <c r="S57" s="1023"/>
      <c r="T57" s="1021"/>
      <c r="U57" s="1022"/>
      <c r="V57" s="1022"/>
      <c r="W57" s="1022"/>
      <c r="X57" s="1022"/>
      <c r="Y57" s="1022"/>
      <c r="Z57" s="1022"/>
      <c r="AA57" s="1022"/>
      <c r="AB57" s="1023"/>
      <c r="AC57" s="1021"/>
      <c r="AD57" s="1022"/>
      <c r="AE57" s="1022"/>
      <c r="AF57" s="1022"/>
      <c r="AG57" s="1022"/>
      <c r="AH57" s="1022"/>
      <c r="AI57" s="1022"/>
      <c r="AJ57" s="1022"/>
      <c r="AK57" s="1027"/>
    </row>
    <row r="58" spans="1:38" s="54" customFormat="1" ht="19.399999999999999" customHeight="1">
      <c r="A58" s="53"/>
      <c r="B58" s="1116" t="s">
        <v>403</v>
      </c>
      <c r="C58" s="1117"/>
      <c r="D58" s="1118"/>
      <c r="E58" s="1040" t="s">
        <v>480</v>
      </c>
      <c r="F58" s="1041"/>
      <c r="G58" s="1041"/>
      <c r="H58" s="1041"/>
      <c r="I58" s="1041"/>
      <c r="J58" s="1042"/>
      <c r="K58" s="1052"/>
      <c r="L58" s="1053"/>
      <c r="M58" s="1053"/>
      <c r="N58" s="1053"/>
      <c r="O58" s="1053"/>
      <c r="P58" s="1053"/>
      <c r="Q58" s="1053"/>
      <c r="R58" s="1053"/>
      <c r="S58" s="1054"/>
      <c r="T58" s="1052"/>
      <c r="U58" s="1053"/>
      <c r="V58" s="1053"/>
      <c r="W58" s="1053"/>
      <c r="X58" s="1053"/>
      <c r="Y58" s="1053"/>
      <c r="Z58" s="1053"/>
      <c r="AA58" s="1053"/>
      <c r="AB58" s="1054"/>
      <c r="AC58" s="1052"/>
      <c r="AD58" s="1053"/>
      <c r="AE58" s="1053"/>
      <c r="AF58" s="1053"/>
      <c r="AG58" s="1053"/>
      <c r="AH58" s="1053"/>
      <c r="AI58" s="1053"/>
      <c r="AJ58" s="1053"/>
      <c r="AK58" s="1055"/>
    </row>
    <row r="59" spans="1:38" s="54" customFormat="1" ht="19.399999999999999" customHeight="1">
      <c r="A59" s="53"/>
      <c r="B59" s="1107"/>
      <c r="C59" s="1108"/>
      <c r="D59" s="1109"/>
      <c r="E59" s="1077" t="s">
        <v>474</v>
      </c>
      <c r="F59" s="1078"/>
      <c r="G59" s="1078"/>
      <c r="H59" s="1078"/>
      <c r="I59" s="1078"/>
      <c r="J59" s="1079"/>
      <c r="K59" s="701"/>
      <c r="L59" s="702"/>
      <c r="M59" s="702"/>
      <c r="N59" s="702"/>
      <c r="O59" s="702"/>
      <c r="P59" s="702"/>
      <c r="Q59" s="702"/>
      <c r="R59" s="702"/>
      <c r="S59" s="703"/>
      <c r="T59" s="701"/>
      <c r="U59" s="702"/>
      <c r="V59" s="702"/>
      <c r="W59" s="702"/>
      <c r="X59" s="702"/>
      <c r="Y59" s="702"/>
      <c r="Z59" s="702"/>
      <c r="AA59" s="702"/>
      <c r="AB59" s="703"/>
      <c r="AC59" s="701"/>
      <c r="AD59" s="702"/>
      <c r="AE59" s="702"/>
      <c r="AF59" s="702"/>
      <c r="AG59" s="702"/>
      <c r="AH59" s="702"/>
      <c r="AI59" s="702"/>
      <c r="AJ59" s="702"/>
      <c r="AK59" s="1103"/>
    </row>
    <row r="60" spans="1:38" s="54" customFormat="1" ht="19.399999999999999" customHeight="1">
      <c r="A60" s="53"/>
      <c r="B60" s="1110"/>
      <c r="C60" s="1111"/>
      <c r="D60" s="1112"/>
      <c r="E60" s="1040" t="s">
        <v>475</v>
      </c>
      <c r="F60" s="1041"/>
      <c r="G60" s="1041"/>
      <c r="H60" s="1041"/>
      <c r="I60" s="1041"/>
      <c r="J60" s="1042"/>
      <c r="K60" s="1021"/>
      <c r="L60" s="1022"/>
      <c r="M60" s="1022"/>
      <c r="N60" s="1022"/>
      <c r="O60" s="1022"/>
      <c r="P60" s="1022"/>
      <c r="Q60" s="1022"/>
      <c r="R60" s="1022"/>
      <c r="S60" s="1023"/>
      <c r="T60" s="1021"/>
      <c r="U60" s="1022"/>
      <c r="V60" s="1022"/>
      <c r="W60" s="1022"/>
      <c r="X60" s="1022"/>
      <c r="Y60" s="1022"/>
      <c r="Z60" s="1022"/>
      <c r="AA60" s="1022"/>
      <c r="AB60" s="1023"/>
      <c r="AC60" s="1021"/>
      <c r="AD60" s="1022"/>
      <c r="AE60" s="1022"/>
      <c r="AF60" s="1022"/>
      <c r="AG60" s="1022"/>
      <c r="AH60" s="1022"/>
      <c r="AI60" s="1022"/>
      <c r="AJ60" s="1022"/>
      <c r="AK60" s="1027"/>
    </row>
    <row r="61" spans="1:38" s="54" customFormat="1" ht="18.75" hidden="1" customHeight="1">
      <c r="A61" s="53"/>
      <c r="B61" s="1129" t="s">
        <v>400</v>
      </c>
      <c r="C61" s="1130"/>
      <c r="D61" s="1131"/>
      <c r="E61" s="1148" t="s">
        <v>630</v>
      </c>
      <c r="F61" s="1050"/>
      <c r="G61" s="1050"/>
      <c r="H61" s="1050"/>
      <c r="I61" s="1050"/>
      <c r="J61" s="1051"/>
      <c r="K61" s="1047"/>
      <c r="L61" s="1048"/>
      <c r="M61" s="1048"/>
      <c r="N61" s="1048"/>
      <c r="O61" s="1048"/>
      <c r="P61" s="1048"/>
      <c r="Q61" s="1048"/>
      <c r="R61" s="1048"/>
      <c r="S61" s="1049"/>
      <c r="T61" s="1047"/>
      <c r="U61" s="1048"/>
      <c r="V61" s="1048"/>
      <c r="W61" s="1048"/>
      <c r="X61" s="1048"/>
      <c r="Y61" s="1048"/>
      <c r="Z61" s="1048"/>
      <c r="AA61" s="1048"/>
      <c r="AB61" s="1049"/>
      <c r="AC61" s="1045"/>
      <c r="AD61" s="1046"/>
      <c r="AE61" s="1046"/>
      <c r="AF61" s="1046"/>
      <c r="AG61" s="1046"/>
      <c r="AH61" s="1046"/>
      <c r="AI61" s="1046"/>
      <c r="AJ61" s="1046"/>
      <c r="AK61" s="1046"/>
      <c r="AL61" s="262"/>
    </row>
    <row r="62" spans="1:38" s="54" customFormat="1" ht="18.75" hidden="1" customHeight="1">
      <c r="A62" s="53"/>
      <c r="B62" s="1132"/>
      <c r="C62" s="1133"/>
      <c r="D62" s="1134"/>
      <c r="E62" s="279"/>
      <c r="F62" s="1050" t="s">
        <v>516</v>
      </c>
      <c r="G62" s="1050"/>
      <c r="H62" s="1050"/>
      <c r="I62" s="1050"/>
      <c r="J62" s="1051"/>
      <c r="K62" s="1047"/>
      <c r="L62" s="1048"/>
      <c r="M62" s="1048"/>
      <c r="N62" s="1048"/>
      <c r="O62" s="1048"/>
      <c r="P62" s="1048"/>
      <c r="Q62" s="1048"/>
      <c r="R62" s="1048"/>
      <c r="S62" s="1049"/>
      <c r="T62" s="1047"/>
      <c r="U62" s="1048"/>
      <c r="V62" s="1048"/>
      <c r="W62" s="1048"/>
      <c r="X62" s="1048"/>
      <c r="Y62" s="1048"/>
      <c r="Z62" s="1048"/>
      <c r="AA62" s="1048"/>
      <c r="AB62" s="1049"/>
      <c r="AC62" s="1045"/>
      <c r="AD62" s="1046"/>
      <c r="AE62" s="1046"/>
      <c r="AF62" s="1046"/>
      <c r="AG62" s="1046"/>
      <c r="AH62" s="1046"/>
      <c r="AI62" s="1046"/>
      <c r="AJ62" s="1046"/>
      <c r="AK62" s="1046"/>
      <c r="AL62" s="262"/>
    </row>
    <row r="63" spans="1:38" s="54" customFormat="1" ht="18.75" hidden="1" customHeight="1">
      <c r="A63" s="53"/>
      <c r="B63" s="1132"/>
      <c r="C63" s="1133"/>
      <c r="D63" s="1134"/>
      <c r="E63" s="279"/>
      <c r="F63" s="1050" t="s">
        <v>229</v>
      </c>
      <c r="G63" s="1050"/>
      <c r="H63" s="1050"/>
      <c r="I63" s="1050"/>
      <c r="J63" s="1051"/>
      <c r="K63" s="1047"/>
      <c r="L63" s="1048"/>
      <c r="M63" s="1048"/>
      <c r="N63" s="1048"/>
      <c r="O63" s="1048"/>
      <c r="P63" s="1048"/>
      <c r="Q63" s="1048"/>
      <c r="R63" s="1048"/>
      <c r="S63" s="1049"/>
      <c r="T63" s="1047"/>
      <c r="U63" s="1048"/>
      <c r="V63" s="1048"/>
      <c r="W63" s="1048"/>
      <c r="X63" s="1048"/>
      <c r="Y63" s="1048"/>
      <c r="Z63" s="1048"/>
      <c r="AA63" s="1048"/>
      <c r="AB63" s="1049"/>
      <c r="AC63" s="1045"/>
      <c r="AD63" s="1046"/>
      <c r="AE63" s="1046"/>
      <c r="AF63" s="1046"/>
      <c r="AG63" s="1046"/>
      <c r="AH63" s="1046"/>
      <c r="AI63" s="1046"/>
      <c r="AJ63" s="1046"/>
      <c r="AK63" s="1046"/>
      <c r="AL63" s="262"/>
    </row>
    <row r="64" spans="1:38" s="54" customFormat="1" ht="18.75" hidden="1" customHeight="1">
      <c r="A64" s="53"/>
      <c r="B64" s="1132"/>
      <c r="C64" s="1133"/>
      <c r="D64" s="1134"/>
      <c r="E64" s="280"/>
      <c r="F64" s="1050" t="s">
        <v>631</v>
      </c>
      <c r="G64" s="1050"/>
      <c r="H64" s="1050"/>
      <c r="I64" s="1050"/>
      <c r="J64" s="1051"/>
      <c r="K64" s="1035"/>
      <c r="L64" s="1036"/>
      <c r="M64" s="1036"/>
      <c r="N64" s="1036"/>
      <c r="O64" s="1036"/>
      <c r="P64" s="1036"/>
      <c r="Q64" s="1036"/>
      <c r="R64" s="1036"/>
      <c r="S64" s="1037"/>
      <c r="T64" s="1035"/>
      <c r="U64" s="1036"/>
      <c r="V64" s="1036"/>
      <c r="W64" s="1036"/>
      <c r="X64" s="1036"/>
      <c r="Y64" s="1036"/>
      <c r="Z64" s="1036"/>
      <c r="AA64" s="1036"/>
      <c r="AB64" s="1037"/>
      <c r="AC64" s="1035"/>
      <c r="AD64" s="1036"/>
      <c r="AE64" s="1036"/>
      <c r="AF64" s="1036"/>
      <c r="AG64" s="1036"/>
      <c r="AH64" s="1036"/>
      <c r="AI64" s="1036"/>
      <c r="AJ64" s="1036"/>
      <c r="AK64" s="1090"/>
    </row>
    <row r="65" spans="1:37" s="54" customFormat="1" ht="18.75" customHeight="1">
      <c r="A65" s="53"/>
      <c r="B65" s="1107" t="s">
        <v>552</v>
      </c>
      <c r="C65" s="1108"/>
      <c r="D65" s="1109"/>
      <c r="E65" s="1032" t="s">
        <v>214</v>
      </c>
      <c r="F65" s="1033"/>
      <c r="G65" s="1033"/>
      <c r="H65" s="1033"/>
      <c r="I65" s="1033"/>
      <c r="J65" s="1034"/>
      <c r="K65" s="1021"/>
      <c r="L65" s="1022"/>
      <c r="M65" s="1022"/>
      <c r="N65" s="1022"/>
      <c r="O65" s="1022"/>
      <c r="P65" s="1022"/>
      <c r="Q65" s="1022"/>
      <c r="R65" s="1022"/>
      <c r="S65" s="1023"/>
      <c r="T65" s="1021"/>
      <c r="U65" s="1022"/>
      <c r="V65" s="1022"/>
      <c r="W65" s="1022"/>
      <c r="X65" s="1022"/>
      <c r="Y65" s="1022"/>
      <c r="Z65" s="1022"/>
      <c r="AA65" s="1022"/>
      <c r="AB65" s="1023"/>
      <c r="AC65" s="1021"/>
      <c r="AD65" s="1022"/>
      <c r="AE65" s="1022"/>
      <c r="AF65" s="1022"/>
      <c r="AG65" s="1022"/>
      <c r="AH65" s="1022"/>
      <c r="AI65" s="1022"/>
      <c r="AJ65" s="1022"/>
      <c r="AK65" s="1027"/>
    </row>
    <row r="66" spans="1:37" s="54" customFormat="1" ht="18.75" customHeight="1">
      <c r="A66" s="53"/>
      <c r="B66" s="1107"/>
      <c r="C66" s="1108"/>
      <c r="D66" s="1109"/>
      <c r="E66" s="1032" t="s">
        <v>215</v>
      </c>
      <c r="F66" s="1033"/>
      <c r="G66" s="1033"/>
      <c r="H66" s="1033"/>
      <c r="I66" s="1033"/>
      <c r="J66" s="1034"/>
      <c r="K66" s="1021"/>
      <c r="L66" s="1022"/>
      <c r="M66" s="1022"/>
      <c r="N66" s="1022"/>
      <c r="O66" s="1022"/>
      <c r="P66" s="1022"/>
      <c r="Q66" s="1022"/>
      <c r="R66" s="1022"/>
      <c r="S66" s="1023"/>
      <c r="T66" s="1021"/>
      <c r="U66" s="1022"/>
      <c r="V66" s="1022"/>
      <c r="W66" s="1022"/>
      <c r="X66" s="1022"/>
      <c r="Y66" s="1022"/>
      <c r="Z66" s="1022"/>
      <c r="AA66" s="1022"/>
      <c r="AB66" s="1023"/>
      <c r="AC66" s="1021"/>
      <c r="AD66" s="1022"/>
      <c r="AE66" s="1022"/>
      <c r="AF66" s="1022"/>
      <c r="AG66" s="1022"/>
      <c r="AH66" s="1022"/>
      <c r="AI66" s="1022"/>
      <c r="AJ66" s="1022"/>
      <c r="AK66" s="1027"/>
    </row>
    <row r="67" spans="1:37" s="54" customFormat="1" ht="18.75" customHeight="1">
      <c r="A67" s="53"/>
      <c r="B67" s="1107"/>
      <c r="C67" s="1108"/>
      <c r="D67" s="1109"/>
      <c r="E67" s="1032" t="s">
        <v>216</v>
      </c>
      <c r="F67" s="1033"/>
      <c r="G67" s="1033"/>
      <c r="H67" s="1033"/>
      <c r="I67" s="1033"/>
      <c r="J67" s="1034"/>
      <c r="K67" s="1021"/>
      <c r="L67" s="1022"/>
      <c r="M67" s="1022"/>
      <c r="N67" s="1022"/>
      <c r="O67" s="1022"/>
      <c r="P67" s="1022"/>
      <c r="Q67" s="1022"/>
      <c r="R67" s="1022"/>
      <c r="S67" s="1023"/>
      <c r="T67" s="1021"/>
      <c r="U67" s="1022"/>
      <c r="V67" s="1022"/>
      <c r="W67" s="1022"/>
      <c r="X67" s="1022"/>
      <c r="Y67" s="1022"/>
      <c r="Z67" s="1022"/>
      <c r="AA67" s="1022"/>
      <c r="AB67" s="1023"/>
      <c r="AC67" s="1021"/>
      <c r="AD67" s="1022"/>
      <c r="AE67" s="1022"/>
      <c r="AF67" s="1022"/>
      <c r="AG67" s="1022"/>
      <c r="AH67" s="1022"/>
      <c r="AI67" s="1022"/>
      <c r="AJ67" s="1022"/>
      <c r="AK67" s="1027"/>
    </row>
    <row r="68" spans="1:37" s="54" customFormat="1" ht="18.75" customHeight="1">
      <c r="A68" s="53"/>
      <c r="B68" s="1107"/>
      <c r="C68" s="1108"/>
      <c r="D68" s="1109"/>
      <c r="E68" s="1032" t="s">
        <v>352</v>
      </c>
      <c r="F68" s="1033"/>
      <c r="G68" s="1033"/>
      <c r="H68" s="1033"/>
      <c r="I68" s="1033"/>
      <c r="J68" s="1034"/>
      <c r="K68" s="1021"/>
      <c r="L68" s="1022"/>
      <c r="M68" s="1022"/>
      <c r="N68" s="1022"/>
      <c r="O68" s="1022"/>
      <c r="P68" s="1022"/>
      <c r="Q68" s="1022"/>
      <c r="R68" s="1022"/>
      <c r="S68" s="1023"/>
      <c r="T68" s="1021"/>
      <c r="U68" s="1022"/>
      <c r="V68" s="1022"/>
      <c r="W68" s="1022"/>
      <c r="X68" s="1022"/>
      <c r="Y68" s="1022"/>
      <c r="Z68" s="1022"/>
      <c r="AA68" s="1022"/>
      <c r="AB68" s="1023"/>
      <c r="AC68" s="1021"/>
      <c r="AD68" s="1022"/>
      <c r="AE68" s="1022"/>
      <c r="AF68" s="1022"/>
      <c r="AG68" s="1022"/>
      <c r="AH68" s="1022"/>
      <c r="AI68" s="1022"/>
      <c r="AJ68" s="1022"/>
      <c r="AK68" s="1027"/>
    </row>
    <row r="69" spans="1:37" s="54" customFormat="1" ht="18.75" customHeight="1">
      <c r="A69" s="53"/>
      <c r="B69" s="1107"/>
      <c r="C69" s="1108"/>
      <c r="D69" s="1109"/>
      <c r="E69" s="1032" t="s">
        <v>217</v>
      </c>
      <c r="F69" s="1033"/>
      <c r="G69" s="1033"/>
      <c r="H69" s="1033"/>
      <c r="I69" s="1033"/>
      <c r="J69" s="1034"/>
      <c r="K69" s="1021"/>
      <c r="L69" s="1022"/>
      <c r="M69" s="1022"/>
      <c r="N69" s="1022"/>
      <c r="O69" s="1022"/>
      <c r="P69" s="1022"/>
      <c r="Q69" s="1022"/>
      <c r="R69" s="1022"/>
      <c r="S69" s="1023"/>
      <c r="T69" s="1021"/>
      <c r="U69" s="1022"/>
      <c r="V69" s="1022"/>
      <c r="W69" s="1022"/>
      <c r="X69" s="1022"/>
      <c r="Y69" s="1022"/>
      <c r="Z69" s="1022"/>
      <c r="AA69" s="1022"/>
      <c r="AB69" s="1023"/>
      <c r="AC69" s="1021"/>
      <c r="AD69" s="1022"/>
      <c r="AE69" s="1022"/>
      <c r="AF69" s="1022"/>
      <c r="AG69" s="1022"/>
      <c r="AH69" s="1022"/>
      <c r="AI69" s="1022"/>
      <c r="AJ69" s="1022"/>
      <c r="AK69" s="1027"/>
    </row>
    <row r="70" spans="1:37" s="54" customFormat="1" ht="18.75" customHeight="1">
      <c r="A70" s="53"/>
      <c r="B70" s="1107"/>
      <c r="C70" s="1108"/>
      <c r="D70" s="1109"/>
      <c r="E70" s="1032" t="s">
        <v>437</v>
      </c>
      <c r="F70" s="1033"/>
      <c r="G70" s="1033"/>
      <c r="H70" s="1033"/>
      <c r="I70" s="1033"/>
      <c r="J70" s="1034"/>
      <c r="K70" s="1021"/>
      <c r="L70" s="1022"/>
      <c r="M70" s="1022"/>
      <c r="N70" s="1022"/>
      <c r="O70" s="1022"/>
      <c r="P70" s="1022"/>
      <c r="Q70" s="1022"/>
      <c r="R70" s="1022"/>
      <c r="S70" s="1023"/>
      <c r="T70" s="1021"/>
      <c r="U70" s="1022"/>
      <c r="V70" s="1022"/>
      <c r="W70" s="1022"/>
      <c r="X70" s="1022"/>
      <c r="Y70" s="1022"/>
      <c r="Z70" s="1022"/>
      <c r="AA70" s="1022"/>
      <c r="AB70" s="1023"/>
      <c r="AC70" s="1021"/>
      <c r="AD70" s="1022"/>
      <c r="AE70" s="1022"/>
      <c r="AF70" s="1022"/>
      <c r="AG70" s="1022"/>
      <c r="AH70" s="1022"/>
      <c r="AI70" s="1022"/>
      <c r="AJ70" s="1022"/>
      <c r="AK70" s="1027"/>
    </row>
    <row r="71" spans="1:37" s="54" customFormat="1" ht="18.75" customHeight="1">
      <c r="A71" s="53"/>
      <c r="B71" s="1110"/>
      <c r="C71" s="1111"/>
      <c r="D71" s="1112"/>
      <c r="E71" s="1032" t="s">
        <v>219</v>
      </c>
      <c r="F71" s="1033"/>
      <c r="G71" s="1033"/>
      <c r="H71" s="1033"/>
      <c r="I71" s="1033"/>
      <c r="J71" s="1034"/>
      <c r="K71" s="1021"/>
      <c r="L71" s="1022"/>
      <c r="M71" s="1022"/>
      <c r="N71" s="1022"/>
      <c r="O71" s="1022"/>
      <c r="P71" s="1022"/>
      <c r="Q71" s="1022"/>
      <c r="R71" s="1022"/>
      <c r="S71" s="1023"/>
      <c r="T71" s="1021"/>
      <c r="U71" s="1022"/>
      <c r="V71" s="1022"/>
      <c r="W71" s="1022"/>
      <c r="X71" s="1022"/>
      <c r="Y71" s="1022"/>
      <c r="Z71" s="1022"/>
      <c r="AA71" s="1022"/>
      <c r="AB71" s="1023"/>
      <c r="AC71" s="1021"/>
      <c r="AD71" s="1022"/>
      <c r="AE71" s="1022"/>
      <c r="AF71" s="1022"/>
      <c r="AG71" s="1022"/>
      <c r="AH71" s="1022"/>
      <c r="AI71" s="1022"/>
      <c r="AJ71" s="1022"/>
      <c r="AK71" s="1027"/>
    </row>
    <row r="72" spans="1:37" s="54" customFormat="1" ht="19.399999999999999" customHeight="1">
      <c r="A72" s="53"/>
      <c r="B72" s="1116" t="s">
        <v>651</v>
      </c>
      <c r="C72" s="1117"/>
      <c r="D72" s="1118"/>
      <c r="E72" s="1104" t="s">
        <v>434</v>
      </c>
      <c r="F72" s="1105"/>
      <c r="G72" s="1105"/>
      <c r="H72" s="1105"/>
      <c r="I72" s="1105"/>
      <c r="J72" s="1105"/>
      <c r="K72" s="1028"/>
      <c r="L72" s="1029"/>
      <c r="M72" s="1029"/>
      <c r="N72" s="1029"/>
      <c r="O72" s="1029"/>
      <c r="P72" s="1029"/>
      <c r="Q72" s="1029"/>
      <c r="R72" s="1029"/>
      <c r="S72" s="1030"/>
      <c r="T72" s="1028"/>
      <c r="U72" s="1029"/>
      <c r="V72" s="1029"/>
      <c r="W72" s="1029"/>
      <c r="X72" s="1029"/>
      <c r="Y72" s="1029"/>
      <c r="Z72" s="1029"/>
      <c r="AA72" s="1029"/>
      <c r="AB72" s="1030"/>
      <c r="AC72" s="1028"/>
      <c r="AD72" s="1029"/>
      <c r="AE72" s="1029"/>
      <c r="AF72" s="1029"/>
      <c r="AG72" s="1029"/>
      <c r="AH72" s="1029"/>
      <c r="AI72" s="1029"/>
      <c r="AJ72" s="1029"/>
      <c r="AK72" s="1083"/>
    </row>
    <row r="73" spans="1:37" s="54" customFormat="1" ht="19.399999999999999" customHeight="1">
      <c r="A73" s="53"/>
      <c r="B73" s="1107"/>
      <c r="C73" s="1108"/>
      <c r="D73" s="1109"/>
      <c r="E73" s="1040" t="s">
        <v>352</v>
      </c>
      <c r="F73" s="1041"/>
      <c r="G73" s="1041"/>
      <c r="H73" s="1041"/>
      <c r="I73" s="1041"/>
      <c r="J73" s="1042"/>
      <c r="K73" s="1021"/>
      <c r="L73" s="1022"/>
      <c r="M73" s="1022"/>
      <c r="N73" s="1022"/>
      <c r="O73" s="1022"/>
      <c r="P73" s="1022"/>
      <c r="Q73" s="1022"/>
      <c r="R73" s="1022"/>
      <c r="S73" s="1023"/>
      <c r="T73" s="1021"/>
      <c r="U73" s="1022"/>
      <c r="V73" s="1022"/>
      <c r="W73" s="1022"/>
      <c r="X73" s="1022"/>
      <c r="Y73" s="1022"/>
      <c r="Z73" s="1022"/>
      <c r="AA73" s="1022"/>
      <c r="AB73" s="1023"/>
      <c r="AC73" s="1021"/>
      <c r="AD73" s="1022"/>
      <c r="AE73" s="1022"/>
      <c r="AF73" s="1022"/>
      <c r="AG73" s="1022"/>
      <c r="AH73" s="1022"/>
      <c r="AI73" s="1022"/>
      <c r="AJ73" s="1022"/>
      <c r="AK73" s="1027"/>
    </row>
    <row r="74" spans="1:37" s="54" customFormat="1" ht="19.399999999999999" customHeight="1">
      <c r="A74" s="53"/>
      <c r="B74" s="1107"/>
      <c r="C74" s="1108"/>
      <c r="D74" s="1109"/>
      <c r="E74" s="1040" t="s">
        <v>217</v>
      </c>
      <c r="F74" s="1041"/>
      <c r="G74" s="1041"/>
      <c r="H74" s="1041"/>
      <c r="I74" s="1041"/>
      <c r="J74" s="1042"/>
      <c r="K74" s="1021"/>
      <c r="L74" s="1022"/>
      <c r="M74" s="1022"/>
      <c r="N74" s="1022"/>
      <c r="O74" s="1022"/>
      <c r="P74" s="1022"/>
      <c r="Q74" s="1022"/>
      <c r="R74" s="1022"/>
      <c r="S74" s="1023"/>
      <c r="T74" s="1021"/>
      <c r="U74" s="1022"/>
      <c r="V74" s="1022"/>
      <c r="W74" s="1022"/>
      <c r="X74" s="1022"/>
      <c r="Y74" s="1022"/>
      <c r="Z74" s="1022"/>
      <c r="AA74" s="1022"/>
      <c r="AB74" s="1023"/>
      <c r="AC74" s="1021"/>
      <c r="AD74" s="1022"/>
      <c r="AE74" s="1022"/>
      <c r="AF74" s="1022"/>
      <c r="AG74" s="1022"/>
      <c r="AH74" s="1022"/>
      <c r="AI74" s="1022"/>
      <c r="AJ74" s="1022"/>
      <c r="AK74" s="1027"/>
    </row>
    <row r="75" spans="1:37" s="54" customFormat="1" ht="19.399999999999999" customHeight="1">
      <c r="A75" s="53"/>
      <c r="B75" s="1107"/>
      <c r="C75" s="1108"/>
      <c r="D75" s="1109"/>
      <c r="E75" s="1040" t="s">
        <v>436</v>
      </c>
      <c r="F75" s="1041"/>
      <c r="G75" s="1041"/>
      <c r="H75" s="1041"/>
      <c r="I75" s="1041"/>
      <c r="J75" s="1042"/>
      <c r="K75" s="1028"/>
      <c r="L75" s="1029"/>
      <c r="M75" s="1029"/>
      <c r="N75" s="1029"/>
      <c r="O75" s="1029"/>
      <c r="P75" s="1029"/>
      <c r="Q75" s="1029"/>
      <c r="R75" s="1029"/>
      <c r="S75" s="1030"/>
      <c r="T75" s="1028"/>
      <c r="U75" s="1029"/>
      <c r="V75" s="1029"/>
      <c r="W75" s="1029"/>
      <c r="X75" s="1029"/>
      <c r="Y75" s="1029"/>
      <c r="Z75" s="1029"/>
      <c r="AA75" s="1029"/>
      <c r="AB75" s="1030"/>
      <c r="AC75" s="1028"/>
      <c r="AD75" s="1029"/>
      <c r="AE75" s="1029"/>
      <c r="AF75" s="1029"/>
      <c r="AG75" s="1029"/>
      <c r="AH75" s="1029"/>
      <c r="AI75" s="1029"/>
      <c r="AJ75" s="1029"/>
      <c r="AK75" s="1083"/>
    </row>
    <row r="76" spans="1:37" s="54" customFormat="1" ht="19.399999999999999" customHeight="1">
      <c r="A76" s="53"/>
      <c r="B76" s="1107"/>
      <c r="C76" s="1108"/>
      <c r="D76" s="1109"/>
      <c r="E76" s="1040" t="s">
        <v>219</v>
      </c>
      <c r="F76" s="1041"/>
      <c r="G76" s="1041"/>
      <c r="H76" s="1041"/>
      <c r="I76" s="1041"/>
      <c r="J76" s="1042"/>
      <c r="K76" s="1024"/>
      <c r="L76" s="1025"/>
      <c r="M76" s="1025"/>
      <c r="N76" s="1025"/>
      <c r="O76" s="1025"/>
      <c r="P76" s="1025"/>
      <c r="Q76" s="1025"/>
      <c r="R76" s="1025"/>
      <c r="S76" s="1031"/>
      <c r="T76" s="1024"/>
      <c r="U76" s="1025"/>
      <c r="V76" s="1025"/>
      <c r="W76" s="1025"/>
      <c r="X76" s="1025"/>
      <c r="Y76" s="1025"/>
      <c r="Z76" s="1025"/>
      <c r="AA76" s="1025"/>
      <c r="AB76" s="1031"/>
      <c r="AC76" s="1024"/>
      <c r="AD76" s="1025"/>
      <c r="AE76" s="1025"/>
      <c r="AF76" s="1025"/>
      <c r="AG76" s="1025"/>
      <c r="AH76" s="1025"/>
      <c r="AI76" s="1025"/>
      <c r="AJ76" s="1025"/>
      <c r="AK76" s="1026"/>
    </row>
    <row r="77" spans="1:37" s="54" customFormat="1" ht="19.399999999999999" customHeight="1">
      <c r="A77" s="53"/>
      <c r="B77" s="1110"/>
      <c r="C77" s="1111"/>
      <c r="D77" s="1112"/>
      <c r="E77" s="1040" t="s">
        <v>435</v>
      </c>
      <c r="F77" s="1041"/>
      <c r="G77" s="1041"/>
      <c r="H77" s="1041"/>
      <c r="I77" s="1041"/>
      <c r="J77" s="1042"/>
      <c r="K77" s="1024"/>
      <c r="L77" s="1025"/>
      <c r="M77" s="1025"/>
      <c r="N77" s="1025"/>
      <c r="O77" s="1025"/>
      <c r="P77" s="1025"/>
      <c r="Q77" s="1025"/>
      <c r="R77" s="1025"/>
      <c r="S77" s="1031"/>
      <c r="T77" s="1024"/>
      <c r="U77" s="1025"/>
      <c r="V77" s="1025"/>
      <c r="W77" s="1025"/>
      <c r="X77" s="1025"/>
      <c r="Y77" s="1025"/>
      <c r="Z77" s="1025"/>
      <c r="AA77" s="1025"/>
      <c r="AB77" s="1031"/>
      <c r="AC77" s="1024"/>
      <c r="AD77" s="1025"/>
      <c r="AE77" s="1025"/>
      <c r="AF77" s="1025"/>
      <c r="AG77" s="1025"/>
      <c r="AH77" s="1025"/>
      <c r="AI77" s="1025"/>
      <c r="AJ77" s="1025"/>
      <c r="AK77" s="1026"/>
    </row>
    <row r="78" spans="1:37" s="54" customFormat="1" ht="19.399999999999999" customHeight="1">
      <c r="A78" s="53"/>
      <c r="B78" s="1107" t="s">
        <v>478</v>
      </c>
      <c r="C78" s="1108"/>
      <c r="D78" s="1109"/>
      <c r="E78" s="1038" t="s">
        <v>434</v>
      </c>
      <c r="F78" s="1039"/>
      <c r="G78" s="1039"/>
      <c r="H78" s="1039"/>
      <c r="I78" s="1039"/>
      <c r="J78" s="1039"/>
      <c r="K78" s="1021"/>
      <c r="L78" s="1022"/>
      <c r="M78" s="1022"/>
      <c r="N78" s="1022"/>
      <c r="O78" s="1022"/>
      <c r="P78" s="1022"/>
      <c r="Q78" s="1022"/>
      <c r="R78" s="1022"/>
      <c r="S78" s="1023"/>
      <c r="T78" s="1021"/>
      <c r="U78" s="1022"/>
      <c r="V78" s="1022"/>
      <c r="W78" s="1022"/>
      <c r="X78" s="1022"/>
      <c r="Y78" s="1022"/>
      <c r="Z78" s="1022"/>
      <c r="AA78" s="1022"/>
      <c r="AB78" s="1023"/>
      <c r="AC78" s="1021"/>
      <c r="AD78" s="1022"/>
      <c r="AE78" s="1022"/>
      <c r="AF78" s="1022"/>
      <c r="AG78" s="1022"/>
      <c r="AH78" s="1022"/>
      <c r="AI78" s="1022"/>
      <c r="AJ78" s="1022"/>
      <c r="AK78" s="1027"/>
    </row>
    <row r="79" spans="1:37" s="54" customFormat="1" ht="19.399999999999999" customHeight="1">
      <c r="A79" s="53"/>
      <c r="B79" s="1107"/>
      <c r="C79" s="1108"/>
      <c r="D79" s="1109"/>
      <c r="E79" s="1040" t="s">
        <v>352</v>
      </c>
      <c r="F79" s="1041"/>
      <c r="G79" s="1041"/>
      <c r="H79" s="1041"/>
      <c r="I79" s="1041"/>
      <c r="J79" s="1042"/>
      <c r="K79" s="1021"/>
      <c r="L79" s="1022"/>
      <c r="M79" s="1022"/>
      <c r="N79" s="1022"/>
      <c r="O79" s="1022"/>
      <c r="P79" s="1022"/>
      <c r="Q79" s="1022"/>
      <c r="R79" s="1022"/>
      <c r="S79" s="1023"/>
      <c r="T79" s="1021"/>
      <c r="U79" s="1022"/>
      <c r="V79" s="1022"/>
      <c r="W79" s="1022"/>
      <c r="X79" s="1022"/>
      <c r="Y79" s="1022"/>
      <c r="Z79" s="1022"/>
      <c r="AA79" s="1022"/>
      <c r="AB79" s="1023"/>
      <c r="AC79" s="1021"/>
      <c r="AD79" s="1022"/>
      <c r="AE79" s="1022"/>
      <c r="AF79" s="1022"/>
      <c r="AG79" s="1022"/>
      <c r="AH79" s="1022"/>
      <c r="AI79" s="1022"/>
      <c r="AJ79" s="1022"/>
      <c r="AK79" s="1027"/>
    </row>
    <row r="80" spans="1:37" s="54" customFormat="1" ht="19.399999999999999" customHeight="1">
      <c r="A80" s="53"/>
      <c r="B80" s="1107"/>
      <c r="C80" s="1108"/>
      <c r="D80" s="1109"/>
      <c r="E80" s="1040" t="s">
        <v>217</v>
      </c>
      <c r="F80" s="1041"/>
      <c r="G80" s="1041"/>
      <c r="H80" s="1041"/>
      <c r="I80" s="1041"/>
      <c r="J80" s="1042"/>
      <c r="K80" s="1021"/>
      <c r="L80" s="1022"/>
      <c r="M80" s="1022"/>
      <c r="N80" s="1022"/>
      <c r="O80" s="1022"/>
      <c r="P80" s="1022"/>
      <c r="Q80" s="1022"/>
      <c r="R80" s="1022"/>
      <c r="S80" s="1023"/>
      <c r="T80" s="1021"/>
      <c r="U80" s="1022"/>
      <c r="V80" s="1022"/>
      <c r="W80" s="1022"/>
      <c r="X80" s="1022"/>
      <c r="Y80" s="1022"/>
      <c r="Z80" s="1022"/>
      <c r="AA80" s="1022"/>
      <c r="AB80" s="1023"/>
      <c r="AC80" s="1021"/>
      <c r="AD80" s="1022"/>
      <c r="AE80" s="1022"/>
      <c r="AF80" s="1022"/>
      <c r="AG80" s="1022"/>
      <c r="AH80" s="1022"/>
      <c r="AI80" s="1022"/>
      <c r="AJ80" s="1022"/>
      <c r="AK80" s="1027"/>
    </row>
    <row r="81" spans="1:38" s="54" customFormat="1" ht="19.399999999999999" customHeight="1">
      <c r="A81" s="53"/>
      <c r="B81" s="1107"/>
      <c r="C81" s="1108"/>
      <c r="D81" s="1109"/>
      <c r="E81" s="1040" t="s">
        <v>436</v>
      </c>
      <c r="F81" s="1041"/>
      <c r="G81" s="1041"/>
      <c r="H81" s="1041"/>
      <c r="I81" s="1041"/>
      <c r="J81" s="1042"/>
      <c r="K81" s="1028"/>
      <c r="L81" s="1029"/>
      <c r="M81" s="1029"/>
      <c r="N81" s="1029"/>
      <c r="O81" s="1029"/>
      <c r="P81" s="1029"/>
      <c r="Q81" s="1029"/>
      <c r="R81" s="1029"/>
      <c r="S81" s="1030"/>
      <c r="T81" s="1028"/>
      <c r="U81" s="1029"/>
      <c r="V81" s="1029"/>
      <c r="W81" s="1029"/>
      <c r="X81" s="1029"/>
      <c r="Y81" s="1029"/>
      <c r="Z81" s="1029"/>
      <c r="AA81" s="1029"/>
      <c r="AB81" s="1030"/>
      <c r="AC81" s="1028"/>
      <c r="AD81" s="1029"/>
      <c r="AE81" s="1029"/>
      <c r="AF81" s="1029"/>
      <c r="AG81" s="1029"/>
      <c r="AH81" s="1029"/>
      <c r="AI81" s="1029"/>
      <c r="AJ81" s="1029"/>
      <c r="AK81" s="1083"/>
    </row>
    <row r="82" spans="1:38" s="54" customFormat="1" ht="19.399999999999999" customHeight="1">
      <c r="A82" s="53"/>
      <c r="B82" s="1107"/>
      <c r="C82" s="1108"/>
      <c r="D82" s="1109"/>
      <c r="E82" s="1040" t="s">
        <v>219</v>
      </c>
      <c r="F82" s="1041"/>
      <c r="G82" s="1041"/>
      <c r="H82" s="1041"/>
      <c r="I82" s="1041"/>
      <c r="J82" s="1042"/>
      <c r="K82" s="1024"/>
      <c r="L82" s="1025"/>
      <c r="M82" s="1025"/>
      <c r="N82" s="1025"/>
      <c r="O82" s="1025"/>
      <c r="P82" s="1025"/>
      <c r="Q82" s="1025"/>
      <c r="R82" s="1025"/>
      <c r="S82" s="1031"/>
      <c r="T82" s="1024"/>
      <c r="U82" s="1025"/>
      <c r="V82" s="1025"/>
      <c r="W82" s="1025"/>
      <c r="X82" s="1025"/>
      <c r="Y82" s="1025"/>
      <c r="Z82" s="1025"/>
      <c r="AA82" s="1025"/>
      <c r="AB82" s="1031"/>
      <c r="AC82" s="1024"/>
      <c r="AD82" s="1025"/>
      <c r="AE82" s="1025"/>
      <c r="AF82" s="1025"/>
      <c r="AG82" s="1025"/>
      <c r="AH82" s="1025"/>
      <c r="AI82" s="1025"/>
      <c r="AJ82" s="1025"/>
      <c r="AK82" s="1026"/>
    </row>
    <row r="83" spans="1:38" s="54" customFormat="1" ht="19.399999999999999" customHeight="1" thickBot="1">
      <c r="A83" s="53"/>
      <c r="B83" s="1140"/>
      <c r="C83" s="1141"/>
      <c r="D83" s="1142"/>
      <c r="E83" s="1145" t="s">
        <v>477</v>
      </c>
      <c r="F83" s="1146"/>
      <c r="G83" s="1146"/>
      <c r="H83" s="1146"/>
      <c r="I83" s="1146"/>
      <c r="J83" s="1147"/>
      <c r="K83" s="1087"/>
      <c r="L83" s="1088"/>
      <c r="M83" s="1088"/>
      <c r="N83" s="1088"/>
      <c r="O83" s="1088"/>
      <c r="P83" s="1088"/>
      <c r="Q83" s="1088"/>
      <c r="R83" s="1088"/>
      <c r="S83" s="1089"/>
      <c r="T83" s="1087"/>
      <c r="U83" s="1088"/>
      <c r="V83" s="1088"/>
      <c r="W83" s="1088"/>
      <c r="X83" s="1088"/>
      <c r="Y83" s="1088"/>
      <c r="Z83" s="1088"/>
      <c r="AA83" s="1088"/>
      <c r="AB83" s="1089"/>
      <c r="AC83" s="1087"/>
      <c r="AD83" s="1088"/>
      <c r="AE83" s="1088"/>
      <c r="AF83" s="1088"/>
      <c r="AG83" s="1088"/>
      <c r="AH83" s="1088"/>
      <c r="AI83" s="1088"/>
      <c r="AJ83" s="1088"/>
      <c r="AK83" s="1106"/>
    </row>
    <row r="84" spans="1:38" s="54" customFormat="1" ht="9.75" customHeight="1" thickBo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</row>
    <row r="85" spans="1:38" s="54" customFormat="1" ht="18" customHeight="1">
      <c r="B85" s="1093" t="s">
        <v>220</v>
      </c>
      <c r="C85" s="1094"/>
      <c r="D85" s="1094"/>
      <c r="E85" s="1094"/>
      <c r="F85" s="1095"/>
      <c r="G85" s="1099"/>
      <c r="H85" s="1099"/>
      <c r="I85" s="1099"/>
      <c r="J85" s="1099"/>
      <c r="K85" s="1099"/>
      <c r="L85" s="1099"/>
      <c r="M85" s="1099"/>
      <c r="N85" s="1099"/>
      <c r="O85" s="1099"/>
      <c r="P85" s="1099"/>
      <c r="Q85" s="1099"/>
      <c r="R85" s="1099"/>
      <c r="S85" s="1099"/>
      <c r="T85" s="1099"/>
      <c r="U85" s="1099"/>
      <c r="V85" s="1099"/>
      <c r="W85" s="1099"/>
      <c r="X85" s="1099"/>
      <c r="Y85" s="1099"/>
      <c r="Z85" s="1099"/>
      <c r="AA85" s="1099"/>
      <c r="AB85" s="1099"/>
      <c r="AC85" s="1099"/>
      <c r="AD85" s="1099"/>
      <c r="AE85" s="1099"/>
      <c r="AF85" s="1099"/>
      <c r="AG85" s="1099"/>
      <c r="AH85" s="1099"/>
      <c r="AI85" s="1099"/>
      <c r="AJ85" s="1099"/>
      <c r="AK85" s="1100"/>
    </row>
    <row r="86" spans="1:38" s="54" customFormat="1" ht="18" customHeight="1" thickBot="1">
      <c r="B86" s="1096"/>
      <c r="C86" s="1097"/>
      <c r="D86" s="1097"/>
      <c r="E86" s="1097"/>
      <c r="F86" s="1098"/>
      <c r="G86" s="1101"/>
      <c r="H86" s="1101"/>
      <c r="I86" s="1101"/>
      <c r="J86" s="1101"/>
      <c r="K86" s="1101"/>
      <c r="L86" s="1101"/>
      <c r="M86" s="1101"/>
      <c r="N86" s="1101"/>
      <c r="O86" s="1101"/>
      <c r="P86" s="1101"/>
      <c r="Q86" s="1101"/>
      <c r="R86" s="1101"/>
      <c r="S86" s="1101"/>
      <c r="T86" s="1101"/>
      <c r="U86" s="1101"/>
      <c r="V86" s="1101"/>
      <c r="W86" s="1101"/>
      <c r="X86" s="1101"/>
      <c r="Y86" s="1101"/>
      <c r="Z86" s="1101"/>
      <c r="AA86" s="1101"/>
      <c r="AB86" s="1101"/>
      <c r="AC86" s="1101"/>
      <c r="AD86" s="1101"/>
      <c r="AE86" s="1101"/>
      <c r="AF86" s="1101"/>
      <c r="AG86" s="1101"/>
      <c r="AH86" s="1101"/>
      <c r="AI86" s="1101"/>
      <c r="AJ86" s="1101"/>
      <c r="AK86" s="1102"/>
    </row>
    <row r="87" spans="1:38" ht="9.75" customHeight="1"/>
  </sheetData>
  <mergeCells count="309">
    <mergeCell ref="K41:S41"/>
    <mergeCell ref="T41:AB41"/>
    <mergeCell ref="AC41:AK41"/>
    <mergeCell ref="B72:D77"/>
    <mergeCell ref="B78:D83"/>
    <mergeCell ref="E59:J59"/>
    <mergeCell ref="K60:S60"/>
    <mergeCell ref="B58:D60"/>
    <mergeCell ref="B34:D39"/>
    <mergeCell ref="B56:D57"/>
    <mergeCell ref="E43:J43"/>
    <mergeCell ref="E45:J45"/>
    <mergeCell ref="E42:J42"/>
    <mergeCell ref="K38:S38"/>
    <mergeCell ref="E83:J83"/>
    <mergeCell ref="K83:S83"/>
    <mergeCell ref="E80:J80"/>
    <mergeCell ref="E81:J81"/>
    <mergeCell ref="E82:J82"/>
    <mergeCell ref="F53:J53"/>
    <mergeCell ref="F54:J54"/>
    <mergeCell ref="F55:J55"/>
    <mergeCell ref="E61:J61"/>
    <mergeCell ref="B65:D71"/>
    <mergeCell ref="B25:D28"/>
    <mergeCell ref="B29:D29"/>
    <mergeCell ref="E38:J38"/>
    <mergeCell ref="E25:J25"/>
    <mergeCell ref="E26:J26"/>
    <mergeCell ref="E27:J27"/>
    <mergeCell ref="E31:J31"/>
    <mergeCell ref="E30:J30"/>
    <mergeCell ref="E40:J40"/>
    <mergeCell ref="E29:J29"/>
    <mergeCell ref="E28:J28"/>
    <mergeCell ref="E37:J37"/>
    <mergeCell ref="B40:D55"/>
    <mergeCell ref="E46:J46"/>
    <mergeCell ref="E39:J39"/>
    <mergeCell ref="E41:J41"/>
    <mergeCell ref="F64:J64"/>
    <mergeCell ref="E66:J66"/>
    <mergeCell ref="B61:D64"/>
    <mergeCell ref="F50:J50"/>
    <mergeCell ref="E51:J51"/>
    <mergeCell ref="E47:E50"/>
    <mergeCell ref="E52:E55"/>
    <mergeCell ref="B85:F86"/>
    <mergeCell ref="G85:AK86"/>
    <mergeCell ref="T81:AB81"/>
    <mergeCell ref="AC81:AK81"/>
    <mergeCell ref="K18:S18"/>
    <mergeCell ref="T18:AB18"/>
    <mergeCell ref="AC18:AK18"/>
    <mergeCell ref="K58:S58"/>
    <mergeCell ref="T58:AB58"/>
    <mergeCell ref="AC58:AK58"/>
    <mergeCell ref="E74:J74"/>
    <mergeCell ref="E75:J75"/>
    <mergeCell ref="E76:J76"/>
    <mergeCell ref="E77:J77"/>
    <mergeCell ref="K59:S59"/>
    <mergeCell ref="T59:AB59"/>
    <mergeCell ref="AC59:AK59"/>
    <mergeCell ref="E72:J72"/>
    <mergeCell ref="K72:S72"/>
    <mergeCell ref="K73:S73"/>
    <mergeCell ref="E73:J73"/>
    <mergeCell ref="E60:J60"/>
    <mergeCell ref="B23:D24"/>
    <mergeCell ref="AC83:AK83"/>
    <mergeCell ref="AC43:AK43"/>
    <mergeCell ref="E71:J71"/>
    <mergeCell ref="K71:S71"/>
    <mergeCell ref="AC80:AK80"/>
    <mergeCell ref="T76:AB76"/>
    <mergeCell ref="AC76:AK76"/>
    <mergeCell ref="T79:AB79"/>
    <mergeCell ref="T77:AB77"/>
    <mergeCell ref="AC77:AK77"/>
    <mergeCell ref="T80:AB80"/>
    <mergeCell ref="K79:S79"/>
    <mergeCell ref="K80:S80"/>
    <mergeCell ref="E58:J58"/>
    <mergeCell ref="T75:AB75"/>
    <mergeCell ref="AC75:AK75"/>
    <mergeCell ref="AC79:AK79"/>
    <mergeCell ref="E56:J56"/>
    <mergeCell ref="E57:J57"/>
    <mergeCell ref="E70:J70"/>
    <mergeCell ref="E67:J67"/>
    <mergeCell ref="K67:S67"/>
    <mergeCell ref="T67:AB67"/>
    <mergeCell ref="AC67:AK67"/>
    <mergeCell ref="T71:AB71"/>
    <mergeCell ref="AC42:AK42"/>
    <mergeCell ref="T43:AB43"/>
    <mergeCell ref="T69:AB69"/>
    <mergeCell ref="AC44:AK44"/>
    <mergeCell ref="K57:S57"/>
    <mergeCell ref="T57:AB57"/>
    <mergeCell ref="AC57:AK57"/>
    <mergeCell ref="E44:J44"/>
    <mergeCell ref="K61:S61"/>
    <mergeCell ref="T61:AB61"/>
    <mergeCell ref="AC61:AK61"/>
    <mergeCell ref="K62:S62"/>
    <mergeCell ref="T62:AB62"/>
    <mergeCell ref="AC62:AK62"/>
    <mergeCell ref="E65:J65"/>
    <mergeCell ref="K65:S65"/>
    <mergeCell ref="T65:AB65"/>
    <mergeCell ref="E68:J68"/>
    <mergeCell ref="K68:S68"/>
    <mergeCell ref="T68:AB68"/>
    <mergeCell ref="AC68:AK68"/>
    <mergeCell ref="E69:J69"/>
    <mergeCell ref="K69:S69"/>
    <mergeCell ref="AC69:AK69"/>
    <mergeCell ref="T83:AB83"/>
    <mergeCell ref="AC39:AK39"/>
    <mergeCell ref="K39:S39"/>
    <mergeCell ref="K40:S40"/>
    <mergeCell ref="T40:AB40"/>
    <mergeCell ref="AC40:AK40"/>
    <mergeCell ref="T82:AB82"/>
    <mergeCell ref="K81:S81"/>
    <mergeCell ref="K82:S82"/>
    <mergeCell ref="T73:AB73"/>
    <mergeCell ref="AC73:AK73"/>
    <mergeCell ref="AC72:AK72"/>
    <mergeCell ref="T72:AB72"/>
    <mergeCell ref="T53:AB53"/>
    <mergeCell ref="AC53:AK53"/>
    <mergeCell ref="T54:AB54"/>
    <mergeCell ref="AC54:AK54"/>
    <mergeCell ref="T55:AB55"/>
    <mergeCell ref="AC55:AK55"/>
    <mergeCell ref="T46:AB46"/>
    <mergeCell ref="AC46:AK46"/>
    <mergeCell ref="T47:AB47"/>
    <mergeCell ref="AC47:AK47"/>
    <mergeCell ref="AC64:AK64"/>
    <mergeCell ref="AC38:AK38"/>
    <mergeCell ref="K36:S36"/>
    <mergeCell ref="T36:AB36"/>
    <mergeCell ref="AC36:AK36"/>
    <mergeCell ref="AC45:AK45"/>
    <mergeCell ref="T60:AB60"/>
    <mergeCell ref="AC60:AK60"/>
    <mergeCell ref="T38:AB38"/>
    <mergeCell ref="T39:AB39"/>
    <mergeCell ref="T37:AB37"/>
    <mergeCell ref="AC37:AK37"/>
    <mergeCell ref="T48:AB48"/>
    <mergeCell ref="AC48:AK48"/>
    <mergeCell ref="T49:AB49"/>
    <mergeCell ref="T44:AB44"/>
    <mergeCell ref="K42:S42"/>
    <mergeCell ref="K43:S43"/>
    <mergeCell ref="K56:S56"/>
    <mergeCell ref="K44:S44"/>
    <mergeCell ref="T56:AB56"/>
    <mergeCell ref="AC56:AK56"/>
    <mergeCell ref="K45:S45"/>
    <mergeCell ref="T45:AB45"/>
    <mergeCell ref="T42:AB42"/>
    <mergeCell ref="AC29:AK29"/>
    <mergeCell ref="K30:S30"/>
    <mergeCell ref="T30:AB30"/>
    <mergeCell ref="AC30:AK30"/>
    <mergeCell ref="K37:S37"/>
    <mergeCell ref="E33:J33"/>
    <mergeCell ref="E34:J34"/>
    <mergeCell ref="K34:S34"/>
    <mergeCell ref="T34:AB34"/>
    <mergeCell ref="AC34:AK34"/>
    <mergeCell ref="E35:J35"/>
    <mergeCell ref="K35:S35"/>
    <mergeCell ref="K31:S31"/>
    <mergeCell ref="T31:AB31"/>
    <mergeCell ref="E36:J36"/>
    <mergeCell ref="E32:J32"/>
    <mergeCell ref="K32:S32"/>
    <mergeCell ref="T32:AB32"/>
    <mergeCell ref="AC32:AK32"/>
    <mergeCell ref="E21:J22"/>
    <mergeCell ref="K21:S22"/>
    <mergeCell ref="T21:AB22"/>
    <mergeCell ref="AC21:AK22"/>
    <mergeCell ref="E17:J17"/>
    <mergeCell ref="K14:S14"/>
    <mergeCell ref="T14:AB14"/>
    <mergeCell ref="K16:S16"/>
    <mergeCell ref="T16:AB16"/>
    <mergeCell ref="K17:S17"/>
    <mergeCell ref="T17:AB17"/>
    <mergeCell ref="AC17:AK17"/>
    <mergeCell ref="E14:J14"/>
    <mergeCell ref="AC14:AK14"/>
    <mergeCell ref="E16:J16"/>
    <mergeCell ref="E19:J20"/>
    <mergeCell ref="K19:S20"/>
    <mergeCell ref="E18:J18"/>
    <mergeCell ref="B4:J4"/>
    <mergeCell ref="L4:P4"/>
    <mergeCell ref="Q4:AJ4"/>
    <mergeCell ref="C9:AK9"/>
    <mergeCell ref="AC16:AK16"/>
    <mergeCell ref="E11:J11"/>
    <mergeCell ref="K11:S11"/>
    <mergeCell ref="T11:AB11"/>
    <mergeCell ref="AC11:AK11"/>
    <mergeCell ref="B10:J10"/>
    <mergeCell ref="K10:S10"/>
    <mergeCell ref="T10:AB10"/>
    <mergeCell ref="AC10:AK10"/>
    <mergeCell ref="E12:J12"/>
    <mergeCell ref="K12:S12"/>
    <mergeCell ref="T12:AB12"/>
    <mergeCell ref="AC12:AK12"/>
    <mergeCell ref="B11:D22"/>
    <mergeCell ref="E15:J15"/>
    <mergeCell ref="K15:S15"/>
    <mergeCell ref="T15:AB15"/>
    <mergeCell ref="AC15:AK15"/>
    <mergeCell ref="T19:AB20"/>
    <mergeCell ref="AC19:AK20"/>
    <mergeCell ref="T23:AB23"/>
    <mergeCell ref="AC23:AK23"/>
    <mergeCell ref="T35:AB35"/>
    <mergeCell ref="AC35:AK35"/>
    <mergeCell ref="K27:S27"/>
    <mergeCell ref="AC31:AK31"/>
    <mergeCell ref="T27:AB27"/>
    <mergeCell ref="AC27:AK27"/>
    <mergeCell ref="T24:AB24"/>
    <mergeCell ref="AC24:AK24"/>
    <mergeCell ref="K25:S25"/>
    <mergeCell ref="K24:S24"/>
    <mergeCell ref="T25:AB25"/>
    <mergeCell ref="AC25:AK25"/>
    <mergeCell ref="K26:S26"/>
    <mergeCell ref="T26:AB26"/>
    <mergeCell ref="AC26:AK26"/>
    <mergeCell ref="AC33:AK33"/>
    <mergeCell ref="K33:S33"/>
    <mergeCell ref="AC28:AK28"/>
    <mergeCell ref="T33:AB33"/>
    <mergeCell ref="K23:S23"/>
    <mergeCell ref="K29:S29"/>
    <mergeCell ref="T29:AB29"/>
    <mergeCell ref="AC52:AK52"/>
    <mergeCell ref="AC65:AK65"/>
    <mergeCell ref="AC63:AK63"/>
    <mergeCell ref="K55:S55"/>
    <mergeCell ref="F47:J47"/>
    <mergeCell ref="F48:J48"/>
    <mergeCell ref="F49:J49"/>
    <mergeCell ref="K63:S63"/>
    <mergeCell ref="T63:AB63"/>
    <mergeCell ref="K54:S54"/>
    <mergeCell ref="F62:J62"/>
    <mergeCell ref="F63:J63"/>
    <mergeCell ref="K53:S53"/>
    <mergeCell ref="E13:J13"/>
    <mergeCell ref="K13:S13"/>
    <mergeCell ref="T13:AB13"/>
    <mergeCell ref="AC13:AK13"/>
    <mergeCell ref="AC71:AK71"/>
    <mergeCell ref="E23:J23"/>
    <mergeCell ref="E24:J24"/>
    <mergeCell ref="K28:S28"/>
    <mergeCell ref="T28:AB28"/>
    <mergeCell ref="AC49:AK49"/>
    <mergeCell ref="T50:AB50"/>
    <mergeCell ref="AC50:AK50"/>
    <mergeCell ref="K46:S46"/>
    <mergeCell ref="K47:S47"/>
    <mergeCell ref="K48:S48"/>
    <mergeCell ref="K49:S49"/>
    <mergeCell ref="K50:S50"/>
    <mergeCell ref="K51:S51"/>
    <mergeCell ref="K52:S52"/>
    <mergeCell ref="T66:AB66"/>
    <mergeCell ref="AC66:AK66"/>
    <mergeCell ref="K66:S66"/>
    <mergeCell ref="K64:S64"/>
    <mergeCell ref="T64:AB64"/>
    <mergeCell ref="B30:D33"/>
    <mergeCell ref="AC82:AK82"/>
    <mergeCell ref="K74:S74"/>
    <mergeCell ref="T74:AB74"/>
    <mergeCell ref="AC74:AK74"/>
    <mergeCell ref="K75:S75"/>
    <mergeCell ref="K77:S77"/>
    <mergeCell ref="K76:S76"/>
    <mergeCell ref="K70:S70"/>
    <mergeCell ref="T70:AB70"/>
    <mergeCell ref="AC70:AK70"/>
    <mergeCell ref="E78:J78"/>
    <mergeCell ref="K78:S78"/>
    <mergeCell ref="T78:AB78"/>
    <mergeCell ref="AC78:AK78"/>
    <mergeCell ref="E79:J79"/>
    <mergeCell ref="F52:J52"/>
    <mergeCell ref="T51:AB51"/>
    <mergeCell ref="AC51:AK51"/>
    <mergeCell ref="T52:AB52"/>
  </mergeCells>
  <phoneticPr fontId="3"/>
  <dataValidations xWindow="1124" yWindow="688" count="32">
    <dataValidation type="date" operator="greaterThan" allowBlank="1" showErrorMessage="1" errorTitle="過去日は記入できません。" promptTitle="◆サービス反映希望日" prompt="・直接入力してください。 (yyyy/m/d)_x000a_※アクセス回線申込区分_x000a_　新規：サービスが開始される日 (=課金開始日)_x000a_　変更：サービスが変更される日_x000a_　解約：サービスの最終利用日 (=課金停止日)" sqref="K23:AK23" xr:uid="{00000000-0002-0000-0300-000000000000}">
      <formula1>TODAY()</formula1>
    </dataValidation>
    <dataValidation type="list" allowBlank="1" showErrorMessage="1" promptTitle="◆NWサービス種別" prompt="・プルダウンメニューより選択してください。" sqref="K12:AK12" xr:uid="{00000000-0002-0000-0300-000001000000}">
      <formula1>NWサービス種別</formula1>
    </dataValidation>
    <dataValidation allowBlank="1" showErrorMessage="1" promptTitle="◆拠点名" prompt="・直接入力してください。" sqref="K11:AK11" xr:uid="{00000000-0002-0000-0300-000002000000}"/>
    <dataValidation type="list" allowBlank="1" showErrorMessage="1" promptTitle="◆現地調査情報&gt;光ファイバー設備情報" prompt="・プルダウンメニューより選択してください。" sqref="K27:AK27" xr:uid="{00000000-0002-0000-0300-000003000000}">
      <formula1>光ファイバー設備情報</formula1>
    </dataValidation>
    <dataValidation type="list" allowBlank="1" showErrorMessage="1" promptTitle="◆現地調査情報&gt;端末電源種別" prompt="・プルダウンメニューより選択してください。" sqref="K28:AK28" xr:uid="{00000000-0002-0000-0300-000004000000}">
      <formula1>端末電源種別</formula1>
    </dataValidation>
    <dataValidation type="list" allowBlank="1" promptTitle="◆回線開通に関わる連絡先" prompt="・プルダウンメニューより選択してください。_x000a_※各種工事日時調整の際の連絡先となります。" sqref="T72:AK72" xr:uid="{00000000-0002-0000-0300-000005000000}">
      <formula1>お客様情報区分①</formula1>
    </dataValidation>
    <dataValidation type="list" allowBlank="1" promptTitle="◆工事立会者" prompt="・プルダウンメニューより選択してください。_x000a_※各種工事にお立会者となります。" sqref="K78:AK78" xr:uid="{00000000-0002-0000-0300-000006000000}">
      <formula1>お客様情報区分②</formula1>
    </dataValidation>
    <dataValidation type="list" allowBlank="1" promptTitle="◆現地調査情報＞希望日時" prompt="・希望日有無をプルダウンメニューより選択してください。_x000a_・ご希望がある場合、_x000a_　サービス反映希望日の1か月前の「平日」を_x000a_　目安に入力してください。" sqref="K25:AK25" xr:uid="{00000000-0002-0000-0300-000007000000}">
      <formula1>工事希望日</formula1>
    </dataValidation>
    <dataValidation allowBlank="1" promptTitle="◆備考" prompt="・伝達事項等ございましたら入力してください。" sqref="K21 T21 AC21" xr:uid="{00000000-0002-0000-0300-000008000000}"/>
    <dataValidation type="list" allowBlank="1" promptTitle="◆入線工事希望日" prompt="・ご指定がある場合、サービス反映希望日の_x000a_　1週間前～2営業日前 を入力してください。_x000a_■回線申込区分 【新規】_x000a_　 工事内容　 ：入線及び終端装置設置の設置_x000a_　 指定可能日：サービス反映希望日の 1週間前～2営業日前の平日_x000a_■回線申込区分 【変更】 ※借用を伴う場合_x000a_　 工事内容　 ：入線及び終端装置設置の移動、または設置_x000a_　 指定可能日：サービス反映希望日" sqref="K29:AK29" xr:uid="{00000000-0002-0000-0300-000009000000}">
      <formula1>工事希望日</formula1>
    </dataValidation>
    <dataValidation imeMode="off" allowBlank="1" promptTitle="◆郵便番号" prompt="・設置場所の 郵便番号 を入力してください。_x000a_※〒の記号は不要です。" sqref="K34:AK34" xr:uid="{00000000-0002-0000-0300-00000A000000}"/>
    <dataValidation allowBlank="1" promptTitle="◆設置場所 住所" prompt="・設置場所の 住所 を入力してください。" sqref="K35:AK35" xr:uid="{00000000-0002-0000-0300-00000B000000}"/>
    <dataValidation allowBlank="1" promptTitle="◆ビル名" prompt="・設置場所の ビル名 を入力してください。_x000a_※同一敷地内に建屋が複数存在する場合は入力必須" sqref="K36:AK36" xr:uid="{00000000-0002-0000-0300-00000C000000}"/>
    <dataValidation allowBlank="1" promptTitle="◆フロア数" prompt="・設置場所の フロア数 を入力してください。" sqref="K37:AK37" xr:uid="{00000000-0002-0000-0300-00000D000000}"/>
    <dataValidation allowBlank="1" promptTitle="◆ビル総階数" prompt="・設置場所建屋の総階数(何階建て)を入力してください。" sqref="K38:AK38" xr:uid="{00000000-0002-0000-0300-00000E000000}"/>
    <dataValidation imeMode="off" allowBlank="1" promptTitle="◆電話番号" prompt="・設置場所の 電話番号 を入力してください。_x000a_※未確定の場合「未定」と入力してください。" sqref="K39:AK39" xr:uid="{00000000-0002-0000-0300-00000F000000}"/>
    <dataValidation allowBlank="1" showErrorMessage="1" promptTitle="◆回線最終利用日" prompt="・既設回線の最終利用日を入力してください。" sqref="K58:AK58" xr:uid="{00000000-0002-0000-0300-000010000000}"/>
    <dataValidation type="list" allowBlank="1" promptTitle="◆設備撤去希望日" prompt="・希望日有無をプルダウンメニューより選択してください。_x000a_・ご希望がある場合、_x000a_　回線最終利用日の翌営業日以降を入力してください。" sqref="K59:AK59" xr:uid="{00000000-0002-0000-0300-000011000000}">
      <formula1>工事希望日</formula1>
    </dataValidation>
    <dataValidation allowBlank="1" promptTitle="◆回線開通に関わる連絡先＞法人名" prompt="・回線開通に関わる連絡先の方の_x000a_　法人名 を入力してください。" sqref="K73:AK73" xr:uid="{00000000-0002-0000-0300-000012000000}"/>
    <dataValidation allowBlank="1" promptTitle="◆回線開通に関わる連絡先＞部署名" prompt="(任意)_x000a_・回線開通に関わる連絡先の方の_x000a_　部署名 を入力してください。" sqref="K74:AK74" xr:uid="{00000000-0002-0000-0300-000013000000}"/>
    <dataValidation allowBlank="1" promptTitle="◆回線開通に関わる連絡先＞お名前" prompt="・回線開通に関わる連絡先の方の_x000a_　お名前 を入力してください。" sqref="K75:AK75" xr:uid="{00000000-0002-0000-0300-000014000000}"/>
    <dataValidation imeMode="off" allowBlank="1" promptTitle="◆回線開通に関わる連絡先＞電話番号" prompt="・回線開通に関わる連絡先の方の_x000a_　電話番号 を入力してください。" sqref="K76:AK76" xr:uid="{00000000-0002-0000-0300-000015000000}"/>
    <dataValidation imeMode="off" allowBlank="1" promptTitle="◆回線開通に関わる連絡先＞E-Mail" prompt="・回線開通に関わる連絡先の方の_x000a_　E-Mail を入力してください。" sqref="K77:AK77" xr:uid="{00000000-0002-0000-0300-000016000000}"/>
    <dataValidation allowBlank="1" promptTitle="◆工事立会者＞法人名" prompt="・工事立会者の 法人名 を入力してください。" sqref="K79:AK79" xr:uid="{00000000-0002-0000-0300-000017000000}"/>
    <dataValidation allowBlank="1" promptTitle="◆工事立会者＞部署名" prompt="(任意)_x000a_・工事立会者の 部署名 を入力してください。" sqref="K80:AK80" xr:uid="{00000000-0002-0000-0300-000018000000}"/>
    <dataValidation allowBlank="1" promptTitle="◆工事立会者＞お名前" prompt="・工事立会者の お名前 を入力してください。" sqref="K81:AK81" xr:uid="{00000000-0002-0000-0300-000019000000}"/>
    <dataValidation imeMode="off" allowBlank="1" promptTitle="◆工事立会者＞電話番号" prompt="・工事立会者の 電話番号 を入力してください。" sqref="K82:AK82" xr:uid="{00000000-0002-0000-0300-00001A000000}"/>
    <dataValidation imeMode="off" allowBlank="1" promptTitle="◆工事立会者＞E-Mail" prompt="・工事立会者の E-Mail を入力してください。" sqref="K83:AK83" xr:uid="{00000000-0002-0000-0300-00001B000000}"/>
    <dataValidation type="list" allowBlank="1" showInputMessage="1" showErrorMessage="1" sqref="K61:AK61" xr:uid="{00000000-0002-0000-0300-00001C000000}">
      <formula1>SDWAN_回線</formula1>
    </dataValidation>
    <dataValidation type="list" allowBlank="1" showErrorMessage="1" promptTitle="◆拠点名" prompt="・直接入力してください。" sqref="K13:AK13" xr:uid="{00000000-0002-0000-0300-00001D000000}">
      <formula1>接続先DC</formula1>
    </dataValidation>
    <dataValidation type="list" allowBlank="1" promptTitle="◆回線開通に関わる連絡先" prompt="・プルダウンメニューより選択してください。_x000a_※各種工事日時調整の際の連絡先となります。" sqref="K72:S72" xr:uid="{00000000-0002-0000-0300-00001E000000}">
      <formula1>お客様情報区分⑤</formula1>
    </dataValidation>
    <dataValidation type="list" allowBlank="1" showInputMessage="1" showErrorMessage="1" sqref="K41:AK41" xr:uid="{B0F68951-3E27-4095-9A2E-4324FE55E6E4}">
      <formula1>回収有無</formula1>
    </dataValidation>
  </dataValidations>
  <printOptions horizontalCentered="1"/>
  <pageMargins left="0" right="0" top="0" bottom="0" header="0.31496062992125984" footer="0"/>
  <pageSetup paperSize="9" scale="77" fitToHeight="0" orientation="portrait" r:id="rId1"/>
  <headerFooter>
    <oddFooter>&amp;C&amp;"Meiryo UI,標準"&amp;9&amp;D_&amp;T　&amp;F　&amp;P/&amp;N</oddFooter>
  </headerFooter>
  <rowBreaks count="1" manualBreakCount="1">
    <brk id="64" max="37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448E6DAA-AC45-4D3E-90DC-B7E1039C07FC}">
            <xm:f>K$12=Menu!$X$6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7" id="{E113D2C1-FB7F-41A5-8ADB-70326D3DAC28}">
            <xm:f>K$12=Menu!$X$5</xm:f>
            <x14:dxf>
              <fill>
                <patternFill>
                  <bgColor theme="0" tint="-0.14996795556505021"/>
                </patternFill>
              </fill>
            </x14:dxf>
          </x14:cfRule>
          <xm:sqref>K13:AK13</xm:sqref>
        </x14:conditionalFormatting>
        <x14:conditionalFormatting xmlns:xm="http://schemas.microsoft.com/office/excel/2006/main">
          <x14:cfRule type="expression" priority="76" id="{F247039B-96A4-4A5E-90F5-1E4BBD111FE3}">
            <xm:f>K$12=Menu!$X$6</xm:f>
            <x14:dxf>
              <fill>
                <patternFill>
                  <bgColor theme="0" tint="-0.14996795556505021"/>
                </patternFill>
              </fill>
            </x14:dxf>
          </x14:cfRule>
          <xm:sqref>K15:AK16 K56:AK57</xm:sqref>
        </x14:conditionalFormatting>
        <x14:conditionalFormatting xmlns:xm="http://schemas.microsoft.com/office/excel/2006/main">
          <x14:cfRule type="expression" priority="32" id="{DF2A948C-E75D-4F51-B87C-2B3648E080CD}">
            <xm:f>K$12=Menu!$X$7</xm:f>
            <x14:dxf>
              <fill>
                <patternFill>
                  <bgColor theme="0" tint="-0.14996795556505021"/>
                </patternFill>
              </fill>
            </x14:dxf>
          </x14:cfRule>
          <xm:sqref>K15:AK16</xm:sqref>
        </x14:conditionalFormatting>
        <x14:conditionalFormatting xmlns:xm="http://schemas.microsoft.com/office/excel/2006/main">
          <x14:cfRule type="expression" priority="73" id="{9AD06289-6BC8-419D-821B-B9FA2275EAC0}">
            <xm:f>K$15=Menu!$Z$6</xm:f>
            <x14:dxf>
              <fill>
                <patternFill>
                  <bgColor theme="0" tint="-0.14996795556505021"/>
                </patternFill>
              </fill>
            </x14:dxf>
          </x14:cfRule>
          <xm:sqref>K16:AK16</xm:sqref>
        </x14:conditionalFormatting>
        <x14:conditionalFormatting xmlns:xm="http://schemas.microsoft.com/office/excel/2006/main">
          <x14:cfRule type="expression" priority="25" id="{EE30AD29-401D-4FDF-8C71-6D15627C67FC}">
            <xm:f>K$17=Menu!$AA$12</xm:f>
            <x14:dxf>
              <fill>
                <patternFill>
                  <bgColor theme="0" tint="-0.14996795556505021"/>
                </patternFill>
              </fill>
            </x14:dxf>
          </x14:cfRule>
          <xm:sqref>K18:AK18 K44:AK60 K64:AK71 K24:AK39</xm:sqref>
        </x14:conditionalFormatting>
        <x14:conditionalFormatting xmlns:xm="http://schemas.microsoft.com/office/excel/2006/main">
          <x14:cfRule type="expression" priority="67" id="{9362A7F8-2316-4262-A3FD-80837707F194}">
            <xm:f>K$17=Menu!$AA$13</xm:f>
            <x14:dxf>
              <fill>
                <patternFill>
                  <bgColor theme="0" tint="-0.14996795556505021"/>
                </patternFill>
              </fill>
            </x14:dxf>
          </x14:cfRule>
          <xm:sqref>K18:AK18 K44:AK83 K24:AK40</xm:sqref>
        </x14:conditionalFormatting>
        <x14:conditionalFormatting xmlns:xm="http://schemas.microsoft.com/office/excel/2006/main">
          <x14:cfRule type="expression" priority="30" id="{B5189F0F-7DBF-44ED-9850-9BD28ECE757F}">
            <xm:f>K$17=Menu!$AA$14</xm:f>
            <x14:dxf>
              <fill>
                <patternFill>
                  <bgColor theme="0" tint="-0.14996795556505021"/>
                </patternFill>
              </fill>
            </x14:dxf>
          </x14:cfRule>
          <xm:sqref>K18:AK18 K42:AK83 K25:AK40</xm:sqref>
        </x14:conditionalFormatting>
        <x14:conditionalFormatting xmlns:xm="http://schemas.microsoft.com/office/excel/2006/main">
          <x14:cfRule type="expression" priority="72" id="{3D7FB4A4-A020-4480-A422-7A04D7FF5B47}">
            <xm:f>K$17=Menu!$AA$4</xm:f>
            <x14:dxf>
              <fill>
                <patternFill>
                  <bgColor theme="0" tint="-0.14996795556505021"/>
                </patternFill>
              </fill>
            </x14:dxf>
          </x14:cfRule>
          <xm:sqref>K18:AK18 K40:AK40 K58:AK60 K64:AK71</xm:sqref>
        </x14:conditionalFormatting>
        <x14:conditionalFormatting xmlns:xm="http://schemas.microsoft.com/office/excel/2006/main">
          <x14:cfRule type="expression" priority="71" id="{AB3FDCFC-C8F5-491E-AFAC-D19BDA1CD729}">
            <xm:f>OR(K$17=Menu!$AA$5,K$17=Menu!$AA$8)</xm:f>
            <x14:dxf>
              <fill>
                <patternFill>
                  <bgColor theme="0" tint="-0.14996795556505021"/>
                </patternFill>
              </fill>
            </x14:dxf>
          </x14:cfRule>
          <xm:sqref>K18:AK18</xm:sqref>
        </x14:conditionalFormatting>
        <x14:conditionalFormatting xmlns:xm="http://schemas.microsoft.com/office/excel/2006/main">
          <x14:cfRule type="expression" priority="28" id="{6386DA39-0DE5-4148-8968-81B75B54320F}">
            <xm:f>K$17=Menu!$AA$15</xm:f>
            <x14:dxf>
              <fill>
                <patternFill>
                  <bgColor theme="0" tint="-0.14996795556505021"/>
                </patternFill>
              </fill>
            </x14:dxf>
          </x14:cfRule>
          <xm:sqref>K18:AK20 K24:AK29 K40:AK40 K45:AK55 K58:AK58</xm:sqref>
        </x14:conditionalFormatting>
        <x14:conditionalFormatting xmlns:xm="http://schemas.microsoft.com/office/excel/2006/main">
          <x14:cfRule type="expression" priority="68" id="{686A0557-A7DA-45D1-B7AF-A998254551EA}">
            <xm:f>K$17=Menu!$AA$10</xm:f>
            <x14:dxf>
              <fill>
                <patternFill>
                  <bgColor theme="0" tint="-0.14996795556505021"/>
                </patternFill>
              </fill>
            </x14:dxf>
          </x14:cfRule>
          <xm:sqref>K18:AK20 K42:AK83 K25:AK40</xm:sqref>
        </x14:conditionalFormatting>
        <x14:conditionalFormatting xmlns:xm="http://schemas.microsoft.com/office/excel/2006/main">
          <x14:cfRule type="expression" priority="213" id="{2C8C51AF-BC51-46A0-8179-86810CDB98B6}">
            <xm:f>K$18=Menu!$AB$5</xm:f>
            <x14:dxf>
              <fill>
                <patternFill>
                  <bgColor theme="0" tint="-0.14996795556505021"/>
                </patternFill>
              </fill>
            </x14:dxf>
          </x14:cfRule>
          <xm:sqref>K25:AK29 K58:AK60</xm:sqref>
        </x14:conditionalFormatting>
        <x14:conditionalFormatting xmlns:xm="http://schemas.microsoft.com/office/excel/2006/main">
          <x14:cfRule type="expression" priority="5" id="{56481620-D930-4444-99A1-8AF092095A4C}">
            <xm:f>K$17=Menu!$AA$11</xm:f>
            <x14:dxf>
              <fill>
                <patternFill>
                  <bgColor theme="0" tint="-0.14996795556505021"/>
                </patternFill>
              </fill>
            </x14:dxf>
          </x14:cfRule>
          <xm:sqref>K25:AK33 K45:AK83</xm:sqref>
        </x14:conditionalFormatting>
        <x14:conditionalFormatting xmlns:xm="http://schemas.microsoft.com/office/excel/2006/main">
          <x14:cfRule type="expression" priority="65" id="{3341F7D3-D9A7-4C23-B6BF-975289777C2A}">
            <xm:f>K$25=Menu!$BK$5</xm:f>
            <x14:dxf>
              <fill>
                <patternFill>
                  <bgColor theme="0" tint="-0.14996795556505021"/>
                </patternFill>
              </fill>
            </x14:dxf>
          </x14:cfRule>
          <xm:sqref>K26:AK26</xm:sqref>
        </x14:conditionalFormatting>
        <x14:conditionalFormatting xmlns:xm="http://schemas.microsoft.com/office/excel/2006/main">
          <x14:cfRule type="expression" priority="1" id="{ED0E7948-5448-48BF-B247-A8D60620DC33}">
            <xm:f>AND(K$14&lt;&gt;Menu!$Y$5,K$14&lt;&gt;"")</xm:f>
            <x14:dxf>
              <fill>
                <patternFill>
                  <bgColor theme="0" tint="-0.14996795556505021"/>
                </patternFill>
              </fill>
            </x14:dxf>
          </x14:cfRule>
          <xm:sqref>K33:AK33</xm:sqref>
        </x14:conditionalFormatting>
        <x14:conditionalFormatting xmlns:xm="http://schemas.microsoft.com/office/excel/2006/main">
          <x14:cfRule type="expression" priority="326" id="{F2B9C75C-E01A-4B4F-A866-F68ED8E35CA9}">
            <xm:f>K$42=Menu!$BH$8</xm:f>
            <x14:dxf>
              <fill>
                <patternFill>
                  <bgColor theme="0" tint="-0.14996795556505021"/>
                </patternFill>
              </fill>
            </x14:dxf>
          </x14:cfRule>
          <xm:sqref>K43:AK44</xm:sqref>
        </x14:conditionalFormatting>
        <x14:conditionalFormatting xmlns:xm="http://schemas.microsoft.com/office/excel/2006/main">
          <x14:cfRule type="expression" priority="59" id="{41D0283B-18B8-4A27-8EEC-03D4E3442BD4}">
            <xm:f>K$42=Menu!$BH$5</xm:f>
            <x14:dxf>
              <fill>
                <patternFill>
                  <bgColor theme="0" tint="-0.14996795556505021"/>
                </patternFill>
              </fill>
            </x14:dxf>
          </x14:cfRule>
          <xm:sqref>K44:AK44</xm:sqref>
        </x14:conditionalFormatting>
        <x14:conditionalFormatting xmlns:xm="http://schemas.microsoft.com/office/excel/2006/main">
          <x14:cfRule type="expression" priority="4" id="{298060C9-6EBB-43E4-A8AC-7E12BE008033}">
            <xm:f>OR(K$42=Menu!$BH$14,K$42=Menu!$BH$15)</xm:f>
            <x14:dxf>
              <fill>
                <patternFill>
                  <bgColor theme="0" tint="-0.14996795556505021"/>
                </patternFill>
              </fill>
            </x14:dxf>
          </x14:cfRule>
          <xm:sqref>K44:AK60</xm:sqref>
        </x14:conditionalFormatting>
        <x14:conditionalFormatting xmlns:xm="http://schemas.microsoft.com/office/excel/2006/main">
          <x14:cfRule type="expression" priority="75" id="{A61F62AB-190C-441C-8B31-2BD7731A0914}">
            <xm:f>OR(K$14=Menu!$Y$5,K$14=Menu!$Y$7,K$14=Menu!$Y$8)</xm:f>
            <x14:dxf>
              <fill>
                <patternFill>
                  <bgColor theme="0" tint="-0.14996795556505021"/>
                </patternFill>
              </fill>
            </x14:dxf>
          </x14:cfRule>
          <xm:sqref>K45:AK45</xm:sqref>
        </x14:conditionalFormatting>
        <x14:conditionalFormatting xmlns:xm="http://schemas.microsoft.com/office/excel/2006/main">
          <x14:cfRule type="expression" priority="420" id="{26BC214A-807B-4773-ABE2-193CC63D150E}">
            <xm:f>K$46=Menu!$BO$23</xm:f>
            <x14:dxf>
              <fill>
                <patternFill>
                  <bgColor theme="0" tint="-0.14996795556505021"/>
                </patternFill>
              </fill>
            </x14:dxf>
          </x14:cfRule>
          <xm:sqref>K47:AK50</xm:sqref>
        </x14:conditionalFormatting>
        <x14:conditionalFormatting xmlns:xm="http://schemas.microsoft.com/office/excel/2006/main">
          <x14:cfRule type="expression" priority="390" id="{0C41729D-D28E-437B-B010-B2FD195C1466}">
            <xm:f>OR(K$51=Menu!$BO$5,K$51=Menu!$BO$6)</xm:f>
            <x14:dxf>
              <fill>
                <patternFill>
                  <bgColor theme="0" tint="-0.14996795556505021"/>
                </patternFill>
              </fill>
            </x14:dxf>
          </x14:cfRule>
          <xm:sqref>K52:AK55</xm:sqref>
        </x14:conditionalFormatting>
        <x14:conditionalFormatting xmlns:xm="http://schemas.microsoft.com/office/excel/2006/main">
          <x14:cfRule type="expression" priority="74" id="{31E8B4FA-2292-4036-8506-8896F021F003}">
            <xm:f>AND(K$12=Menu!$X$5,K$14=Menu!$Y$7)</xm:f>
            <x14:dxf>
              <fill>
                <patternFill>
                  <bgColor theme="0" tint="-0.14996795556505021"/>
                </patternFill>
              </fill>
            </x14:dxf>
          </x14:cfRule>
          <xm:sqref>K56:AK57</xm:sqref>
        </x14:conditionalFormatting>
        <x14:conditionalFormatting xmlns:xm="http://schemas.microsoft.com/office/excel/2006/main">
          <x14:cfRule type="expression" priority="63" id="{BE0B7C9B-D265-4458-B7F8-BE46AE872AA8}">
            <xm:f>K$56=Menu!$F$6</xm:f>
            <x14:dxf>
              <fill>
                <patternFill>
                  <bgColor theme="0" tint="-0.14996795556505021"/>
                </patternFill>
              </fill>
            </x14:dxf>
          </x14:cfRule>
          <xm:sqref>K57:AK57</xm:sqref>
        </x14:conditionalFormatting>
        <x14:conditionalFormatting xmlns:xm="http://schemas.microsoft.com/office/excel/2006/main">
          <x14:cfRule type="expression" priority="62" id="{E988CB6B-6D26-40AA-A49C-5288FB601CF1}">
            <xm:f>K$59=Menu!$BK$5</xm:f>
            <x14:dxf>
              <fill>
                <patternFill>
                  <bgColor theme="0" tint="-0.14996795556505021"/>
                </patternFill>
              </fill>
            </x14:dxf>
          </x14:cfRule>
          <xm:sqref>K60:AK60</xm:sqref>
        </x14:conditionalFormatting>
        <x14:conditionalFormatting xmlns:xm="http://schemas.microsoft.com/office/excel/2006/main">
          <x14:cfRule type="expression" priority="26" id="{AD255CB6-49F6-4443-9528-08CEF6AE0BC9}">
            <xm:f>AND(K$42&lt;&gt;"",K$42&lt;&gt;Menu!$BH$14,K$42&lt;&gt;Menu!$BH$15)</xm:f>
            <x14:dxf>
              <fill>
                <patternFill>
                  <bgColor theme="0" tint="-0.14996795556505021"/>
                </patternFill>
              </fill>
            </x14:dxf>
          </x14:cfRule>
          <xm:sqref>K61:AK71</xm:sqref>
        </x14:conditionalFormatting>
        <x14:conditionalFormatting xmlns:xm="http://schemas.microsoft.com/office/excel/2006/main">
          <x14:cfRule type="expression" priority="15" id="{9F6D5F85-45D6-4EF1-9D2B-B7BF20DEAB26}">
            <xm:f>K$61=Menu!$CI$6</xm:f>
            <x14:dxf>
              <fill>
                <patternFill>
                  <bgColor theme="0" tint="-0.14996795556505021"/>
                </patternFill>
              </fill>
            </x14:dxf>
          </x14:cfRule>
          <xm:sqref>K62:AK71</xm:sqref>
        </x14:conditionalFormatting>
        <x14:conditionalFormatting xmlns:xm="http://schemas.microsoft.com/office/excel/2006/main">
          <x14:cfRule type="expression" priority="61" id="{614FBC68-2BE6-4ECA-AD57-7029CFC3AAE2}">
            <xm:f>OR(K$72=Menu!$BO$27,K$72=Menu!$BO$28,K$72=Menu!$BO$29)</xm:f>
            <x14:dxf>
              <fill>
                <patternFill>
                  <bgColor theme="0" tint="-0.14996795556505021"/>
                </patternFill>
              </fill>
            </x14:dxf>
          </x14:cfRule>
          <xm:sqref>K73:AK77</xm:sqref>
        </x14:conditionalFormatting>
        <x14:conditionalFormatting xmlns:xm="http://schemas.microsoft.com/office/excel/2006/main">
          <x14:cfRule type="expression" priority="60" id="{3FC82090-8D7B-4857-BB9B-ABF08E659003}">
            <xm:f>OR(K$78=Menu!$BO$10,K$78=Menu!$BO$11,K$78=Menu!$BO$12,K$78=Menu!$BO$13)</xm:f>
            <x14:dxf>
              <fill>
                <patternFill>
                  <bgColor theme="0" tint="-0.14996795556505021"/>
                </patternFill>
              </fill>
            </x14:dxf>
          </x14:cfRule>
          <xm:sqref>K79:AK83</xm:sqref>
        </x14:conditionalFormatting>
        <x14:conditionalFormatting xmlns:xm="http://schemas.microsoft.com/office/excel/2006/main">
          <x14:cfRule type="expression" priority="500" id="{FEE5DF30-26FC-422B-8484-0F58BB52F943}">
            <xm:f>AND(K$40=Menu!$BF$6,K$17&lt;&gt;Menu!$AA$15)</xm:f>
            <x14:dxf>
              <fill>
                <patternFill>
                  <bgColor theme="0" tint="-0.14996795556505021"/>
                </patternFill>
              </fill>
            </x14:dxf>
          </x14:cfRule>
          <xm:sqref>K42:AK44 K46:AK55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124" yWindow="688" count="26">
        <x14:dataValidation type="list" allowBlank="1" showErrorMessage="1" promptTitle="◆アクセス回線申込区分" prompt="・プルダウンメニューより選択してください。" xr:uid="{00000000-0002-0000-0300-00001F000000}">
          <x14:formula1>
            <xm:f>IF(T$12&lt;&gt;Menu!$X$7,アクセス回線申込区分,アクセス回線申込区分_SDWAN以外)</xm:f>
          </x14:formula1>
          <xm:sqref>T17:AK17</xm:sqref>
        </x14:dataValidation>
        <x14:dataValidation type="list" allowBlank="1" showErrorMessage="1" promptTitle="◆アクセスキャリア" prompt="・プルダウンメニューより選択してください。" xr:uid="{00000000-0002-0000-0300-000020000000}">
          <x14:formula1>
            <xm:f>IF(K$12=Menu!$X$7,アクセスキャリア_イーサ専用線,アクセスキャリア)</xm:f>
          </x14:formula1>
          <xm:sqref>K14:AK14</xm:sqref>
        </x14:dataValidation>
        <x14:dataValidation type="list" allowBlank="1" promptTitle="◆現地調査情報&gt;工事希望日区分" prompt="・工事日のご希望がある場合_x000a_　プルダウンメニューより選択してください。" xr:uid="{00000000-0002-0000-0300-000021000000}">
          <x14:formula1>
            <xm:f>IF(K25=Menu!$BK$5,なし,工事希望日区分)</xm:f>
          </x14:formula1>
          <xm:sqref>K26:AK26</xm:sqref>
        </x14:dataValidation>
        <x14:dataValidation type="list" allowBlank="1" showErrorMessage="1" promptTitle="◆TDC共有回線利用有無" prompt="・アクセス回線毎の利用有無をプルダウンメニューより選択してください。" xr:uid="{00000000-0002-0000-0300-000022000000}">
          <x14:formula1>
            <xm:f>IF(K$12=Menu!$X$5,TS共有回線利用有無,なし)</xm:f>
          </x14:formula1>
          <xm:sqref>K15:AK15</xm:sqref>
        </x14:dataValidation>
        <x14:dataValidation type="list" allowBlank="1" showErrorMessage="1" promptTitle="◆複数VLAN" prompt="・プルダウンメニューより選択してください。_x000a_・1回線で2VLAN以上ご利用になる場合は_x000a_　「あり」を選択してください。_x000a_※NWサービス種別【アクセス回線_共有網】かつ_x000a_　 アクセスキャリア【キャリアA】【キャリアB】の場合のみ_x000a_　 お申込いただけます。" xr:uid="{00000000-0002-0000-0300-000023000000}">
          <x14:formula1>
            <xm:f>IF(K$12=Menu!$X$6,なし,有無②)</xm:f>
          </x14:formula1>
          <xm:sqref>K56:AK56</xm:sqref>
        </x14:dataValidation>
        <x14:dataValidation type="list" allowBlank="1" promptTitle="◆変更内容" prompt="・【旧】【新】の情報を記入してください。_x000a_(例) 回線速度 【旧】1M 【新】10M" xr:uid="{00000000-0002-0000-0300-000024000000}">
          <x14:formula1>
            <xm:f>IF(OR(K$17=Menu!$AA$6,K$17=Menu!$AA$7,K$17=Menu!$AA$9),同一回線切替,なし)</xm:f>
          </x14:formula1>
          <xm:sqref>K18:AK18</xm:sqref>
        </x14:dataValidation>
        <x14:dataValidation type="list" allowBlank="1" showErrorMessage="1" promptTitle="◆同一回線切替" prompt="・プルダウンメニューより選択してください。_x000a_※「可」の場合、切替時間帯の回線利用はできません。_x000a_　 支障がある場合は「不可」を選択してください。" xr:uid="{00000000-0002-0000-0300-000025000000}">
          <x14:formula1>
            <xm:f>IF(OR(K$17=Menu!$AA$6,K$17=Menu!$AA$7,K$17=Menu!$AA$9),同一回線切替,なし)</xm:f>
          </x14:formula1>
          <xm:sqref>K18:AK18</xm:sqref>
        </x14:dataValidation>
        <x14:dataValidation type="list" imeMode="off" allowBlank="1" promptTitle="◆VLAN数" prompt="・ご利用になる VLAN数を_x000a_　プルダウンメニューより選択してください。" xr:uid="{00000000-0002-0000-0300-000026000000}">
          <x14:formula1>
            <xm:f>IF(K$56=Menu!$F$6,なし,IF(K$56=Menu!$F$5,複数VLAN,""))</xm:f>
          </x14:formula1>
          <xm:sqref>K57:AK57</xm:sqref>
        </x14:dataValidation>
        <x14:dataValidation type="list" allowBlank="1" promptTitle="◆設備撤去希望日区分" prompt="・プルダウンメニューより選択してください。" xr:uid="{00000000-0002-0000-0300-000027000000}">
          <x14:formula1>
            <xm:f>IF(K$59&lt;&gt;Menu!$BK$6,工事希望日区分,なし)</xm:f>
          </x14:formula1>
          <xm:sqref>K60:AK60</xm:sqref>
        </x14:dataValidation>
        <x14:dataValidation type="list" allowBlank="1" promptTitle="◆回線速度" prompt="・プルダウンメニューより選択してください。_x000a_※その他の場合は直接入力してください。" xr:uid="{00000000-0002-0000-0300-000028000000}">
          <x14:formula1>
            <xm:f>IF(K$12=Menu!$X$8,なし,INDIRECT(K30))</xm:f>
          </x14:formula1>
          <xm:sqref>K31:AK31</xm:sqref>
        </x14:dataValidation>
        <x14:dataValidation type="list" allowBlank="1" showErrorMessage="1" promptTitle="◆QoS" prompt="・プルダウンメニューより選択してください。_x000a_※一部保証回線（バースト）の場合、回線料金に含まれます。" xr:uid="{00000000-0002-0000-0300-000029000000}">
          <x14:formula1>
            <xm:f>IF(OR(K$12=Menu!$X$8,COUNTIF(K$30,"*ベストエフォート*"),K$30="ワイヤレスアクセス",K$30="auひかり",K$30="",K$30="-"),なし,有無②)</xm:f>
          </x14:formula1>
          <xm:sqref>K32:AK32</xm:sqref>
        </x14:dataValidation>
        <x14:dataValidation type="list" allowBlank="1" showInputMessage="1" showErrorMessage="1" xr:uid="{00000000-0002-0000-0300-00002B000000}">
          <x14:formula1>
            <xm:f>IF(K$28=Menu!$CI$6,なし,既存回線停止日)</xm:f>
          </x14:formula1>
          <xm:sqref>K64:AK64</xm:sqref>
        </x14:dataValidation>
        <x14:dataValidation type="list" allowBlank="1" showInputMessage="1" showErrorMessage="1" xr:uid="{00000000-0002-0000-0300-00002C000000}">
          <x14:formula1>
            <xm:f>IF(K$28=Menu!$CI$6,なし,フレッツ)</xm:f>
          </x14:formula1>
          <xm:sqref>K63:AK63</xm:sqref>
        </x14:dataValidation>
        <x14:dataValidation type="list" allowBlank="1" showErrorMessage="1" promptTitle="◆レンタル種別" prompt="・プルダウンメニューより選択してください。_x000a_　標準レンタル： サービス規定内でのレンタル・保守契約_x000a_　個別レンタル： サービス規定外でのレンタル契約（保守は任意）_x000a_　お客様資産： お客様資産をご利用（保守は任意）" xr:uid="{00000000-0002-0000-0300-000031000000}">
          <x14:formula1>
            <xm:f>IF(OR(K$17=Menu!$AA$12,K$17=Menu!$AA$13),レンタル種別③,IF(K$12=Menu!$X$5,レンタル種別②,レンタル種別))</xm:f>
          </x14:formula1>
          <xm:sqref>K42:AK42</xm:sqref>
        </x14:dataValidation>
        <x14:dataValidation type="list" allowBlank="1" showErrorMessage="1" promptTitle="◆作業開始時間帯" prompt="・プルダウンメニューより選択してください。_x000a_※一般カレンダー_x000a_※日中＝作業開始時間 8:00～20:00_x000a_　 夜間=作業開始時間 20:00～8:00" xr:uid="{00000000-0002-0000-0300-000032000000}">
          <x14:formula1>
            <xm:f>IF(OR(K$12=Menu!$X$8,K$17=Menu!$AA$15),なし,作業時間帯)</xm:f>
          </x14:formula1>
          <xm:sqref>K24:AK24</xm:sqref>
        </x14:dataValidation>
        <x14:dataValidation type="list" allowBlank="1" showInputMessage="1" showErrorMessage="1" xr:uid="{00000000-0002-0000-0300-000034000000}">
          <x14:formula1>
            <xm:f>IF(K$14=Menu!$Y$6,有無②,Menu!$G$4)</xm:f>
          </x14:formula1>
          <xm:sqref>K45:AK45</xm:sqref>
        </x14:dataValidation>
        <x14:dataValidation type="list" allowBlank="1" showErrorMessage="1" promptTitle="◆レンタル種別" prompt="・プルダウンメニューより選択してください。_x000a_　標準レンタル： サービス規定内でのレンタル・保守契約_x000a_　個別レンタル： サービス規定外でのレンタル契約（保守は任意）_x000a_　お客様資産： お客様資産をご利用（保守は任意）" xr:uid="{00000000-0002-0000-0300-000035000000}">
          <x14:formula1>
            <xm:f>IF($K$40=Menu!$BF$6,なし,お客様情報区分④)</xm:f>
          </x14:formula1>
          <xm:sqref>K46:AK46</xm:sqref>
        </x14:dataValidation>
        <x14:dataValidation type="list" allowBlank="1" showInputMessage="1" showErrorMessage="1" xr:uid="{00000000-0002-0000-0300-000036000000}">
          <x14:formula1>
            <xm:f>IF($K$40=Menu!$BF$6,なし,お客様情報区分①)</xm:f>
          </x14:formula1>
          <xm:sqref>K51:AK51</xm:sqref>
        </x14:dataValidation>
        <x14:dataValidation type="list" allowBlank="1" promptTitle="◆ルーター機種" prompt="・プルダウンメニューより選択してください。_x000a_※該当の機種がない場合は直接入力してください。" xr:uid="{617929E7-D62E-4A50-9877-81B9B19B3389}">
          <x14:formula1>
            <xm:f>IF(OR(K$42=Menu!$BH$14,K$42=Menu!$BH$15),SDWAN_ルーター帯域,CEルーター)</xm:f>
          </x14:formula1>
          <xm:sqref>K43:AK43</xm:sqref>
        </x14:dataValidation>
        <x14:dataValidation type="list" allowBlank="1" showInputMessage="1" showErrorMessage="1" xr:uid="{8AB7ADE8-BE77-4D71-8C73-8C6508863401}">
          <x14:formula1>
            <xm:f>IF(K$28=Menu!$CI$6,なし,回線手配②)</xm:f>
          </x14:formula1>
          <xm:sqref>K62:AK62</xm:sqref>
        </x14:dataValidation>
        <x14:dataValidation type="list" allowBlank="1" showErrorMessage="1" promptTitle="◆QoS" prompt="・プルダウンメニューより選択してください。_x000a_※一部保証回線（バースト）の場合、回線料金に含まれます。" xr:uid="{EE948D3E-39AD-4332-B2AB-A878D87286B3}">
          <x14:formula1>
            <xm:f>IF(AND(K$14=Menu!$Y$5,K$30=Menu!$AC$8),LTEバックアップ_キャリアA,なし)</xm:f>
          </x14:formula1>
          <xm:sqref>K33:AK33</xm:sqref>
        </x14:dataValidation>
        <x14:dataValidation type="list" allowBlank="1" showErrorMessage="1" promptTitle="◆アクセス回線申込区分" prompt="・プルダウンメニューより選択してください。" xr:uid="{AFD46247-51FD-49FF-A69C-3CFE0A526E4E}">
          <x14:formula1>
            <xm:f>IF(K$30="auひかり",アクセス回線申込区分_auひかり,IF(K$12&lt;&gt;Menu!$X$7,アクセス回線申込区分,アクセス回線申込区分_SDWAN以外))</xm:f>
          </x14:formula1>
          <xm:sqref>K17:S17</xm:sqref>
        </x14:dataValidation>
        <x14:dataValidation type="list" allowBlank="1" showErrorMessage="1" promptTitle="◆ルーター保守運用代行" prompt="・レンタル種別 【個別レンタル】【お客様資産】の場合、 _x000a_　プルダウンメニューより選択してください。" xr:uid="{00000000-0002-0000-0300-00002E000000}">
          <x14:formula1>
            <xm:f>IF(OR(K$42=Menu!$BH$6,K$42=Menu!$BH$7),有無②,Menu!$G$4)</xm:f>
          </x14:formula1>
          <xm:sqref>K44:AK44</xm:sqref>
        </x14:dataValidation>
        <x14:dataValidation type="list" allowBlank="1" promptTitle="◆回線種別" prompt="・プルダウンメニューより選択してください。_x000a_※その他の場合は直接入力してください。" xr:uid="{00000000-0002-0000-0300-00002F000000}">
          <x14:formula1>
            <xm:f>IF(T$12=Menu!$X$7,IF(T$14=Menu!$Y$7,Menu!$BC$3,IF(T$14=Menu!$Y$8,Menu!$BD$3,0)),IF(T$14=Menu!$Y$5,IF(T$12=Menu!$X$5,回線_キャリアA_共有網,IF(T$12=Menu!$X$6,回線_キャリアA_個別網,0)),IF(T$14=Menu!$Y$6,回線_キャリアB,IF(T$14=Menu!$Y$7,回線_キャリアC,0))))</xm:f>
          </x14:formula1>
          <xm:sqref>T30:AK30</xm:sqref>
        </x14:dataValidation>
        <x14:dataValidation type="list" allowBlank="1" promptTitle="◆回線種別" prompt="・プルダウンメニューより選択してください。_x000a_※その他の場合は直接入力してください。" xr:uid="{00000000-0002-0000-0300-000030000000}">
          <x14:formula1>
            <xm:f>IF(K$12=Menu!$X$7,IF(K$14=Menu!$Y$5,Menu!$BE$3,IF(K$14=Menu!$Y$7,Menu!$BC$3,IF(K$14=Menu!$Y$8,Menu!$BD$3,0))),IF(K$14=Menu!$Y$5,IF(K$12=Menu!$X$5,回線_キャリアA_共有網,IF(K$12=Menu!$X$6,回線_キャリアA_個別網,0)),IF(K$14=Menu!$Y$6,回線_キャリアB,IF(K$14=Menu!$Y$7,回線_キャリアC,0))))</xm:f>
          </x14:formula1>
          <xm:sqref>K30:S30</xm:sqref>
        </x14:dataValidation>
        <x14:dataValidation type="list" allowBlank="1" showErrorMessage="1" promptTitle="◆ルーター手配" prompt="・アクセス回線申込区分【変更】の場合、 _x000a_　プルダウンメニューより選択してください。" xr:uid="{00000000-0002-0000-0300-000033000000}">
          <x14:formula1>
            <xm:f>IF(OR(K$17=Menu!$AA$4,K$17=Menu!$AA$12),Menu!$BF$5,IF(K$17=Menu!$AA$15,Menu!$BF$6,ルーター手配))</xm:f>
          </x14:formula1>
          <xm:sqref>K40:AK40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39997558519241921"/>
    <pageSetUpPr fitToPage="1"/>
  </sheetPr>
  <dimension ref="A1:BD70"/>
  <sheetViews>
    <sheetView showGridLines="0" view="pageBreakPreview" zoomScale="85" zoomScaleNormal="100" zoomScaleSheetLayoutView="85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AK6" sqref="AK6"/>
    </sheetView>
  </sheetViews>
  <sheetFormatPr defaultColWidth="3.6328125" defaultRowHeight="18" customHeight="1"/>
  <cols>
    <col min="1" max="6" width="3.6328125" style="23"/>
    <col min="7" max="7" width="3.6328125" style="23" customWidth="1"/>
    <col min="8" max="34" width="3.6328125" style="23"/>
    <col min="35" max="35" width="4" style="23" bestFit="1" customWidth="1"/>
    <col min="36" max="38" width="3.6328125" style="23"/>
    <col min="39" max="55" width="3.6328125" style="23" customWidth="1"/>
    <col min="56" max="16384" width="3.6328125" style="23"/>
  </cols>
  <sheetData>
    <row r="1" spans="1:56" s="65" customFormat="1" ht="10.4" customHeight="1">
      <c r="B1" s="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6" s="65" customFormat="1" ht="16">
      <c r="B2" s="1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6" s="65" customFormat="1" ht="10.4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6" s="3" customFormat="1" ht="30.75" customHeight="1">
      <c r="B4" s="822" t="s">
        <v>61</v>
      </c>
      <c r="C4" s="822"/>
      <c r="D4" s="822"/>
      <c r="E4" s="822"/>
      <c r="F4" s="822"/>
      <c r="G4" s="822"/>
      <c r="H4" s="822"/>
      <c r="I4" s="822"/>
      <c r="J4" s="822"/>
      <c r="K4" s="21" t="s">
        <v>62</v>
      </c>
      <c r="L4" s="823" t="s">
        <v>63</v>
      </c>
      <c r="M4" s="823"/>
      <c r="N4" s="823"/>
      <c r="O4" s="823"/>
      <c r="P4" s="823"/>
      <c r="Q4" s="824" t="s">
        <v>511</v>
      </c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21" t="s">
        <v>41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6" s="3" customFormat="1" ht="10.4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6" s="3" customFormat="1" ht="12" customHeight="1">
      <c r="B6" s="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5"/>
      <c r="O6" s="6"/>
      <c r="P6" s="6"/>
      <c r="Q6" s="7"/>
      <c r="R6" s="7"/>
      <c r="S6" s="7"/>
      <c r="T6" s="1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 t="str">
        <f>【必須】サービス個別①②!AK6</f>
        <v>2025/10/1　Ver9</v>
      </c>
      <c r="AL6" s="2"/>
      <c r="AM6" s="2"/>
      <c r="AN6" s="2"/>
      <c r="BD6" s="65"/>
    </row>
    <row r="7" spans="1:56" s="54" customFormat="1" ht="12.75" customHeight="1">
      <c r="A7" s="53"/>
      <c r="B7" s="47" t="s">
        <v>662</v>
      </c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pans="1:56" s="54" customFormat="1" ht="12.75" customHeight="1" thickBot="1">
      <c r="A8" s="53"/>
      <c r="B8" s="47" t="s">
        <v>203</v>
      </c>
      <c r="C8" s="4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  <row r="9" spans="1:56" s="54" customFormat="1" ht="18" customHeight="1">
      <c r="A9" s="53"/>
      <c r="B9" s="55" t="s">
        <v>452</v>
      </c>
      <c r="C9" s="1056" t="s">
        <v>451</v>
      </c>
      <c r="D9" s="1056"/>
      <c r="E9" s="1056"/>
      <c r="F9" s="1056"/>
      <c r="G9" s="1056"/>
      <c r="H9" s="1056"/>
      <c r="I9" s="1056"/>
      <c r="J9" s="1056"/>
      <c r="K9" s="1056"/>
      <c r="L9" s="1056"/>
      <c r="M9" s="1056"/>
      <c r="N9" s="1056"/>
      <c r="O9" s="1056"/>
      <c r="P9" s="1056"/>
      <c r="Q9" s="1056"/>
      <c r="R9" s="1056"/>
      <c r="S9" s="1056"/>
      <c r="T9" s="1056"/>
      <c r="U9" s="1056"/>
      <c r="V9" s="1056"/>
      <c r="W9" s="1056"/>
      <c r="X9" s="1056"/>
      <c r="Y9" s="1056"/>
      <c r="Z9" s="1056"/>
      <c r="AA9" s="1056"/>
      <c r="AB9" s="1056"/>
      <c r="AC9" s="1056"/>
      <c r="AD9" s="1056"/>
      <c r="AE9" s="1056"/>
      <c r="AF9" s="1056"/>
      <c r="AG9" s="1056"/>
      <c r="AH9" s="1056"/>
      <c r="AI9" s="1056"/>
      <c r="AJ9" s="1056"/>
      <c r="AK9" s="1057"/>
      <c r="AL9" s="53"/>
    </row>
    <row r="10" spans="1:56" s="54" customFormat="1" ht="18" customHeight="1">
      <c r="A10" s="53"/>
      <c r="B10" s="1061" t="s">
        <v>206</v>
      </c>
      <c r="C10" s="1062"/>
      <c r="D10" s="1062"/>
      <c r="E10" s="1062"/>
      <c r="F10" s="1062"/>
      <c r="G10" s="1062"/>
      <c r="H10" s="1062"/>
      <c r="I10" s="1062"/>
      <c r="J10" s="1063"/>
      <c r="K10" s="1064">
        <v>1</v>
      </c>
      <c r="L10" s="1065"/>
      <c r="M10" s="1065"/>
      <c r="N10" s="1065"/>
      <c r="O10" s="1065"/>
      <c r="P10" s="1065"/>
      <c r="Q10" s="1065"/>
      <c r="R10" s="1065"/>
      <c r="S10" s="1066"/>
      <c r="T10" s="1064">
        <v>2</v>
      </c>
      <c r="U10" s="1065"/>
      <c r="V10" s="1065"/>
      <c r="W10" s="1065"/>
      <c r="X10" s="1065"/>
      <c r="Y10" s="1065"/>
      <c r="Z10" s="1065"/>
      <c r="AA10" s="1065"/>
      <c r="AB10" s="1066"/>
      <c r="AC10" s="1064">
        <v>3</v>
      </c>
      <c r="AD10" s="1065"/>
      <c r="AE10" s="1065"/>
      <c r="AF10" s="1065"/>
      <c r="AG10" s="1065"/>
      <c r="AH10" s="1065"/>
      <c r="AI10" s="1065"/>
      <c r="AJ10" s="1065"/>
      <c r="AK10" s="1067"/>
      <c r="AL10" s="53"/>
    </row>
    <row r="11" spans="1:56" s="54" customFormat="1" ht="19.399999999999999" customHeight="1">
      <c r="A11" s="53"/>
      <c r="B11" s="1116" t="s">
        <v>398</v>
      </c>
      <c r="C11" s="1117"/>
      <c r="D11" s="1118"/>
      <c r="E11" s="1032" t="s">
        <v>208</v>
      </c>
      <c r="F11" s="1033"/>
      <c r="G11" s="1033"/>
      <c r="H11" s="1033"/>
      <c r="I11" s="1033"/>
      <c r="J11" s="1034"/>
      <c r="K11" s="1021"/>
      <c r="L11" s="1022"/>
      <c r="M11" s="1022"/>
      <c r="N11" s="1022"/>
      <c r="O11" s="1022"/>
      <c r="P11" s="1022"/>
      <c r="Q11" s="1022"/>
      <c r="R11" s="1022"/>
      <c r="S11" s="1023"/>
      <c r="T11" s="1021"/>
      <c r="U11" s="1022"/>
      <c r="V11" s="1022"/>
      <c r="W11" s="1022"/>
      <c r="X11" s="1022"/>
      <c r="Y11" s="1022"/>
      <c r="Z11" s="1022"/>
      <c r="AA11" s="1022"/>
      <c r="AB11" s="1023"/>
      <c r="AC11" s="1021"/>
      <c r="AD11" s="1022"/>
      <c r="AE11" s="1022"/>
      <c r="AF11" s="1022"/>
      <c r="AG11" s="1022"/>
      <c r="AH11" s="1022"/>
      <c r="AI11" s="1022"/>
      <c r="AJ11" s="1022"/>
      <c r="AK11" s="1027"/>
      <c r="AL11" s="53"/>
      <c r="AM11" s="53"/>
    </row>
    <row r="12" spans="1:56" s="54" customFormat="1" ht="18" customHeight="1">
      <c r="A12" s="53"/>
      <c r="B12" s="1107"/>
      <c r="C12" s="1108"/>
      <c r="D12" s="1109"/>
      <c r="E12" s="1032" t="s">
        <v>227</v>
      </c>
      <c r="F12" s="1033"/>
      <c r="G12" s="1033"/>
      <c r="H12" s="1033"/>
      <c r="I12" s="1033"/>
      <c r="J12" s="1034"/>
      <c r="K12" s="1068" t="s">
        <v>234</v>
      </c>
      <c r="L12" s="1022"/>
      <c r="M12" s="1022"/>
      <c r="N12" s="1022"/>
      <c r="O12" s="1022"/>
      <c r="P12" s="1022"/>
      <c r="Q12" s="1022"/>
      <c r="R12" s="1022"/>
      <c r="S12" s="1023"/>
      <c r="T12" s="1068" t="s">
        <v>234</v>
      </c>
      <c r="U12" s="1022"/>
      <c r="V12" s="1022"/>
      <c r="W12" s="1022"/>
      <c r="X12" s="1022"/>
      <c r="Y12" s="1022"/>
      <c r="Z12" s="1022"/>
      <c r="AA12" s="1022"/>
      <c r="AB12" s="1023"/>
      <c r="AC12" s="1068" t="s">
        <v>234</v>
      </c>
      <c r="AD12" s="1022"/>
      <c r="AE12" s="1022"/>
      <c r="AF12" s="1022"/>
      <c r="AG12" s="1022"/>
      <c r="AH12" s="1022"/>
      <c r="AI12" s="1022"/>
      <c r="AJ12" s="1022"/>
      <c r="AK12" s="1027"/>
    </row>
    <row r="13" spans="1:56" s="54" customFormat="1" ht="19.399999999999999" customHeight="1">
      <c r="A13" s="53"/>
      <c r="B13" s="1107"/>
      <c r="C13" s="1108"/>
      <c r="D13" s="1109"/>
      <c r="E13" s="1032" t="s">
        <v>484</v>
      </c>
      <c r="F13" s="1033"/>
      <c r="G13" s="1033"/>
      <c r="H13" s="1033"/>
      <c r="I13" s="1033"/>
      <c r="J13" s="1034"/>
      <c r="K13" s="1021"/>
      <c r="L13" s="1022"/>
      <c r="M13" s="1022"/>
      <c r="N13" s="1022"/>
      <c r="O13" s="1022"/>
      <c r="P13" s="1022"/>
      <c r="Q13" s="1022"/>
      <c r="R13" s="1022"/>
      <c r="S13" s="1023"/>
      <c r="T13" s="1021"/>
      <c r="U13" s="1022"/>
      <c r="V13" s="1022"/>
      <c r="W13" s="1022"/>
      <c r="X13" s="1022"/>
      <c r="Y13" s="1022"/>
      <c r="Z13" s="1022"/>
      <c r="AA13" s="1022"/>
      <c r="AB13" s="1023"/>
      <c r="AC13" s="1091"/>
      <c r="AD13" s="1092"/>
      <c r="AE13" s="1092"/>
      <c r="AF13" s="1092"/>
      <c r="AG13" s="1092"/>
      <c r="AH13" s="1092"/>
      <c r="AI13" s="1092"/>
      <c r="AJ13" s="1092"/>
      <c r="AK13" s="1092"/>
      <c r="AL13" s="262"/>
    </row>
    <row r="14" spans="1:56" s="54" customFormat="1" ht="15" customHeight="1">
      <c r="A14" s="53"/>
      <c r="B14" s="1107"/>
      <c r="C14" s="1108"/>
      <c r="D14" s="1109"/>
      <c r="E14" s="1077" t="s">
        <v>406</v>
      </c>
      <c r="F14" s="1078"/>
      <c r="G14" s="1078"/>
      <c r="H14" s="1078"/>
      <c r="I14" s="1078"/>
      <c r="J14" s="1079"/>
      <c r="K14" s="1024"/>
      <c r="L14" s="1025"/>
      <c r="M14" s="1025"/>
      <c r="N14" s="1025"/>
      <c r="O14" s="1025"/>
      <c r="P14" s="1025"/>
      <c r="Q14" s="1025"/>
      <c r="R14" s="1025"/>
      <c r="S14" s="1031"/>
      <c r="T14" s="1024"/>
      <c r="U14" s="1025"/>
      <c r="V14" s="1025"/>
      <c r="W14" s="1025"/>
      <c r="X14" s="1025"/>
      <c r="Y14" s="1025"/>
      <c r="Z14" s="1025"/>
      <c r="AA14" s="1025"/>
      <c r="AB14" s="1031"/>
      <c r="AC14" s="1159"/>
      <c r="AD14" s="1160"/>
      <c r="AE14" s="1160"/>
      <c r="AF14" s="1160"/>
      <c r="AG14" s="1160"/>
      <c r="AH14" s="1160"/>
      <c r="AI14" s="1160"/>
      <c r="AJ14" s="1160"/>
      <c r="AK14" s="1160"/>
      <c r="AL14" s="262"/>
    </row>
    <row r="15" spans="1:56" s="54" customFormat="1" ht="15" customHeight="1">
      <c r="A15" s="53"/>
      <c r="B15" s="1107"/>
      <c r="C15" s="1108"/>
      <c r="D15" s="1109"/>
      <c r="E15" s="1080"/>
      <c r="F15" s="1081"/>
      <c r="G15" s="1081"/>
      <c r="H15" s="1081"/>
      <c r="I15" s="1081"/>
      <c r="J15" s="1082"/>
      <c r="K15" s="1028"/>
      <c r="L15" s="1029"/>
      <c r="M15" s="1029"/>
      <c r="N15" s="1029"/>
      <c r="O15" s="1029"/>
      <c r="P15" s="1029"/>
      <c r="Q15" s="1029"/>
      <c r="R15" s="1029"/>
      <c r="S15" s="1030"/>
      <c r="T15" s="1028"/>
      <c r="U15" s="1029"/>
      <c r="V15" s="1029"/>
      <c r="W15" s="1029"/>
      <c r="X15" s="1029"/>
      <c r="Y15" s="1029"/>
      <c r="Z15" s="1029"/>
      <c r="AA15" s="1029"/>
      <c r="AB15" s="1030"/>
      <c r="AC15" s="1161"/>
      <c r="AD15" s="1162"/>
      <c r="AE15" s="1162"/>
      <c r="AF15" s="1162"/>
      <c r="AG15" s="1162"/>
      <c r="AH15" s="1162"/>
      <c r="AI15" s="1162"/>
      <c r="AJ15" s="1162"/>
      <c r="AK15" s="1162"/>
      <c r="AL15" s="262"/>
    </row>
    <row r="16" spans="1:56" s="54" customFormat="1" ht="19.399999999999999" customHeight="1">
      <c r="A16" s="53"/>
      <c r="B16" s="1107"/>
      <c r="C16" s="1108"/>
      <c r="D16" s="1109"/>
      <c r="E16" s="1077" t="s">
        <v>181</v>
      </c>
      <c r="F16" s="1078"/>
      <c r="G16" s="1078"/>
      <c r="H16" s="1078"/>
      <c r="I16" s="1078"/>
      <c r="J16" s="1079"/>
      <c r="K16" s="1024"/>
      <c r="L16" s="1025"/>
      <c r="M16" s="1025"/>
      <c r="N16" s="1025"/>
      <c r="O16" s="1025"/>
      <c r="P16" s="1025"/>
      <c r="Q16" s="1025"/>
      <c r="R16" s="1025"/>
      <c r="S16" s="1031"/>
      <c r="T16" s="1024"/>
      <c r="U16" s="1025"/>
      <c r="V16" s="1025"/>
      <c r="W16" s="1025"/>
      <c r="X16" s="1025"/>
      <c r="Y16" s="1025"/>
      <c r="Z16" s="1025"/>
      <c r="AA16" s="1025"/>
      <c r="AB16" s="1031"/>
      <c r="AC16" s="1159"/>
      <c r="AD16" s="1160"/>
      <c r="AE16" s="1160"/>
      <c r="AF16" s="1160"/>
      <c r="AG16" s="1160"/>
      <c r="AH16" s="1160"/>
      <c r="AI16" s="1160"/>
      <c r="AJ16" s="1160"/>
      <c r="AK16" s="1160"/>
      <c r="AL16" s="262"/>
    </row>
    <row r="17" spans="1:39" s="54" customFormat="1" ht="19.399999999999999" customHeight="1">
      <c r="A17" s="53"/>
      <c r="B17" s="1012" t="s">
        <v>399</v>
      </c>
      <c r="C17" s="1013"/>
      <c r="D17" s="1014"/>
      <c r="E17" s="1085" t="s">
        <v>207</v>
      </c>
      <c r="F17" s="1086"/>
      <c r="G17" s="1086"/>
      <c r="H17" s="1086"/>
      <c r="I17" s="1086"/>
      <c r="J17" s="1170"/>
      <c r="K17" s="1052"/>
      <c r="L17" s="1053"/>
      <c r="M17" s="1053"/>
      <c r="N17" s="1053"/>
      <c r="O17" s="1053"/>
      <c r="P17" s="1053"/>
      <c r="Q17" s="1053"/>
      <c r="R17" s="1053"/>
      <c r="S17" s="1054"/>
      <c r="T17" s="1052"/>
      <c r="U17" s="1053"/>
      <c r="V17" s="1053"/>
      <c r="W17" s="1053"/>
      <c r="X17" s="1053"/>
      <c r="Y17" s="1053"/>
      <c r="Z17" s="1053"/>
      <c r="AA17" s="1053"/>
      <c r="AB17" s="1054"/>
      <c r="AC17" s="1171"/>
      <c r="AD17" s="1172"/>
      <c r="AE17" s="1172"/>
      <c r="AF17" s="1172"/>
      <c r="AG17" s="1172"/>
      <c r="AH17" s="1172"/>
      <c r="AI17" s="1172"/>
      <c r="AJ17" s="1172"/>
      <c r="AK17" s="1172"/>
      <c r="AL17" s="263"/>
      <c r="AM17" s="53"/>
    </row>
    <row r="18" spans="1:39" s="54" customFormat="1" ht="19.399999999999999" customHeight="1">
      <c r="A18" s="53"/>
      <c r="B18" s="1116" t="s">
        <v>402</v>
      </c>
      <c r="C18" s="1117"/>
      <c r="D18" s="1118"/>
      <c r="E18" s="1032" t="s">
        <v>209</v>
      </c>
      <c r="F18" s="1033"/>
      <c r="G18" s="1033"/>
      <c r="H18" s="1033"/>
      <c r="I18" s="1033"/>
      <c r="J18" s="1034"/>
      <c r="K18" s="1021"/>
      <c r="L18" s="1022"/>
      <c r="M18" s="1022"/>
      <c r="N18" s="1022"/>
      <c r="O18" s="1022"/>
      <c r="P18" s="1022"/>
      <c r="Q18" s="1022"/>
      <c r="R18" s="1022"/>
      <c r="S18" s="1023"/>
      <c r="T18" s="1021"/>
      <c r="U18" s="1022"/>
      <c r="V18" s="1022"/>
      <c r="W18" s="1022"/>
      <c r="X18" s="1022"/>
      <c r="Y18" s="1022"/>
      <c r="Z18" s="1022"/>
      <c r="AA18" s="1022"/>
      <c r="AB18" s="1023"/>
      <c r="AC18" s="1091"/>
      <c r="AD18" s="1092"/>
      <c r="AE18" s="1092"/>
      <c r="AF18" s="1092"/>
      <c r="AG18" s="1092"/>
      <c r="AH18" s="1092"/>
      <c r="AI18" s="1092"/>
      <c r="AJ18" s="1092"/>
      <c r="AK18" s="1092"/>
      <c r="AL18" s="262"/>
    </row>
    <row r="19" spans="1:39" s="54" customFormat="1" ht="19.399999999999999" customHeight="1">
      <c r="A19" s="53"/>
      <c r="B19" s="1107"/>
      <c r="C19" s="1108"/>
      <c r="D19" s="1109"/>
      <c r="E19" s="1032" t="s">
        <v>409</v>
      </c>
      <c r="F19" s="1033"/>
      <c r="G19" s="1033"/>
      <c r="H19" s="1033"/>
      <c r="I19" s="1033"/>
      <c r="J19" s="1034"/>
      <c r="K19" s="1021"/>
      <c r="L19" s="1022"/>
      <c r="M19" s="1022"/>
      <c r="N19" s="1022"/>
      <c r="O19" s="1022"/>
      <c r="P19" s="1022"/>
      <c r="Q19" s="1022"/>
      <c r="R19" s="1022"/>
      <c r="S19" s="1023"/>
      <c r="T19" s="1021"/>
      <c r="U19" s="1022"/>
      <c r="V19" s="1022"/>
      <c r="W19" s="1022"/>
      <c r="X19" s="1022"/>
      <c r="Y19" s="1022"/>
      <c r="Z19" s="1022"/>
      <c r="AA19" s="1022"/>
      <c r="AB19" s="1023"/>
      <c r="AC19" s="1091"/>
      <c r="AD19" s="1092"/>
      <c r="AE19" s="1092"/>
      <c r="AF19" s="1092"/>
      <c r="AG19" s="1092"/>
      <c r="AH19" s="1092"/>
      <c r="AI19" s="1092"/>
      <c r="AJ19" s="1092"/>
      <c r="AK19" s="1092"/>
      <c r="AL19" s="262"/>
    </row>
    <row r="20" spans="1:39" s="54" customFormat="1" ht="19.399999999999999" customHeight="1">
      <c r="A20" s="53"/>
      <c r="B20" s="1107"/>
      <c r="C20" s="1108"/>
      <c r="D20" s="1109"/>
      <c r="E20" s="1032" t="s">
        <v>216</v>
      </c>
      <c r="F20" s="1033"/>
      <c r="G20" s="1033"/>
      <c r="H20" s="1033"/>
      <c r="I20" s="1033"/>
      <c r="J20" s="1034"/>
      <c r="K20" s="1021"/>
      <c r="L20" s="1022"/>
      <c r="M20" s="1022"/>
      <c r="N20" s="1022"/>
      <c r="O20" s="1022"/>
      <c r="P20" s="1022"/>
      <c r="Q20" s="1022"/>
      <c r="R20" s="1022"/>
      <c r="S20" s="1023"/>
      <c r="T20" s="1021"/>
      <c r="U20" s="1022"/>
      <c r="V20" s="1022"/>
      <c r="W20" s="1022"/>
      <c r="X20" s="1022"/>
      <c r="Y20" s="1022"/>
      <c r="Z20" s="1022"/>
      <c r="AA20" s="1022"/>
      <c r="AB20" s="1023"/>
      <c r="AC20" s="1091"/>
      <c r="AD20" s="1092"/>
      <c r="AE20" s="1092"/>
      <c r="AF20" s="1092"/>
      <c r="AG20" s="1092"/>
      <c r="AH20" s="1092"/>
      <c r="AI20" s="1092"/>
      <c r="AJ20" s="1092"/>
      <c r="AK20" s="1092"/>
      <c r="AL20" s="262"/>
    </row>
    <row r="21" spans="1:39" s="54" customFormat="1" ht="19.399999999999999" customHeight="1">
      <c r="A21" s="53"/>
      <c r="B21" s="1107"/>
      <c r="C21" s="1108"/>
      <c r="D21" s="1109"/>
      <c r="E21" s="1032" t="s">
        <v>228</v>
      </c>
      <c r="F21" s="1033"/>
      <c r="G21" s="1033"/>
      <c r="H21" s="1033"/>
      <c r="I21" s="1033"/>
      <c r="J21" s="1034"/>
      <c r="K21" s="1021"/>
      <c r="L21" s="1022"/>
      <c r="M21" s="1022"/>
      <c r="N21" s="1022"/>
      <c r="O21" s="1022"/>
      <c r="P21" s="1022"/>
      <c r="Q21" s="1022"/>
      <c r="R21" s="1022"/>
      <c r="S21" s="1023"/>
      <c r="T21" s="1021"/>
      <c r="U21" s="1022"/>
      <c r="V21" s="1022"/>
      <c r="W21" s="1022"/>
      <c r="X21" s="1022"/>
      <c r="Y21" s="1022"/>
      <c r="Z21" s="1022"/>
      <c r="AA21" s="1022"/>
      <c r="AB21" s="1023"/>
      <c r="AC21" s="1091"/>
      <c r="AD21" s="1092"/>
      <c r="AE21" s="1092"/>
      <c r="AF21" s="1092"/>
      <c r="AG21" s="1092"/>
      <c r="AH21" s="1092"/>
      <c r="AI21" s="1092"/>
      <c r="AJ21" s="1092"/>
      <c r="AK21" s="1092"/>
      <c r="AL21" s="262"/>
    </row>
    <row r="22" spans="1:39" s="54" customFormat="1" ht="19.399999999999999" customHeight="1">
      <c r="A22" s="53"/>
      <c r="B22" s="1107"/>
      <c r="C22" s="1108"/>
      <c r="D22" s="1109"/>
      <c r="E22" s="1032" t="s">
        <v>210</v>
      </c>
      <c r="F22" s="1033"/>
      <c r="G22" s="1033"/>
      <c r="H22" s="1033"/>
      <c r="I22" s="1033"/>
      <c r="J22" s="1034"/>
      <c r="K22" s="1021"/>
      <c r="L22" s="1022"/>
      <c r="M22" s="1022"/>
      <c r="N22" s="1022"/>
      <c r="O22" s="1022"/>
      <c r="P22" s="1022"/>
      <c r="Q22" s="1022"/>
      <c r="R22" s="1022"/>
      <c r="S22" s="1023"/>
      <c r="T22" s="1021"/>
      <c r="U22" s="1022"/>
      <c r="V22" s="1022"/>
      <c r="W22" s="1022"/>
      <c r="X22" s="1022"/>
      <c r="Y22" s="1022"/>
      <c r="Z22" s="1022"/>
      <c r="AA22" s="1022"/>
      <c r="AB22" s="1023"/>
      <c r="AC22" s="1091"/>
      <c r="AD22" s="1092"/>
      <c r="AE22" s="1092"/>
      <c r="AF22" s="1092"/>
      <c r="AG22" s="1092"/>
      <c r="AH22" s="1092"/>
      <c r="AI22" s="1092"/>
      <c r="AJ22" s="1092"/>
      <c r="AK22" s="1092"/>
      <c r="AL22" s="262"/>
    </row>
    <row r="23" spans="1:39" s="54" customFormat="1" ht="15">
      <c r="A23" s="53"/>
      <c r="B23" s="1116" t="s">
        <v>967</v>
      </c>
      <c r="C23" s="1117"/>
      <c r="D23" s="1118"/>
      <c r="E23" s="1032" t="s">
        <v>966</v>
      </c>
      <c r="F23" s="1033"/>
      <c r="G23" s="1033"/>
      <c r="H23" s="1033"/>
      <c r="I23" s="1033"/>
      <c r="J23" s="1034"/>
      <c r="K23" s="1052"/>
      <c r="L23" s="1053"/>
      <c r="M23" s="1053"/>
      <c r="N23" s="1053"/>
      <c r="O23" s="1053"/>
      <c r="P23" s="1053"/>
      <c r="Q23" s="1053"/>
      <c r="R23" s="1053"/>
      <c r="S23" s="1054"/>
      <c r="T23" s="1052"/>
      <c r="U23" s="1053"/>
      <c r="V23" s="1053"/>
      <c r="W23" s="1053"/>
      <c r="X23" s="1053"/>
      <c r="Y23" s="1053"/>
      <c r="Z23" s="1053"/>
      <c r="AA23" s="1053"/>
      <c r="AB23" s="1054"/>
      <c r="AC23" s="1052"/>
      <c r="AD23" s="1053"/>
      <c r="AE23" s="1053"/>
      <c r="AF23" s="1053"/>
      <c r="AG23" s="1053"/>
      <c r="AH23" s="1053"/>
      <c r="AI23" s="1053"/>
      <c r="AJ23" s="1053"/>
      <c r="AK23" s="1054"/>
      <c r="AL23" s="263"/>
      <c r="AM23" s="53"/>
    </row>
    <row r="24" spans="1:39" s="54" customFormat="1" ht="18.75" customHeight="1">
      <c r="A24" s="53"/>
      <c r="B24" s="1116" t="s">
        <v>543</v>
      </c>
      <c r="C24" s="1117"/>
      <c r="D24" s="1118"/>
      <c r="E24" s="1032" t="s">
        <v>473</v>
      </c>
      <c r="F24" s="1033"/>
      <c r="G24" s="1033"/>
      <c r="H24" s="1033"/>
      <c r="I24" s="1033"/>
      <c r="J24" s="1034"/>
      <c r="K24" s="1021"/>
      <c r="L24" s="1022"/>
      <c r="M24" s="1022"/>
      <c r="N24" s="1022"/>
      <c r="O24" s="1022"/>
      <c r="P24" s="1022"/>
      <c r="Q24" s="1022"/>
      <c r="R24" s="1022"/>
      <c r="S24" s="1023"/>
      <c r="T24" s="1021"/>
      <c r="U24" s="1022"/>
      <c r="V24" s="1022"/>
      <c r="W24" s="1022"/>
      <c r="X24" s="1022"/>
      <c r="Y24" s="1022"/>
      <c r="Z24" s="1022"/>
      <c r="AA24" s="1022"/>
      <c r="AB24" s="1023"/>
      <c r="AC24" s="1091"/>
      <c r="AD24" s="1092"/>
      <c r="AE24" s="1092"/>
      <c r="AF24" s="1092"/>
      <c r="AG24" s="1092"/>
      <c r="AH24" s="1092"/>
      <c r="AI24" s="1092"/>
      <c r="AJ24" s="1092"/>
      <c r="AK24" s="1092"/>
      <c r="AL24" s="262"/>
    </row>
    <row r="25" spans="1:39" s="54" customFormat="1" ht="24.75" customHeight="1">
      <c r="A25" s="53"/>
      <c r="B25" s="1107"/>
      <c r="C25" s="1108"/>
      <c r="D25" s="1109"/>
      <c r="E25" s="1126" t="s">
        <v>933</v>
      </c>
      <c r="F25" s="1127"/>
      <c r="G25" s="1127"/>
      <c r="H25" s="1127"/>
      <c r="I25" s="1127"/>
      <c r="J25" s="1128"/>
      <c r="K25" s="1137"/>
      <c r="L25" s="945"/>
      <c r="M25" s="945"/>
      <c r="N25" s="945"/>
      <c r="O25" s="945"/>
      <c r="P25" s="945"/>
      <c r="Q25" s="945"/>
      <c r="R25" s="945"/>
      <c r="S25" s="946"/>
      <c r="T25" s="1137"/>
      <c r="U25" s="945"/>
      <c r="V25" s="945"/>
      <c r="W25" s="945"/>
      <c r="X25" s="945"/>
      <c r="Y25" s="945"/>
      <c r="Z25" s="945"/>
      <c r="AA25" s="945"/>
      <c r="AB25" s="946"/>
      <c r="AC25" s="1138"/>
      <c r="AD25" s="1139"/>
      <c r="AE25" s="1139"/>
      <c r="AF25" s="1139"/>
      <c r="AG25" s="1139"/>
      <c r="AH25" s="1139"/>
      <c r="AI25" s="1139"/>
      <c r="AJ25" s="1139"/>
      <c r="AK25" s="1139"/>
      <c r="AL25" s="262"/>
    </row>
    <row r="26" spans="1:39" s="54" customFormat="1" ht="18.75" customHeight="1">
      <c r="A26" s="53"/>
      <c r="B26" s="1107"/>
      <c r="C26" s="1108"/>
      <c r="D26" s="1109"/>
      <c r="E26" s="1032" t="s">
        <v>346</v>
      </c>
      <c r="F26" s="1033"/>
      <c r="G26" s="1033"/>
      <c r="H26" s="1033"/>
      <c r="I26" s="1033"/>
      <c r="J26" s="1033"/>
      <c r="K26" s="1021"/>
      <c r="L26" s="1022"/>
      <c r="M26" s="1022"/>
      <c r="N26" s="1022"/>
      <c r="O26" s="1022"/>
      <c r="P26" s="1022"/>
      <c r="Q26" s="1022"/>
      <c r="R26" s="1022"/>
      <c r="S26" s="1023"/>
      <c r="T26" s="1021"/>
      <c r="U26" s="1022"/>
      <c r="V26" s="1022"/>
      <c r="W26" s="1022"/>
      <c r="X26" s="1022"/>
      <c r="Y26" s="1022"/>
      <c r="Z26" s="1022"/>
      <c r="AA26" s="1022"/>
      <c r="AB26" s="1023"/>
      <c r="AC26" s="1091"/>
      <c r="AD26" s="1092"/>
      <c r="AE26" s="1092"/>
      <c r="AF26" s="1092"/>
      <c r="AG26" s="1092"/>
      <c r="AH26" s="1092"/>
      <c r="AI26" s="1092"/>
      <c r="AJ26" s="1092"/>
      <c r="AK26" s="1092"/>
      <c r="AL26" s="262"/>
    </row>
    <row r="27" spans="1:39" s="54" customFormat="1" ht="18.75" customHeight="1">
      <c r="A27" s="53"/>
      <c r="B27" s="1107"/>
      <c r="C27" s="1108"/>
      <c r="D27" s="1109"/>
      <c r="E27" s="1032" t="s">
        <v>345</v>
      </c>
      <c r="F27" s="1033"/>
      <c r="G27" s="1033"/>
      <c r="H27" s="1033"/>
      <c r="I27" s="1033"/>
      <c r="J27" s="1033"/>
      <c r="K27" s="1021"/>
      <c r="L27" s="1022"/>
      <c r="M27" s="1022"/>
      <c r="N27" s="1022"/>
      <c r="O27" s="1022"/>
      <c r="P27" s="1022"/>
      <c r="Q27" s="1022"/>
      <c r="R27" s="1022"/>
      <c r="S27" s="1023"/>
      <c r="T27" s="1021"/>
      <c r="U27" s="1022"/>
      <c r="V27" s="1022"/>
      <c r="W27" s="1022"/>
      <c r="X27" s="1022"/>
      <c r="Y27" s="1022"/>
      <c r="Z27" s="1022"/>
      <c r="AA27" s="1022"/>
      <c r="AB27" s="1023"/>
      <c r="AC27" s="1091"/>
      <c r="AD27" s="1092"/>
      <c r="AE27" s="1092"/>
      <c r="AF27" s="1092"/>
      <c r="AG27" s="1092"/>
      <c r="AH27" s="1092"/>
      <c r="AI27" s="1092"/>
      <c r="AJ27" s="1092"/>
      <c r="AK27" s="1092"/>
      <c r="AL27" s="262"/>
    </row>
    <row r="28" spans="1:39" s="54" customFormat="1" ht="18" customHeight="1">
      <c r="A28" s="53"/>
      <c r="B28" s="1107"/>
      <c r="C28" s="1108"/>
      <c r="D28" s="1109"/>
      <c r="E28" s="1038" t="s">
        <v>410</v>
      </c>
      <c r="F28" s="1033"/>
      <c r="G28" s="1033"/>
      <c r="H28" s="1033"/>
      <c r="I28" s="1033"/>
      <c r="J28" s="1034"/>
      <c r="K28" s="1021"/>
      <c r="L28" s="1022"/>
      <c r="M28" s="1022"/>
      <c r="N28" s="1022"/>
      <c r="O28" s="1022"/>
      <c r="P28" s="1022"/>
      <c r="Q28" s="1022"/>
      <c r="R28" s="1022"/>
      <c r="S28" s="1023"/>
      <c r="T28" s="1021"/>
      <c r="U28" s="1022"/>
      <c r="V28" s="1022"/>
      <c r="W28" s="1022"/>
      <c r="X28" s="1022"/>
      <c r="Y28" s="1022"/>
      <c r="Z28" s="1022"/>
      <c r="AA28" s="1022"/>
      <c r="AB28" s="1023"/>
      <c r="AC28" s="1091"/>
      <c r="AD28" s="1092"/>
      <c r="AE28" s="1092"/>
      <c r="AF28" s="1092"/>
      <c r="AG28" s="1092"/>
      <c r="AH28" s="1092"/>
      <c r="AI28" s="1092"/>
      <c r="AJ28" s="1092"/>
      <c r="AK28" s="1092"/>
      <c r="AL28" s="262"/>
    </row>
    <row r="29" spans="1:39" s="54" customFormat="1" ht="18" customHeight="1">
      <c r="A29" s="53"/>
      <c r="B29" s="1110"/>
      <c r="C29" s="1111"/>
      <c r="D29" s="1112"/>
      <c r="E29" s="72"/>
      <c r="F29" s="1040" t="s">
        <v>508</v>
      </c>
      <c r="G29" s="1173"/>
      <c r="H29" s="1173"/>
      <c r="I29" s="1173"/>
      <c r="J29" s="1174"/>
      <c r="K29" s="1021"/>
      <c r="L29" s="1022"/>
      <c r="M29" s="1022"/>
      <c r="N29" s="1022"/>
      <c r="O29" s="1022"/>
      <c r="P29" s="1022"/>
      <c r="Q29" s="1022"/>
      <c r="R29" s="1022"/>
      <c r="S29" s="1023"/>
      <c r="T29" s="1021"/>
      <c r="U29" s="1022"/>
      <c r="V29" s="1022"/>
      <c r="W29" s="1022"/>
      <c r="X29" s="1022"/>
      <c r="Y29" s="1022"/>
      <c r="Z29" s="1022"/>
      <c r="AA29" s="1022"/>
      <c r="AB29" s="1023"/>
      <c r="AC29" s="1091"/>
      <c r="AD29" s="1092"/>
      <c r="AE29" s="1092"/>
      <c r="AF29" s="1092"/>
      <c r="AG29" s="1092"/>
      <c r="AH29" s="1092"/>
      <c r="AI29" s="1092"/>
      <c r="AJ29" s="1092"/>
      <c r="AK29" s="1092"/>
      <c r="AL29" s="262"/>
    </row>
    <row r="30" spans="1:39" s="54" customFormat="1" ht="18.75" customHeight="1">
      <c r="A30" s="53"/>
      <c r="B30" s="1163" t="s">
        <v>533</v>
      </c>
      <c r="C30" s="1164"/>
      <c r="D30" s="1165"/>
      <c r="E30" s="1032" t="s">
        <v>517</v>
      </c>
      <c r="F30" s="1033"/>
      <c r="G30" s="1033"/>
      <c r="H30" s="1033"/>
      <c r="I30" s="1033"/>
      <c r="J30" s="1033"/>
      <c r="K30" s="1021"/>
      <c r="L30" s="1022"/>
      <c r="M30" s="1022"/>
      <c r="N30" s="1022"/>
      <c r="O30" s="1022"/>
      <c r="P30" s="1022"/>
      <c r="Q30" s="1022"/>
      <c r="R30" s="1022"/>
      <c r="S30" s="1023"/>
      <c r="T30" s="1021"/>
      <c r="U30" s="1022"/>
      <c r="V30" s="1022"/>
      <c r="W30" s="1022"/>
      <c r="X30" s="1022"/>
      <c r="Y30" s="1022"/>
      <c r="Z30" s="1022"/>
      <c r="AA30" s="1022"/>
      <c r="AB30" s="1023"/>
      <c r="AC30" s="1091"/>
      <c r="AD30" s="1092"/>
      <c r="AE30" s="1092"/>
      <c r="AF30" s="1092"/>
      <c r="AG30" s="1092"/>
      <c r="AH30" s="1092"/>
      <c r="AI30" s="1092"/>
      <c r="AJ30" s="1092"/>
      <c r="AK30" s="1092"/>
      <c r="AL30" s="262"/>
    </row>
    <row r="31" spans="1:39" s="54" customFormat="1" ht="18.75" customHeight="1">
      <c r="A31" s="53"/>
      <c r="B31" s="1163"/>
      <c r="C31" s="1164"/>
      <c r="D31" s="1165"/>
      <c r="E31" s="1032" t="s">
        <v>518</v>
      </c>
      <c r="F31" s="1033"/>
      <c r="G31" s="1033"/>
      <c r="H31" s="1033"/>
      <c r="I31" s="1033"/>
      <c r="J31" s="1033"/>
      <c r="K31" s="1021"/>
      <c r="L31" s="1022"/>
      <c r="M31" s="1022"/>
      <c r="N31" s="1022"/>
      <c r="O31" s="1022"/>
      <c r="P31" s="1022"/>
      <c r="Q31" s="1022"/>
      <c r="R31" s="1022"/>
      <c r="S31" s="1023"/>
      <c r="T31" s="1021"/>
      <c r="U31" s="1022"/>
      <c r="V31" s="1022"/>
      <c r="W31" s="1022"/>
      <c r="X31" s="1022"/>
      <c r="Y31" s="1022"/>
      <c r="Z31" s="1022"/>
      <c r="AA31" s="1022"/>
      <c r="AB31" s="1023"/>
      <c r="AC31" s="1091"/>
      <c r="AD31" s="1092"/>
      <c r="AE31" s="1092"/>
      <c r="AF31" s="1092"/>
      <c r="AG31" s="1092"/>
      <c r="AH31" s="1092"/>
      <c r="AI31" s="1092"/>
      <c r="AJ31" s="1092"/>
      <c r="AK31" s="1092"/>
      <c r="AL31" s="262"/>
    </row>
    <row r="32" spans="1:39" s="54" customFormat="1" ht="18.75" customHeight="1">
      <c r="A32" s="53"/>
      <c r="B32" s="1163"/>
      <c r="C32" s="1164"/>
      <c r="D32" s="1165"/>
      <c r="E32" s="1032" t="s">
        <v>349</v>
      </c>
      <c r="F32" s="1033"/>
      <c r="G32" s="1033"/>
      <c r="H32" s="1033"/>
      <c r="I32" s="1033"/>
      <c r="J32" s="1033"/>
      <c r="K32" s="1021"/>
      <c r="L32" s="1022"/>
      <c r="M32" s="1022"/>
      <c r="N32" s="1022"/>
      <c r="O32" s="1022"/>
      <c r="P32" s="1022"/>
      <c r="Q32" s="1022"/>
      <c r="R32" s="1022"/>
      <c r="S32" s="1023"/>
      <c r="T32" s="1021"/>
      <c r="U32" s="1022"/>
      <c r="V32" s="1022"/>
      <c r="W32" s="1022"/>
      <c r="X32" s="1022"/>
      <c r="Y32" s="1022"/>
      <c r="Z32" s="1022"/>
      <c r="AA32" s="1022"/>
      <c r="AB32" s="1023"/>
      <c r="AC32" s="1091"/>
      <c r="AD32" s="1092"/>
      <c r="AE32" s="1092"/>
      <c r="AF32" s="1092"/>
      <c r="AG32" s="1092"/>
      <c r="AH32" s="1092"/>
      <c r="AI32" s="1092"/>
      <c r="AJ32" s="1092"/>
      <c r="AK32" s="1092"/>
      <c r="AL32" s="262"/>
    </row>
    <row r="33" spans="1:38" s="54" customFormat="1" ht="18.75" customHeight="1">
      <c r="A33" s="53"/>
      <c r="B33" s="1163"/>
      <c r="C33" s="1164"/>
      <c r="D33" s="1165"/>
      <c r="E33" s="1032" t="s">
        <v>488</v>
      </c>
      <c r="F33" s="1033"/>
      <c r="G33" s="1033"/>
      <c r="H33" s="1033"/>
      <c r="I33" s="1033"/>
      <c r="J33" s="1033"/>
      <c r="K33" s="1021"/>
      <c r="L33" s="1022"/>
      <c r="M33" s="1022"/>
      <c r="N33" s="1022"/>
      <c r="O33" s="1022"/>
      <c r="P33" s="1022"/>
      <c r="Q33" s="1022"/>
      <c r="R33" s="1022"/>
      <c r="S33" s="1023"/>
      <c r="T33" s="1021"/>
      <c r="U33" s="1022"/>
      <c r="V33" s="1022"/>
      <c r="W33" s="1022"/>
      <c r="X33" s="1022"/>
      <c r="Y33" s="1022"/>
      <c r="Z33" s="1022"/>
      <c r="AA33" s="1022"/>
      <c r="AB33" s="1023"/>
      <c r="AC33" s="1091"/>
      <c r="AD33" s="1092"/>
      <c r="AE33" s="1092"/>
      <c r="AF33" s="1092"/>
      <c r="AG33" s="1092"/>
      <c r="AH33" s="1092"/>
      <c r="AI33" s="1092"/>
      <c r="AJ33" s="1092"/>
      <c r="AK33" s="1092"/>
      <c r="AL33" s="262"/>
    </row>
    <row r="34" spans="1:38" s="54" customFormat="1" ht="18.75" customHeight="1">
      <c r="A34" s="53"/>
      <c r="B34" s="1163"/>
      <c r="C34" s="1164"/>
      <c r="D34" s="1165"/>
      <c r="E34" s="1169" t="s">
        <v>532</v>
      </c>
      <c r="F34" s="1041"/>
      <c r="G34" s="1041"/>
      <c r="H34" s="1041"/>
      <c r="I34" s="1041"/>
      <c r="J34" s="1042"/>
      <c r="K34" s="1021"/>
      <c r="L34" s="1022"/>
      <c r="M34" s="1022"/>
      <c r="N34" s="1022"/>
      <c r="O34" s="1022"/>
      <c r="P34" s="1022"/>
      <c r="Q34" s="1022"/>
      <c r="R34" s="1022"/>
      <c r="S34" s="1023"/>
      <c r="T34" s="1021"/>
      <c r="U34" s="1022"/>
      <c r="V34" s="1022"/>
      <c r="W34" s="1022"/>
      <c r="X34" s="1022"/>
      <c r="Y34" s="1022"/>
      <c r="Z34" s="1022"/>
      <c r="AA34" s="1022"/>
      <c r="AB34" s="1023"/>
      <c r="AC34" s="1091"/>
      <c r="AD34" s="1092"/>
      <c r="AE34" s="1092"/>
      <c r="AF34" s="1092"/>
      <c r="AG34" s="1092"/>
      <c r="AH34" s="1092"/>
      <c r="AI34" s="1092"/>
      <c r="AJ34" s="1092"/>
      <c r="AK34" s="1092"/>
      <c r="AL34" s="262"/>
    </row>
    <row r="35" spans="1:38" s="54" customFormat="1" ht="18.75" customHeight="1">
      <c r="A35" s="53"/>
      <c r="B35" s="1163"/>
      <c r="C35" s="1164"/>
      <c r="D35" s="1165"/>
      <c r="E35" s="1040" t="s">
        <v>531</v>
      </c>
      <c r="F35" s="1041"/>
      <c r="G35" s="1041"/>
      <c r="H35" s="1041"/>
      <c r="I35" s="1041"/>
      <c r="J35" s="1042"/>
      <c r="K35" s="1021"/>
      <c r="L35" s="1022"/>
      <c r="M35" s="1022"/>
      <c r="N35" s="1022"/>
      <c r="O35" s="1022"/>
      <c r="P35" s="1022"/>
      <c r="Q35" s="1022"/>
      <c r="R35" s="1022"/>
      <c r="S35" s="1023"/>
      <c r="T35" s="1021"/>
      <c r="U35" s="1022"/>
      <c r="V35" s="1022"/>
      <c r="W35" s="1022"/>
      <c r="X35" s="1022"/>
      <c r="Y35" s="1022"/>
      <c r="Z35" s="1022"/>
      <c r="AA35" s="1022"/>
      <c r="AB35" s="1023"/>
      <c r="AC35" s="1091"/>
      <c r="AD35" s="1092"/>
      <c r="AE35" s="1092"/>
      <c r="AF35" s="1092"/>
      <c r="AG35" s="1092"/>
      <c r="AH35" s="1092"/>
      <c r="AI35" s="1092"/>
      <c r="AJ35" s="1092"/>
      <c r="AK35" s="1092"/>
      <c r="AL35" s="262"/>
    </row>
    <row r="36" spans="1:38" s="54" customFormat="1" ht="18.75" customHeight="1">
      <c r="A36" s="53"/>
      <c r="B36" s="1163"/>
      <c r="C36" s="1164"/>
      <c r="D36" s="1165"/>
      <c r="E36" s="1040" t="s">
        <v>541</v>
      </c>
      <c r="F36" s="1041"/>
      <c r="G36" s="1041"/>
      <c r="H36" s="1041"/>
      <c r="I36" s="1041"/>
      <c r="J36" s="1042"/>
      <c r="K36" s="1021"/>
      <c r="L36" s="1022"/>
      <c r="M36" s="1022"/>
      <c r="N36" s="1022"/>
      <c r="O36" s="1022"/>
      <c r="P36" s="1022"/>
      <c r="Q36" s="1022"/>
      <c r="R36" s="1022"/>
      <c r="S36" s="1023"/>
      <c r="T36" s="1021"/>
      <c r="U36" s="1022"/>
      <c r="V36" s="1022"/>
      <c r="W36" s="1022"/>
      <c r="X36" s="1022"/>
      <c r="Y36" s="1022"/>
      <c r="Z36" s="1022"/>
      <c r="AA36" s="1022"/>
      <c r="AB36" s="1023"/>
      <c r="AC36" s="1091"/>
      <c r="AD36" s="1092"/>
      <c r="AE36" s="1092"/>
      <c r="AF36" s="1092"/>
      <c r="AG36" s="1092"/>
      <c r="AH36" s="1092"/>
      <c r="AI36" s="1092"/>
      <c r="AJ36" s="1092"/>
      <c r="AK36" s="1092"/>
      <c r="AL36" s="262"/>
    </row>
    <row r="37" spans="1:38" s="54" customFormat="1" ht="18.75" customHeight="1">
      <c r="A37" s="53"/>
      <c r="B37" s="1163"/>
      <c r="C37" s="1164"/>
      <c r="D37" s="1165"/>
      <c r="E37" s="1040" t="s">
        <v>542</v>
      </c>
      <c r="F37" s="1041"/>
      <c r="G37" s="1041"/>
      <c r="H37" s="1041"/>
      <c r="I37" s="1041"/>
      <c r="J37" s="1042"/>
      <c r="K37" s="1052"/>
      <c r="L37" s="1053"/>
      <c r="M37" s="1053"/>
      <c r="N37" s="1053"/>
      <c r="O37" s="1053"/>
      <c r="P37" s="1053"/>
      <c r="Q37" s="1053"/>
      <c r="R37" s="1053"/>
      <c r="S37" s="1054"/>
      <c r="T37" s="1052"/>
      <c r="U37" s="1053"/>
      <c r="V37" s="1053"/>
      <c r="W37" s="1053"/>
      <c r="X37" s="1053"/>
      <c r="Y37" s="1053"/>
      <c r="Z37" s="1053"/>
      <c r="AA37" s="1053"/>
      <c r="AB37" s="1054"/>
      <c r="AC37" s="1171"/>
      <c r="AD37" s="1172"/>
      <c r="AE37" s="1172"/>
      <c r="AF37" s="1172"/>
      <c r="AG37" s="1172"/>
      <c r="AH37" s="1172"/>
      <c r="AI37" s="1172"/>
      <c r="AJ37" s="1172"/>
      <c r="AK37" s="1172"/>
      <c r="AL37" s="262"/>
    </row>
    <row r="38" spans="1:38" s="54" customFormat="1" ht="18.75" customHeight="1">
      <c r="A38" s="53"/>
      <c r="B38" s="1163"/>
      <c r="C38" s="1164"/>
      <c r="D38" s="1165"/>
      <c r="E38" s="1038" t="s">
        <v>786</v>
      </c>
      <c r="F38" s="1033"/>
      <c r="G38" s="1033"/>
      <c r="H38" s="1033"/>
      <c r="I38" s="1033"/>
      <c r="J38" s="1033"/>
      <c r="K38" s="1021"/>
      <c r="L38" s="1022"/>
      <c r="M38" s="1022"/>
      <c r="N38" s="1022"/>
      <c r="O38" s="1022"/>
      <c r="P38" s="1022"/>
      <c r="Q38" s="1022"/>
      <c r="R38" s="1022"/>
      <c r="S38" s="1023"/>
      <c r="T38" s="1021"/>
      <c r="U38" s="1022"/>
      <c r="V38" s="1022"/>
      <c r="W38" s="1022"/>
      <c r="X38" s="1022"/>
      <c r="Y38" s="1022"/>
      <c r="Z38" s="1022"/>
      <c r="AA38" s="1022"/>
      <c r="AB38" s="1023"/>
      <c r="AC38" s="1091"/>
      <c r="AD38" s="1092"/>
      <c r="AE38" s="1092"/>
      <c r="AF38" s="1092"/>
      <c r="AG38" s="1092"/>
      <c r="AH38" s="1092"/>
      <c r="AI38" s="1092"/>
      <c r="AJ38" s="1092"/>
      <c r="AK38" s="1092"/>
      <c r="AL38" s="262"/>
    </row>
    <row r="39" spans="1:38" s="54" customFormat="1" ht="18.75" customHeight="1">
      <c r="A39" s="53"/>
      <c r="B39" s="1163"/>
      <c r="C39" s="1164"/>
      <c r="D39" s="1165"/>
      <c r="E39" s="77"/>
      <c r="F39" s="1033" t="s">
        <v>214</v>
      </c>
      <c r="G39" s="1033"/>
      <c r="H39" s="1033"/>
      <c r="I39" s="1033"/>
      <c r="J39" s="1034"/>
      <c r="K39" s="1021"/>
      <c r="L39" s="1022"/>
      <c r="M39" s="1022"/>
      <c r="N39" s="1022"/>
      <c r="O39" s="1022"/>
      <c r="P39" s="1022"/>
      <c r="Q39" s="1022"/>
      <c r="R39" s="1022"/>
      <c r="S39" s="1023"/>
      <c r="T39" s="1021"/>
      <c r="U39" s="1022"/>
      <c r="V39" s="1022"/>
      <c r="W39" s="1022"/>
      <c r="X39" s="1022"/>
      <c r="Y39" s="1022"/>
      <c r="Z39" s="1022"/>
      <c r="AA39" s="1022"/>
      <c r="AB39" s="1023"/>
      <c r="AC39" s="1091"/>
      <c r="AD39" s="1092"/>
      <c r="AE39" s="1092"/>
      <c r="AF39" s="1092"/>
      <c r="AG39" s="1092"/>
      <c r="AH39" s="1092"/>
      <c r="AI39" s="1092"/>
      <c r="AJ39" s="1092"/>
      <c r="AK39" s="1092"/>
      <c r="AL39" s="262"/>
    </row>
    <row r="40" spans="1:38" s="54" customFormat="1" ht="18.75" customHeight="1">
      <c r="A40" s="53"/>
      <c r="B40" s="1163"/>
      <c r="C40" s="1164"/>
      <c r="D40" s="1165"/>
      <c r="E40" s="77"/>
      <c r="F40" s="1033" t="s">
        <v>215</v>
      </c>
      <c r="G40" s="1033"/>
      <c r="H40" s="1033"/>
      <c r="I40" s="1033"/>
      <c r="J40" s="1034"/>
      <c r="K40" s="1021"/>
      <c r="L40" s="1022"/>
      <c r="M40" s="1022"/>
      <c r="N40" s="1022"/>
      <c r="O40" s="1022"/>
      <c r="P40" s="1022"/>
      <c r="Q40" s="1022"/>
      <c r="R40" s="1022"/>
      <c r="S40" s="1023"/>
      <c r="T40" s="1021"/>
      <c r="U40" s="1022"/>
      <c r="V40" s="1022"/>
      <c r="W40" s="1022"/>
      <c r="X40" s="1022"/>
      <c r="Y40" s="1022"/>
      <c r="Z40" s="1022"/>
      <c r="AA40" s="1022"/>
      <c r="AB40" s="1023"/>
      <c r="AC40" s="1091"/>
      <c r="AD40" s="1092"/>
      <c r="AE40" s="1092"/>
      <c r="AF40" s="1092"/>
      <c r="AG40" s="1092"/>
      <c r="AH40" s="1092"/>
      <c r="AI40" s="1092"/>
      <c r="AJ40" s="1092"/>
      <c r="AK40" s="1092"/>
      <c r="AL40" s="262"/>
    </row>
    <row r="41" spans="1:38" s="54" customFormat="1" ht="18.75" customHeight="1">
      <c r="A41" s="53"/>
      <c r="B41" s="1163"/>
      <c r="C41" s="1164"/>
      <c r="D41" s="1165"/>
      <c r="E41" s="77"/>
      <c r="F41" s="1033" t="s">
        <v>512</v>
      </c>
      <c r="G41" s="1033"/>
      <c r="H41" s="1033"/>
      <c r="I41" s="1033"/>
      <c r="J41" s="1034"/>
      <c r="K41" s="1021"/>
      <c r="L41" s="1022"/>
      <c r="M41" s="1022"/>
      <c r="N41" s="1022"/>
      <c r="O41" s="1022"/>
      <c r="P41" s="1022"/>
      <c r="Q41" s="1022"/>
      <c r="R41" s="1022"/>
      <c r="S41" s="1023"/>
      <c r="T41" s="1021"/>
      <c r="U41" s="1022"/>
      <c r="V41" s="1022"/>
      <c r="W41" s="1022"/>
      <c r="X41" s="1022"/>
      <c r="Y41" s="1022"/>
      <c r="Z41" s="1022"/>
      <c r="AA41" s="1022"/>
      <c r="AB41" s="1023"/>
      <c r="AC41" s="1091"/>
      <c r="AD41" s="1092"/>
      <c r="AE41" s="1092"/>
      <c r="AF41" s="1092"/>
      <c r="AG41" s="1092"/>
      <c r="AH41" s="1092"/>
      <c r="AI41" s="1092"/>
      <c r="AJ41" s="1092"/>
      <c r="AK41" s="1092"/>
      <c r="AL41" s="262"/>
    </row>
    <row r="42" spans="1:38" s="54" customFormat="1" ht="18.75" customHeight="1">
      <c r="A42" s="53"/>
      <c r="B42" s="1163"/>
      <c r="C42" s="1164"/>
      <c r="D42" s="1165"/>
      <c r="E42" s="77"/>
      <c r="F42" s="1033" t="s">
        <v>352</v>
      </c>
      <c r="G42" s="1033"/>
      <c r="H42" s="1033"/>
      <c r="I42" s="1033"/>
      <c r="J42" s="1034"/>
      <c r="K42" s="1021"/>
      <c r="L42" s="1022"/>
      <c r="M42" s="1022"/>
      <c r="N42" s="1022"/>
      <c r="O42" s="1022"/>
      <c r="P42" s="1022"/>
      <c r="Q42" s="1022"/>
      <c r="R42" s="1022"/>
      <c r="S42" s="1023"/>
      <c r="T42" s="1021"/>
      <c r="U42" s="1022"/>
      <c r="V42" s="1022"/>
      <c r="W42" s="1022"/>
      <c r="X42" s="1022"/>
      <c r="Y42" s="1022"/>
      <c r="Z42" s="1022"/>
      <c r="AA42" s="1022"/>
      <c r="AB42" s="1023"/>
      <c r="AC42" s="1091"/>
      <c r="AD42" s="1092"/>
      <c r="AE42" s="1092"/>
      <c r="AF42" s="1092"/>
      <c r="AG42" s="1092"/>
      <c r="AH42" s="1092"/>
      <c r="AI42" s="1092"/>
      <c r="AJ42" s="1092"/>
      <c r="AK42" s="1092"/>
      <c r="AL42" s="262"/>
    </row>
    <row r="43" spans="1:38" s="54" customFormat="1" ht="18.75" customHeight="1">
      <c r="A43" s="53"/>
      <c r="B43" s="1163"/>
      <c r="C43" s="1164"/>
      <c r="D43" s="1165"/>
      <c r="E43" s="77"/>
      <c r="F43" s="1033" t="s">
        <v>217</v>
      </c>
      <c r="G43" s="1033"/>
      <c r="H43" s="1033"/>
      <c r="I43" s="1033"/>
      <c r="J43" s="1034"/>
      <c r="K43" s="1021"/>
      <c r="L43" s="1022"/>
      <c r="M43" s="1022"/>
      <c r="N43" s="1022"/>
      <c r="O43" s="1022"/>
      <c r="P43" s="1022"/>
      <c r="Q43" s="1022"/>
      <c r="R43" s="1022"/>
      <c r="S43" s="1023"/>
      <c r="T43" s="1021"/>
      <c r="U43" s="1022"/>
      <c r="V43" s="1022"/>
      <c r="W43" s="1022"/>
      <c r="X43" s="1022"/>
      <c r="Y43" s="1022"/>
      <c r="Z43" s="1022"/>
      <c r="AA43" s="1022"/>
      <c r="AB43" s="1023"/>
      <c r="AC43" s="1091"/>
      <c r="AD43" s="1092"/>
      <c r="AE43" s="1092"/>
      <c r="AF43" s="1092"/>
      <c r="AG43" s="1092"/>
      <c r="AH43" s="1092"/>
      <c r="AI43" s="1092"/>
      <c r="AJ43" s="1092"/>
      <c r="AK43" s="1092"/>
      <c r="AL43" s="262"/>
    </row>
    <row r="44" spans="1:38" s="54" customFormat="1" ht="18.75" customHeight="1">
      <c r="A44" s="53"/>
      <c r="B44" s="1163"/>
      <c r="C44" s="1164"/>
      <c r="D44" s="1165"/>
      <c r="E44" s="77"/>
      <c r="F44" s="1033" t="s">
        <v>218</v>
      </c>
      <c r="G44" s="1033"/>
      <c r="H44" s="1033"/>
      <c r="I44" s="1033"/>
      <c r="J44" s="1034"/>
      <c r="K44" s="1021"/>
      <c r="L44" s="1022"/>
      <c r="M44" s="1022"/>
      <c r="N44" s="1022"/>
      <c r="O44" s="1022"/>
      <c r="P44" s="1022"/>
      <c r="Q44" s="1022"/>
      <c r="R44" s="1022"/>
      <c r="S44" s="1023"/>
      <c r="T44" s="1021"/>
      <c r="U44" s="1022"/>
      <c r="V44" s="1022"/>
      <c r="W44" s="1022"/>
      <c r="X44" s="1022"/>
      <c r="Y44" s="1022"/>
      <c r="Z44" s="1022"/>
      <c r="AA44" s="1022"/>
      <c r="AB44" s="1023"/>
      <c r="AC44" s="1091"/>
      <c r="AD44" s="1092"/>
      <c r="AE44" s="1092"/>
      <c r="AF44" s="1092"/>
      <c r="AG44" s="1092"/>
      <c r="AH44" s="1092"/>
      <c r="AI44" s="1092"/>
      <c r="AJ44" s="1092"/>
      <c r="AK44" s="1092"/>
      <c r="AL44" s="262"/>
    </row>
    <row r="45" spans="1:38" s="54" customFormat="1" ht="18.75" customHeight="1">
      <c r="A45" s="53"/>
      <c r="B45" s="1163"/>
      <c r="C45" s="1164"/>
      <c r="D45" s="1165"/>
      <c r="E45" s="77"/>
      <c r="F45" s="1153" t="s">
        <v>350</v>
      </c>
      <c r="G45" s="1154"/>
      <c r="H45" s="1154"/>
      <c r="I45" s="1154"/>
      <c r="J45" s="1155"/>
      <c r="K45" s="1156"/>
      <c r="L45" s="1157"/>
      <c r="M45" s="1157"/>
      <c r="N45" s="1157"/>
      <c r="O45" s="1157"/>
      <c r="P45" s="1157"/>
      <c r="Q45" s="1157"/>
      <c r="R45" s="1157"/>
      <c r="S45" s="1158"/>
      <c r="T45" s="1156"/>
      <c r="U45" s="1157"/>
      <c r="V45" s="1157"/>
      <c r="W45" s="1157"/>
      <c r="X45" s="1157"/>
      <c r="Y45" s="1157"/>
      <c r="Z45" s="1157"/>
      <c r="AA45" s="1157"/>
      <c r="AB45" s="1158"/>
      <c r="AC45" s="1151"/>
      <c r="AD45" s="1152"/>
      <c r="AE45" s="1152"/>
      <c r="AF45" s="1152"/>
      <c r="AG45" s="1152"/>
      <c r="AH45" s="1152"/>
      <c r="AI45" s="1152"/>
      <c r="AJ45" s="1152"/>
      <c r="AK45" s="1152"/>
      <c r="AL45" s="262"/>
    </row>
    <row r="46" spans="1:38" s="54" customFormat="1" ht="18.75" customHeight="1">
      <c r="A46" s="53"/>
      <c r="B46" s="1163"/>
      <c r="C46" s="1164"/>
      <c r="D46" s="1165"/>
      <c r="E46" s="77"/>
      <c r="F46" s="1166" t="s">
        <v>437</v>
      </c>
      <c r="G46" s="1167"/>
      <c r="H46" s="1167"/>
      <c r="I46" s="1167"/>
      <c r="J46" s="1168"/>
      <c r="K46" s="1028"/>
      <c r="L46" s="1029"/>
      <c r="M46" s="1029"/>
      <c r="N46" s="1029"/>
      <c r="O46" s="1029"/>
      <c r="P46" s="1029"/>
      <c r="Q46" s="1029"/>
      <c r="R46" s="1029"/>
      <c r="S46" s="1030"/>
      <c r="T46" s="1028"/>
      <c r="U46" s="1029"/>
      <c r="V46" s="1029"/>
      <c r="W46" s="1029"/>
      <c r="X46" s="1029"/>
      <c r="Y46" s="1029"/>
      <c r="Z46" s="1029"/>
      <c r="AA46" s="1029"/>
      <c r="AB46" s="1030"/>
      <c r="AC46" s="1161"/>
      <c r="AD46" s="1162"/>
      <c r="AE46" s="1162"/>
      <c r="AF46" s="1162"/>
      <c r="AG46" s="1162"/>
      <c r="AH46" s="1162"/>
      <c r="AI46" s="1162"/>
      <c r="AJ46" s="1162"/>
      <c r="AK46" s="1162"/>
      <c r="AL46" s="262"/>
    </row>
    <row r="47" spans="1:38" s="54" customFormat="1" ht="18.75" customHeight="1">
      <c r="A47" s="53"/>
      <c r="B47" s="1163"/>
      <c r="C47" s="1164"/>
      <c r="D47" s="1165"/>
      <c r="E47" s="77"/>
      <c r="F47" s="1039" t="s">
        <v>489</v>
      </c>
      <c r="G47" s="1039"/>
      <c r="H47" s="1039"/>
      <c r="I47" s="1039"/>
      <c r="J47" s="1125"/>
      <c r="K47" s="1024"/>
      <c r="L47" s="1025"/>
      <c r="M47" s="1025"/>
      <c r="N47" s="1025"/>
      <c r="O47" s="1025"/>
      <c r="P47" s="1025"/>
      <c r="Q47" s="1025"/>
      <c r="R47" s="1025"/>
      <c r="S47" s="1031"/>
      <c r="T47" s="1024"/>
      <c r="U47" s="1025"/>
      <c r="V47" s="1025"/>
      <c r="W47" s="1025"/>
      <c r="X47" s="1025"/>
      <c r="Y47" s="1025"/>
      <c r="Z47" s="1025"/>
      <c r="AA47" s="1025"/>
      <c r="AB47" s="1031"/>
      <c r="AC47" s="1159"/>
      <c r="AD47" s="1160"/>
      <c r="AE47" s="1160"/>
      <c r="AF47" s="1160"/>
      <c r="AG47" s="1160"/>
      <c r="AH47" s="1160"/>
      <c r="AI47" s="1160"/>
      <c r="AJ47" s="1160"/>
      <c r="AK47" s="1160"/>
      <c r="AL47" s="262"/>
    </row>
    <row r="48" spans="1:38" s="54" customFormat="1" ht="18.75" customHeight="1">
      <c r="A48" s="53"/>
      <c r="B48" s="1107" t="s">
        <v>552</v>
      </c>
      <c r="C48" s="1108"/>
      <c r="D48" s="1109"/>
      <c r="E48" s="1032" t="s">
        <v>214</v>
      </c>
      <c r="F48" s="1033"/>
      <c r="G48" s="1033"/>
      <c r="H48" s="1033"/>
      <c r="I48" s="1033"/>
      <c r="J48" s="1034"/>
      <c r="K48" s="1021"/>
      <c r="L48" s="1022"/>
      <c r="M48" s="1022"/>
      <c r="N48" s="1022"/>
      <c r="O48" s="1022"/>
      <c r="P48" s="1022"/>
      <c r="Q48" s="1022"/>
      <c r="R48" s="1022"/>
      <c r="S48" s="1023"/>
      <c r="T48" s="1021"/>
      <c r="U48" s="1022"/>
      <c r="V48" s="1022"/>
      <c r="W48" s="1022"/>
      <c r="X48" s="1022"/>
      <c r="Y48" s="1022"/>
      <c r="Z48" s="1022"/>
      <c r="AA48" s="1022"/>
      <c r="AB48" s="1023"/>
      <c r="AC48" s="1091"/>
      <c r="AD48" s="1092"/>
      <c r="AE48" s="1092"/>
      <c r="AF48" s="1092"/>
      <c r="AG48" s="1092"/>
      <c r="AH48" s="1092"/>
      <c r="AI48" s="1092"/>
      <c r="AJ48" s="1092"/>
      <c r="AK48" s="1092"/>
      <c r="AL48" s="262"/>
    </row>
    <row r="49" spans="1:38" s="54" customFormat="1" ht="18.75" customHeight="1">
      <c r="A49" s="53"/>
      <c r="B49" s="1107"/>
      <c r="C49" s="1108"/>
      <c r="D49" s="1109"/>
      <c r="E49" s="1032" t="s">
        <v>215</v>
      </c>
      <c r="F49" s="1033"/>
      <c r="G49" s="1033"/>
      <c r="H49" s="1033"/>
      <c r="I49" s="1033"/>
      <c r="J49" s="1034"/>
      <c r="K49" s="1021"/>
      <c r="L49" s="1022"/>
      <c r="M49" s="1022"/>
      <c r="N49" s="1022"/>
      <c r="O49" s="1022"/>
      <c r="P49" s="1022"/>
      <c r="Q49" s="1022"/>
      <c r="R49" s="1022"/>
      <c r="S49" s="1023"/>
      <c r="T49" s="1021"/>
      <c r="U49" s="1022"/>
      <c r="V49" s="1022"/>
      <c r="W49" s="1022"/>
      <c r="X49" s="1022"/>
      <c r="Y49" s="1022"/>
      <c r="Z49" s="1022"/>
      <c r="AA49" s="1022"/>
      <c r="AB49" s="1023"/>
      <c r="AC49" s="1091"/>
      <c r="AD49" s="1092"/>
      <c r="AE49" s="1092"/>
      <c r="AF49" s="1092"/>
      <c r="AG49" s="1092"/>
      <c r="AH49" s="1092"/>
      <c r="AI49" s="1092"/>
      <c r="AJ49" s="1092"/>
      <c r="AK49" s="1092"/>
      <c r="AL49" s="262"/>
    </row>
    <row r="50" spans="1:38" s="54" customFormat="1" ht="18.75" customHeight="1">
      <c r="A50" s="53"/>
      <c r="B50" s="1107"/>
      <c r="C50" s="1108"/>
      <c r="D50" s="1109"/>
      <c r="E50" s="1032" t="s">
        <v>216</v>
      </c>
      <c r="F50" s="1033"/>
      <c r="G50" s="1033"/>
      <c r="H50" s="1033"/>
      <c r="I50" s="1033"/>
      <c r="J50" s="1034"/>
      <c r="K50" s="1021"/>
      <c r="L50" s="1022"/>
      <c r="M50" s="1022"/>
      <c r="N50" s="1022"/>
      <c r="O50" s="1022"/>
      <c r="P50" s="1022"/>
      <c r="Q50" s="1022"/>
      <c r="R50" s="1022"/>
      <c r="S50" s="1023"/>
      <c r="T50" s="1021"/>
      <c r="U50" s="1022"/>
      <c r="V50" s="1022"/>
      <c r="W50" s="1022"/>
      <c r="X50" s="1022"/>
      <c r="Y50" s="1022"/>
      <c r="Z50" s="1022"/>
      <c r="AA50" s="1022"/>
      <c r="AB50" s="1023"/>
      <c r="AC50" s="1091"/>
      <c r="AD50" s="1092"/>
      <c r="AE50" s="1092"/>
      <c r="AF50" s="1092"/>
      <c r="AG50" s="1092"/>
      <c r="AH50" s="1092"/>
      <c r="AI50" s="1092"/>
      <c r="AJ50" s="1092"/>
      <c r="AK50" s="1092"/>
      <c r="AL50" s="262"/>
    </row>
    <row r="51" spans="1:38" s="54" customFormat="1" ht="18.75" customHeight="1">
      <c r="A51" s="53"/>
      <c r="B51" s="1107"/>
      <c r="C51" s="1108"/>
      <c r="D51" s="1109"/>
      <c r="E51" s="1032" t="s">
        <v>352</v>
      </c>
      <c r="F51" s="1033"/>
      <c r="G51" s="1033"/>
      <c r="H51" s="1033"/>
      <c r="I51" s="1033"/>
      <c r="J51" s="1034"/>
      <c r="K51" s="1021"/>
      <c r="L51" s="1022"/>
      <c r="M51" s="1022"/>
      <c r="N51" s="1022"/>
      <c r="O51" s="1022"/>
      <c r="P51" s="1022"/>
      <c r="Q51" s="1022"/>
      <c r="R51" s="1022"/>
      <c r="S51" s="1023"/>
      <c r="T51" s="1021"/>
      <c r="U51" s="1022"/>
      <c r="V51" s="1022"/>
      <c r="W51" s="1022"/>
      <c r="X51" s="1022"/>
      <c r="Y51" s="1022"/>
      <c r="Z51" s="1022"/>
      <c r="AA51" s="1022"/>
      <c r="AB51" s="1023"/>
      <c r="AC51" s="1091"/>
      <c r="AD51" s="1092"/>
      <c r="AE51" s="1092"/>
      <c r="AF51" s="1092"/>
      <c r="AG51" s="1092"/>
      <c r="AH51" s="1092"/>
      <c r="AI51" s="1092"/>
      <c r="AJ51" s="1092"/>
      <c r="AK51" s="1092"/>
      <c r="AL51" s="262"/>
    </row>
    <row r="52" spans="1:38" s="54" customFormat="1" ht="18.75" customHeight="1">
      <c r="A52" s="53"/>
      <c r="B52" s="1107"/>
      <c r="C52" s="1108"/>
      <c r="D52" s="1109"/>
      <c r="E52" s="1032" t="s">
        <v>217</v>
      </c>
      <c r="F52" s="1033"/>
      <c r="G52" s="1033"/>
      <c r="H52" s="1033"/>
      <c r="I52" s="1033"/>
      <c r="J52" s="1034"/>
      <c r="K52" s="1021"/>
      <c r="L52" s="1022"/>
      <c r="M52" s="1022"/>
      <c r="N52" s="1022"/>
      <c r="O52" s="1022"/>
      <c r="P52" s="1022"/>
      <c r="Q52" s="1022"/>
      <c r="R52" s="1022"/>
      <c r="S52" s="1023"/>
      <c r="T52" s="1021"/>
      <c r="U52" s="1022"/>
      <c r="V52" s="1022"/>
      <c r="W52" s="1022"/>
      <c r="X52" s="1022"/>
      <c r="Y52" s="1022"/>
      <c r="Z52" s="1022"/>
      <c r="AA52" s="1022"/>
      <c r="AB52" s="1023"/>
      <c r="AC52" s="1091"/>
      <c r="AD52" s="1092"/>
      <c r="AE52" s="1092"/>
      <c r="AF52" s="1092"/>
      <c r="AG52" s="1092"/>
      <c r="AH52" s="1092"/>
      <c r="AI52" s="1092"/>
      <c r="AJ52" s="1092"/>
      <c r="AK52" s="1092"/>
      <c r="AL52" s="262"/>
    </row>
    <row r="53" spans="1:38" s="54" customFormat="1" ht="18.75" customHeight="1">
      <c r="A53" s="53"/>
      <c r="B53" s="1107"/>
      <c r="C53" s="1108"/>
      <c r="D53" s="1109"/>
      <c r="E53" s="1032" t="s">
        <v>437</v>
      </c>
      <c r="F53" s="1033"/>
      <c r="G53" s="1033"/>
      <c r="H53" s="1033"/>
      <c r="I53" s="1033"/>
      <c r="J53" s="1034"/>
      <c r="K53" s="1021"/>
      <c r="L53" s="1022"/>
      <c r="M53" s="1022"/>
      <c r="N53" s="1022"/>
      <c r="O53" s="1022"/>
      <c r="P53" s="1022"/>
      <c r="Q53" s="1022"/>
      <c r="R53" s="1022"/>
      <c r="S53" s="1023"/>
      <c r="T53" s="1021"/>
      <c r="U53" s="1022"/>
      <c r="V53" s="1022"/>
      <c r="W53" s="1022"/>
      <c r="X53" s="1022"/>
      <c r="Y53" s="1022"/>
      <c r="Z53" s="1022"/>
      <c r="AA53" s="1022"/>
      <c r="AB53" s="1023"/>
      <c r="AC53" s="1091"/>
      <c r="AD53" s="1092"/>
      <c r="AE53" s="1092"/>
      <c r="AF53" s="1092"/>
      <c r="AG53" s="1092"/>
      <c r="AH53" s="1092"/>
      <c r="AI53" s="1092"/>
      <c r="AJ53" s="1092"/>
      <c r="AK53" s="1092"/>
      <c r="AL53" s="262"/>
    </row>
    <row r="54" spans="1:38" s="54" customFormat="1" ht="18.75" customHeight="1">
      <c r="A54" s="53"/>
      <c r="B54" s="1110"/>
      <c r="C54" s="1111"/>
      <c r="D54" s="1112"/>
      <c r="E54" s="1032" t="s">
        <v>502</v>
      </c>
      <c r="F54" s="1033"/>
      <c r="G54" s="1033"/>
      <c r="H54" s="1033"/>
      <c r="I54" s="1033"/>
      <c r="J54" s="1034"/>
      <c r="K54" s="1021"/>
      <c r="L54" s="1022"/>
      <c r="M54" s="1022"/>
      <c r="N54" s="1022"/>
      <c r="O54" s="1022"/>
      <c r="P54" s="1022"/>
      <c r="Q54" s="1022"/>
      <c r="R54" s="1022"/>
      <c r="S54" s="1023"/>
      <c r="T54" s="1021"/>
      <c r="U54" s="1022"/>
      <c r="V54" s="1022"/>
      <c r="W54" s="1022"/>
      <c r="X54" s="1022"/>
      <c r="Y54" s="1022"/>
      <c r="Z54" s="1022"/>
      <c r="AA54" s="1022"/>
      <c r="AB54" s="1023"/>
      <c r="AC54" s="1091"/>
      <c r="AD54" s="1092"/>
      <c r="AE54" s="1092"/>
      <c r="AF54" s="1092"/>
      <c r="AG54" s="1092"/>
      <c r="AH54" s="1092"/>
      <c r="AI54" s="1092"/>
      <c r="AJ54" s="1092"/>
      <c r="AK54" s="1092"/>
      <c r="AL54" s="262"/>
    </row>
    <row r="55" spans="1:38" s="54" customFormat="1" ht="18.75" customHeight="1">
      <c r="A55" s="53"/>
      <c r="B55" s="1116" t="s">
        <v>621</v>
      </c>
      <c r="C55" s="1117"/>
      <c r="D55" s="1118"/>
      <c r="E55" s="1038" t="s">
        <v>556</v>
      </c>
      <c r="F55" s="1039"/>
      <c r="G55" s="1039"/>
      <c r="H55" s="1039"/>
      <c r="I55" s="1039"/>
      <c r="J55" s="1039"/>
      <c r="K55" s="1021"/>
      <c r="L55" s="1022"/>
      <c r="M55" s="1022"/>
      <c r="N55" s="1022"/>
      <c r="O55" s="1022"/>
      <c r="P55" s="1022"/>
      <c r="Q55" s="1022"/>
      <c r="R55" s="1022"/>
      <c r="S55" s="1023"/>
      <c r="T55" s="1021"/>
      <c r="U55" s="1022"/>
      <c r="V55" s="1022"/>
      <c r="W55" s="1022"/>
      <c r="X55" s="1022"/>
      <c r="Y55" s="1022"/>
      <c r="Z55" s="1022"/>
      <c r="AA55" s="1022"/>
      <c r="AB55" s="1023"/>
      <c r="AC55" s="1091"/>
      <c r="AD55" s="1092"/>
      <c r="AE55" s="1092"/>
      <c r="AF55" s="1092"/>
      <c r="AG55" s="1092"/>
      <c r="AH55" s="1092"/>
      <c r="AI55" s="1092"/>
      <c r="AJ55" s="1092"/>
      <c r="AK55" s="1092"/>
      <c r="AL55" s="262"/>
    </row>
    <row r="56" spans="1:38" s="54" customFormat="1" ht="18.75" customHeight="1">
      <c r="A56" s="53"/>
      <c r="B56" s="1107"/>
      <c r="C56" s="1108"/>
      <c r="D56" s="1109"/>
      <c r="E56" s="1040" t="s">
        <v>352</v>
      </c>
      <c r="F56" s="1041"/>
      <c r="G56" s="1041"/>
      <c r="H56" s="1041"/>
      <c r="I56" s="1041"/>
      <c r="J56" s="1042"/>
      <c r="K56" s="1021"/>
      <c r="L56" s="1022"/>
      <c r="M56" s="1022"/>
      <c r="N56" s="1022"/>
      <c r="O56" s="1022"/>
      <c r="P56" s="1022"/>
      <c r="Q56" s="1022"/>
      <c r="R56" s="1022"/>
      <c r="S56" s="1023"/>
      <c r="T56" s="1021"/>
      <c r="U56" s="1022"/>
      <c r="V56" s="1022"/>
      <c r="W56" s="1022"/>
      <c r="X56" s="1022"/>
      <c r="Y56" s="1022"/>
      <c r="Z56" s="1022"/>
      <c r="AA56" s="1022"/>
      <c r="AB56" s="1023"/>
      <c r="AC56" s="1091"/>
      <c r="AD56" s="1092"/>
      <c r="AE56" s="1092"/>
      <c r="AF56" s="1092"/>
      <c r="AG56" s="1092"/>
      <c r="AH56" s="1092"/>
      <c r="AI56" s="1092"/>
      <c r="AJ56" s="1092"/>
      <c r="AK56" s="1092"/>
      <c r="AL56" s="262"/>
    </row>
    <row r="57" spans="1:38" s="54" customFormat="1" ht="18.75" customHeight="1">
      <c r="A57" s="53"/>
      <c r="B57" s="1107"/>
      <c r="C57" s="1108"/>
      <c r="D57" s="1109"/>
      <c r="E57" s="1040" t="s">
        <v>217</v>
      </c>
      <c r="F57" s="1041"/>
      <c r="G57" s="1041"/>
      <c r="H57" s="1041"/>
      <c r="I57" s="1041"/>
      <c r="J57" s="1042"/>
      <c r="K57" s="1021"/>
      <c r="L57" s="1022"/>
      <c r="M57" s="1022"/>
      <c r="N57" s="1022"/>
      <c r="O57" s="1022"/>
      <c r="P57" s="1022"/>
      <c r="Q57" s="1022"/>
      <c r="R57" s="1022"/>
      <c r="S57" s="1023"/>
      <c r="T57" s="1021"/>
      <c r="U57" s="1022"/>
      <c r="V57" s="1022"/>
      <c r="W57" s="1022"/>
      <c r="X57" s="1022"/>
      <c r="Y57" s="1022"/>
      <c r="Z57" s="1022"/>
      <c r="AA57" s="1022"/>
      <c r="AB57" s="1023"/>
      <c r="AC57" s="1091"/>
      <c r="AD57" s="1092"/>
      <c r="AE57" s="1092"/>
      <c r="AF57" s="1092"/>
      <c r="AG57" s="1092"/>
      <c r="AH57" s="1092"/>
      <c r="AI57" s="1092"/>
      <c r="AJ57" s="1092"/>
      <c r="AK57" s="1092"/>
      <c r="AL57" s="262"/>
    </row>
    <row r="58" spans="1:38" s="54" customFormat="1" ht="18.75" customHeight="1">
      <c r="A58" s="53"/>
      <c r="B58" s="1107"/>
      <c r="C58" s="1108"/>
      <c r="D58" s="1109"/>
      <c r="E58" s="1040" t="s">
        <v>436</v>
      </c>
      <c r="F58" s="1041"/>
      <c r="G58" s="1041"/>
      <c r="H58" s="1041"/>
      <c r="I58" s="1041"/>
      <c r="J58" s="1042"/>
      <c r="K58" s="1028"/>
      <c r="L58" s="1029"/>
      <c r="M58" s="1029"/>
      <c r="N58" s="1029"/>
      <c r="O58" s="1029"/>
      <c r="P58" s="1029"/>
      <c r="Q58" s="1029"/>
      <c r="R58" s="1029"/>
      <c r="S58" s="1030"/>
      <c r="T58" s="1028"/>
      <c r="U58" s="1029"/>
      <c r="V58" s="1029"/>
      <c r="W58" s="1029"/>
      <c r="X58" s="1029"/>
      <c r="Y58" s="1029"/>
      <c r="Z58" s="1029"/>
      <c r="AA58" s="1029"/>
      <c r="AB58" s="1030"/>
      <c r="AC58" s="1161"/>
      <c r="AD58" s="1162"/>
      <c r="AE58" s="1162"/>
      <c r="AF58" s="1162"/>
      <c r="AG58" s="1162"/>
      <c r="AH58" s="1162"/>
      <c r="AI58" s="1162"/>
      <c r="AJ58" s="1162"/>
      <c r="AK58" s="1162"/>
      <c r="AL58" s="262"/>
    </row>
    <row r="59" spans="1:38" s="54" customFormat="1" ht="18.75" customHeight="1">
      <c r="A59" s="53"/>
      <c r="B59" s="1107"/>
      <c r="C59" s="1108"/>
      <c r="D59" s="1109"/>
      <c r="E59" s="1040" t="s">
        <v>219</v>
      </c>
      <c r="F59" s="1041"/>
      <c r="G59" s="1041"/>
      <c r="H59" s="1041"/>
      <c r="I59" s="1041"/>
      <c r="J59" s="1042"/>
      <c r="K59" s="1024"/>
      <c r="L59" s="1025"/>
      <c r="M59" s="1025"/>
      <c r="N59" s="1025"/>
      <c r="O59" s="1025"/>
      <c r="P59" s="1025"/>
      <c r="Q59" s="1025"/>
      <c r="R59" s="1025"/>
      <c r="S59" s="1031"/>
      <c r="T59" s="1024"/>
      <c r="U59" s="1025"/>
      <c r="V59" s="1025"/>
      <c r="W59" s="1025"/>
      <c r="X59" s="1025"/>
      <c r="Y59" s="1025"/>
      <c r="Z59" s="1025"/>
      <c r="AA59" s="1025"/>
      <c r="AB59" s="1031"/>
      <c r="AC59" s="1159"/>
      <c r="AD59" s="1160"/>
      <c r="AE59" s="1160"/>
      <c r="AF59" s="1160"/>
      <c r="AG59" s="1160"/>
      <c r="AH59" s="1160"/>
      <c r="AI59" s="1160"/>
      <c r="AJ59" s="1160"/>
      <c r="AK59" s="1160"/>
      <c r="AL59" s="262"/>
    </row>
    <row r="60" spans="1:38" s="54" customFormat="1" ht="18.75" customHeight="1">
      <c r="A60" s="53"/>
      <c r="B60" s="1110"/>
      <c r="C60" s="1111"/>
      <c r="D60" s="1112"/>
      <c r="E60" s="1040" t="s">
        <v>490</v>
      </c>
      <c r="F60" s="1041"/>
      <c r="G60" s="1041"/>
      <c r="H60" s="1041"/>
      <c r="I60" s="1041"/>
      <c r="J60" s="1042"/>
      <c r="K60" s="1021"/>
      <c r="L60" s="1022"/>
      <c r="M60" s="1022"/>
      <c r="N60" s="1022"/>
      <c r="O60" s="1022"/>
      <c r="P60" s="1022"/>
      <c r="Q60" s="1022"/>
      <c r="R60" s="1022"/>
      <c r="S60" s="1023"/>
      <c r="T60" s="1021"/>
      <c r="U60" s="1022"/>
      <c r="V60" s="1022"/>
      <c r="W60" s="1022"/>
      <c r="X60" s="1022"/>
      <c r="Y60" s="1022"/>
      <c r="Z60" s="1022"/>
      <c r="AA60" s="1022"/>
      <c r="AB60" s="1023"/>
      <c r="AC60" s="1091"/>
      <c r="AD60" s="1092"/>
      <c r="AE60" s="1092"/>
      <c r="AF60" s="1092"/>
      <c r="AG60" s="1092"/>
      <c r="AH60" s="1092"/>
      <c r="AI60" s="1092"/>
      <c r="AJ60" s="1092"/>
      <c r="AK60" s="1092"/>
      <c r="AL60" s="262"/>
    </row>
    <row r="61" spans="1:38" s="54" customFormat="1" ht="18.75" customHeight="1">
      <c r="A61" s="53"/>
      <c r="B61" s="1107" t="s">
        <v>530</v>
      </c>
      <c r="C61" s="1108"/>
      <c r="D61" s="1109"/>
      <c r="E61" s="1038" t="s">
        <v>434</v>
      </c>
      <c r="F61" s="1039"/>
      <c r="G61" s="1039"/>
      <c r="H61" s="1039"/>
      <c r="I61" s="1039"/>
      <c r="J61" s="1039"/>
      <c r="K61" s="1021"/>
      <c r="L61" s="1022"/>
      <c r="M61" s="1022"/>
      <c r="N61" s="1022"/>
      <c r="O61" s="1022"/>
      <c r="P61" s="1022"/>
      <c r="Q61" s="1022"/>
      <c r="R61" s="1022"/>
      <c r="S61" s="1023"/>
      <c r="T61" s="1021"/>
      <c r="U61" s="1022"/>
      <c r="V61" s="1022"/>
      <c r="W61" s="1022"/>
      <c r="X61" s="1022"/>
      <c r="Y61" s="1022"/>
      <c r="Z61" s="1022"/>
      <c r="AA61" s="1022"/>
      <c r="AB61" s="1023"/>
      <c r="AC61" s="1091"/>
      <c r="AD61" s="1092"/>
      <c r="AE61" s="1092"/>
      <c r="AF61" s="1092"/>
      <c r="AG61" s="1092"/>
      <c r="AH61" s="1092"/>
      <c r="AI61" s="1092"/>
      <c r="AJ61" s="1092"/>
      <c r="AK61" s="1092"/>
      <c r="AL61" s="262"/>
    </row>
    <row r="62" spans="1:38" s="54" customFormat="1" ht="18.75" customHeight="1">
      <c r="A62" s="53"/>
      <c r="B62" s="1107"/>
      <c r="C62" s="1108"/>
      <c r="D62" s="1109"/>
      <c r="E62" s="1040" t="s">
        <v>352</v>
      </c>
      <c r="F62" s="1041"/>
      <c r="G62" s="1041"/>
      <c r="H62" s="1041"/>
      <c r="I62" s="1041"/>
      <c r="J62" s="1042"/>
      <c r="K62" s="1021"/>
      <c r="L62" s="1022"/>
      <c r="M62" s="1022"/>
      <c r="N62" s="1022"/>
      <c r="O62" s="1022"/>
      <c r="P62" s="1022"/>
      <c r="Q62" s="1022"/>
      <c r="R62" s="1022"/>
      <c r="S62" s="1023"/>
      <c r="T62" s="1021"/>
      <c r="U62" s="1022"/>
      <c r="V62" s="1022"/>
      <c r="W62" s="1022"/>
      <c r="X62" s="1022"/>
      <c r="Y62" s="1022"/>
      <c r="Z62" s="1022"/>
      <c r="AA62" s="1022"/>
      <c r="AB62" s="1023"/>
      <c r="AC62" s="1091"/>
      <c r="AD62" s="1092"/>
      <c r="AE62" s="1092"/>
      <c r="AF62" s="1092"/>
      <c r="AG62" s="1092"/>
      <c r="AH62" s="1092"/>
      <c r="AI62" s="1092"/>
      <c r="AJ62" s="1092"/>
      <c r="AK62" s="1092"/>
      <c r="AL62" s="262"/>
    </row>
    <row r="63" spans="1:38" s="54" customFormat="1" ht="18.75" customHeight="1">
      <c r="A63" s="53"/>
      <c r="B63" s="1107"/>
      <c r="C63" s="1108"/>
      <c r="D63" s="1109"/>
      <c r="E63" s="1040" t="s">
        <v>217</v>
      </c>
      <c r="F63" s="1041"/>
      <c r="G63" s="1041"/>
      <c r="H63" s="1041"/>
      <c r="I63" s="1041"/>
      <c r="J63" s="1042"/>
      <c r="K63" s="1021"/>
      <c r="L63" s="1022"/>
      <c r="M63" s="1022"/>
      <c r="N63" s="1022"/>
      <c r="O63" s="1022"/>
      <c r="P63" s="1022"/>
      <c r="Q63" s="1022"/>
      <c r="R63" s="1022"/>
      <c r="S63" s="1023"/>
      <c r="T63" s="1021"/>
      <c r="U63" s="1022"/>
      <c r="V63" s="1022"/>
      <c r="W63" s="1022"/>
      <c r="X63" s="1022"/>
      <c r="Y63" s="1022"/>
      <c r="Z63" s="1022"/>
      <c r="AA63" s="1022"/>
      <c r="AB63" s="1023"/>
      <c r="AC63" s="1091"/>
      <c r="AD63" s="1092"/>
      <c r="AE63" s="1092"/>
      <c r="AF63" s="1092"/>
      <c r="AG63" s="1092"/>
      <c r="AH63" s="1092"/>
      <c r="AI63" s="1092"/>
      <c r="AJ63" s="1092"/>
      <c r="AK63" s="1092"/>
      <c r="AL63" s="262"/>
    </row>
    <row r="64" spans="1:38" s="54" customFormat="1" ht="18.75" customHeight="1">
      <c r="A64" s="53"/>
      <c r="B64" s="1107"/>
      <c r="C64" s="1108"/>
      <c r="D64" s="1109"/>
      <c r="E64" s="1040" t="s">
        <v>436</v>
      </c>
      <c r="F64" s="1041"/>
      <c r="G64" s="1041"/>
      <c r="H64" s="1041"/>
      <c r="I64" s="1041"/>
      <c r="J64" s="1042"/>
      <c r="K64" s="1028"/>
      <c r="L64" s="1029"/>
      <c r="M64" s="1029"/>
      <c r="N64" s="1029"/>
      <c r="O64" s="1029"/>
      <c r="P64" s="1029"/>
      <c r="Q64" s="1029"/>
      <c r="R64" s="1029"/>
      <c r="S64" s="1030"/>
      <c r="T64" s="1028"/>
      <c r="U64" s="1029"/>
      <c r="V64" s="1029"/>
      <c r="W64" s="1029"/>
      <c r="X64" s="1029"/>
      <c r="Y64" s="1029"/>
      <c r="Z64" s="1029"/>
      <c r="AA64" s="1029"/>
      <c r="AB64" s="1030"/>
      <c r="AC64" s="1161"/>
      <c r="AD64" s="1162"/>
      <c r="AE64" s="1162"/>
      <c r="AF64" s="1162"/>
      <c r="AG64" s="1162"/>
      <c r="AH64" s="1162"/>
      <c r="AI64" s="1162"/>
      <c r="AJ64" s="1162"/>
      <c r="AK64" s="1162"/>
      <c r="AL64" s="262"/>
    </row>
    <row r="65" spans="1:38" s="54" customFormat="1" ht="18.75" customHeight="1">
      <c r="A65" s="53"/>
      <c r="B65" s="1107"/>
      <c r="C65" s="1108"/>
      <c r="D65" s="1109"/>
      <c r="E65" s="1040" t="s">
        <v>219</v>
      </c>
      <c r="F65" s="1041"/>
      <c r="G65" s="1041"/>
      <c r="H65" s="1041"/>
      <c r="I65" s="1041"/>
      <c r="J65" s="1042"/>
      <c r="K65" s="1024"/>
      <c r="L65" s="1025"/>
      <c r="M65" s="1025"/>
      <c r="N65" s="1025"/>
      <c r="O65" s="1025"/>
      <c r="P65" s="1025"/>
      <c r="Q65" s="1025"/>
      <c r="R65" s="1025"/>
      <c r="S65" s="1031"/>
      <c r="T65" s="1024"/>
      <c r="U65" s="1025"/>
      <c r="V65" s="1025"/>
      <c r="W65" s="1025"/>
      <c r="X65" s="1025"/>
      <c r="Y65" s="1025"/>
      <c r="Z65" s="1025"/>
      <c r="AA65" s="1025"/>
      <c r="AB65" s="1031"/>
      <c r="AC65" s="1159"/>
      <c r="AD65" s="1160"/>
      <c r="AE65" s="1160"/>
      <c r="AF65" s="1160"/>
      <c r="AG65" s="1160"/>
      <c r="AH65" s="1160"/>
      <c r="AI65" s="1160"/>
      <c r="AJ65" s="1160"/>
      <c r="AK65" s="1160"/>
      <c r="AL65" s="262"/>
    </row>
    <row r="66" spans="1:38" s="54" customFormat="1" ht="18.75" customHeight="1" thickBot="1">
      <c r="A66" s="53"/>
      <c r="B66" s="1140"/>
      <c r="C66" s="1141"/>
      <c r="D66" s="1142"/>
      <c r="E66" s="1145" t="s">
        <v>487</v>
      </c>
      <c r="F66" s="1146"/>
      <c r="G66" s="1146"/>
      <c r="H66" s="1146"/>
      <c r="I66" s="1146"/>
      <c r="J66" s="1147"/>
      <c r="K66" s="1087"/>
      <c r="L66" s="1088"/>
      <c r="M66" s="1088"/>
      <c r="N66" s="1088"/>
      <c r="O66" s="1088"/>
      <c r="P66" s="1088"/>
      <c r="Q66" s="1088"/>
      <c r="R66" s="1088"/>
      <c r="S66" s="1089"/>
      <c r="T66" s="1087"/>
      <c r="U66" s="1088"/>
      <c r="V66" s="1088"/>
      <c r="W66" s="1088"/>
      <c r="X66" s="1088"/>
      <c r="Y66" s="1088"/>
      <c r="Z66" s="1088"/>
      <c r="AA66" s="1088"/>
      <c r="AB66" s="1089"/>
      <c r="AC66" s="1149"/>
      <c r="AD66" s="1150"/>
      <c r="AE66" s="1150"/>
      <c r="AF66" s="1150"/>
      <c r="AG66" s="1150"/>
      <c r="AH66" s="1150"/>
      <c r="AI66" s="1150"/>
      <c r="AJ66" s="1150"/>
      <c r="AK66" s="1150"/>
      <c r="AL66" s="262"/>
    </row>
    <row r="67" spans="1:38" s="54" customFormat="1" ht="9.75" customHeight="1" thickBo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</row>
    <row r="68" spans="1:38" s="54" customFormat="1" ht="12" customHeight="1">
      <c r="B68" s="1093" t="s">
        <v>220</v>
      </c>
      <c r="C68" s="1094"/>
      <c r="D68" s="1094"/>
      <c r="E68" s="1094"/>
      <c r="F68" s="1095"/>
      <c r="G68" s="1099"/>
      <c r="H68" s="1099"/>
      <c r="I68" s="1099"/>
      <c r="J68" s="1099"/>
      <c r="K68" s="1099"/>
      <c r="L68" s="1099"/>
      <c r="M68" s="1099"/>
      <c r="N68" s="1099"/>
      <c r="O68" s="1099"/>
      <c r="P68" s="1099"/>
      <c r="Q68" s="1099"/>
      <c r="R68" s="1099"/>
      <c r="S68" s="1099"/>
      <c r="T68" s="1099"/>
      <c r="U68" s="1099"/>
      <c r="V68" s="1099"/>
      <c r="W68" s="1099"/>
      <c r="X68" s="1099"/>
      <c r="Y68" s="1099"/>
      <c r="Z68" s="1099"/>
      <c r="AA68" s="1099"/>
      <c r="AB68" s="1099"/>
      <c r="AC68" s="1099"/>
      <c r="AD68" s="1099"/>
      <c r="AE68" s="1099"/>
      <c r="AF68" s="1099"/>
      <c r="AG68" s="1099"/>
      <c r="AH68" s="1099"/>
      <c r="AI68" s="1099"/>
      <c r="AJ68" s="1099"/>
      <c r="AK68" s="1100"/>
    </row>
    <row r="69" spans="1:38" s="54" customFormat="1" ht="12" customHeight="1" thickBot="1">
      <c r="B69" s="1096"/>
      <c r="C69" s="1097"/>
      <c r="D69" s="1097"/>
      <c r="E69" s="1097"/>
      <c r="F69" s="1098"/>
      <c r="G69" s="1101"/>
      <c r="H69" s="1101"/>
      <c r="I69" s="1101"/>
      <c r="J69" s="1101"/>
      <c r="K69" s="1101"/>
      <c r="L69" s="1101"/>
      <c r="M69" s="1101"/>
      <c r="N69" s="1101"/>
      <c r="O69" s="1101"/>
      <c r="P69" s="1101"/>
      <c r="Q69" s="1101"/>
      <c r="R69" s="1101"/>
      <c r="S69" s="1101"/>
      <c r="T69" s="1101"/>
      <c r="U69" s="1101"/>
      <c r="V69" s="1101"/>
      <c r="W69" s="1101"/>
      <c r="X69" s="1101"/>
      <c r="Y69" s="1101"/>
      <c r="Z69" s="1101"/>
      <c r="AA69" s="1101"/>
      <c r="AB69" s="1101"/>
      <c r="AC69" s="1101"/>
      <c r="AD69" s="1101"/>
      <c r="AE69" s="1101"/>
      <c r="AF69" s="1101"/>
      <c r="AG69" s="1101"/>
      <c r="AH69" s="1101"/>
      <c r="AI69" s="1101"/>
      <c r="AJ69" s="1101"/>
      <c r="AK69" s="1102"/>
    </row>
    <row r="70" spans="1:38" ht="9.75" customHeight="1"/>
  </sheetData>
  <mergeCells count="239">
    <mergeCell ref="B23:D23"/>
    <mergeCell ref="E23:J23"/>
    <mergeCell ref="K23:S23"/>
    <mergeCell ref="T23:AB23"/>
    <mergeCell ref="AC23:AK23"/>
    <mergeCell ref="AC36:AK36"/>
    <mergeCell ref="E37:J37"/>
    <mergeCell ref="K37:S37"/>
    <mergeCell ref="T37:AB37"/>
    <mergeCell ref="AC37:AK37"/>
    <mergeCell ref="K27:S27"/>
    <mergeCell ref="T27:AB27"/>
    <mergeCell ref="AC27:AK27"/>
    <mergeCell ref="K29:S29"/>
    <mergeCell ref="T29:AB29"/>
    <mergeCell ref="AC29:AK29"/>
    <mergeCell ref="E27:J27"/>
    <mergeCell ref="E28:J28"/>
    <mergeCell ref="K28:S28"/>
    <mergeCell ref="T28:AB28"/>
    <mergeCell ref="AC28:AK28"/>
    <mergeCell ref="F29:J29"/>
    <mergeCell ref="E24:J24"/>
    <mergeCell ref="K24:S24"/>
    <mergeCell ref="B48:D54"/>
    <mergeCell ref="E51:J51"/>
    <mergeCell ref="K48:S48"/>
    <mergeCell ref="T48:AB48"/>
    <mergeCell ref="AC48:AK48"/>
    <mergeCell ref="K49:S49"/>
    <mergeCell ref="T49:AB49"/>
    <mergeCell ref="AC49:AK49"/>
    <mergeCell ref="K50:S50"/>
    <mergeCell ref="T50:AB50"/>
    <mergeCell ref="AC50:AK50"/>
    <mergeCell ref="K54:S54"/>
    <mergeCell ref="T54:AB54"/>
    <mergeCell ref="AC54:AK54"/>
    <mergeCell ref="K52:S52"/>
    <mergeCell ref="T52:AB52"/>
    <mergeCell ref="AC52:AK52"/>
    <mergeCell ref="K53:S53"/>
    <mergeCell ref="T53:AB53"/>
    <mergeCell ref="AC53:AK53"/>
    <mergeCell ref="K51:S51"/>
    <mergeCell ref="E49:J49"/>
    <mergeCell ref="B17:D17"/>
    <mergeCell ref="E17:J17"/>
    <mergeCell ref="K17:S17"/>
    <mergeCell ref="T17:AB17"/>
    <mergeCell ref="AC17:AK17"/>
    <mergeCell ref="E16:J16"/>
    <mergeCell ref="K14:S15"/>
    <mergeCell ref="AC16:AK16"/>
    <mergeCell ref="T16:AB16"/>
    <mergeCell ref="K16:S16"/>
    <mergeCell ref="AC14:AK15"/>
    <mergeCell ref="T14:AB15"/>
    <mergeCell ref="E14:J15"/>
    <mergeCell ref="B11:D16"/>
    <mergeCell ref="E11:J11"/>
    <mergeCell ref="K11:S11"/>
    <mergeCell ref="T11:AB11"/>
    <mergeCell ref="AC11:AK11"/>
    <mergeCell ref="E12:J12"/>
    <mergeCell ref="K12:S12"/>
    <mergeCell ref="T12:AB12"/>
    <mergeCell ref="AC12:AK12"/>
    <mergeCell ref="B4:J4"/>
    <mergeCell ref="L4:P4"/>
    <mergeCell ref="Q4:AJ4"/>
    <mergeCell ref="C9:AK9"/>
    <mergeCell ref="B10:J10"/>
    <mergeCell ref="K10:S10"/>
    <mergeCell ref="T10:AB10"/>
    <mergeCell ref="AC10:AK10"/>
    <mergeCell ref="E13:J13"/>
    <mergeCell ref="K13:S13"/>
    <mergeCell ref="T13:AB13"/>
    <mergeCell ref="AC13:AK13"/>
    <mergeCell ref="B18:D22"/>
    <mergeCell ref="E18:J18"/>
    <mergeCell ref="K18:S18"/>
    <mergeCell ref="T18:AB18"/>
    <mergeCell ref="AC18:AK18"/>
    <mergeCell ref="E19:J19"/>
    <mergeCell ref="K19:S19"/>
    <mergeCell ref="T19:AB19"/>
    <mergeCell ref="AC19:AK19"/>
    <mergeCell ref="E20:J20"/>
    <mergeCell ref="K20:S20"/>
    <mergeCell ref="T20:AB20"/>
    <mergeCell ref="AC20:AK20"/>
    <mergeCell ref="E22:J22"/>
    <mergeCell ref="K22:S22"/>
    <mergeCell ref="T22:AB22"/>
    <mergeCell ref="AC22:AK22"/>
    <mergeCell ref="E21:J21"/>
    <mergeCell ref="K21:S21"/>
    <mergeCell ref="T21:AB21"/>
    <mergeCell ref="AC21:AK21"/>
    <mergeCell ref="T24:AB24"/>
    <mergeCell ref="AC24:AK24"/>
    <mergeCell ref="K33:S33"/>
    <mergeCell ref="T33:AB33"/>
    <mergeCell ref="AC33:AK33"/>
    <mergeCell ref="E25:J25"/>
    <mergeCell ref="K25:S25"/>
    <mergeCell ref="T25:AB25"/>
    <mergeCell ref="AC25:AK25"/>
    <mergeCell ref="E26:J26"/>
    <mergeCell ref="K26:S26"/>
    <mergeCell ref="T26:AB26"/>
    <mergeCell ref="AC26:AK26"/>
    <mergeCell ref="E38:J38"/>
    <mergeCell ref="K38:S38"/>
    <mergeCell ref="T38:AB38"/>
    <mergeCell ref="AC38:AK38"/>
    <mergeCell ref="E30:J30"/>
    <mergeCell ref="K30:S30"/>
    <mergeCell ref="T30:AB30"/>
    <mergeCell ref="AC30:AK30"/>
    <mergeCell ref="E32:J32"/>
    <mergeCell ref="K32:S32"/>
    <mergeCell ref="T32:AB32"/>
    <mergeCell ref="AC32:AK32"/>
    <mergeCell ref="E33:J33"/>
    <mergeCell ref="E35:J35"/>
    <mergeCell ref="K35:S35"/>
    <mergeCell ref="T34:AB34"/>
    <mergeCell ref="AC34:AK34"/>
    <mergeCell ref="E34:J34"/>
    <mergeCell ref="K34:S34"/>
    <mergeCell ref="T35:AB35"/>
    <mergeCell ref="AC35:AK35"/>
    <mergeCell ref="E36:J36"/>
    <mergeCell ref="K36:S36"/>
    <mergeCell ref="T36:AB36"/>
    <mergeCell ref="AC41:AK41"/>
    <mergeCell ref="F39:J39"/>
    <mergeCell ref="K39:S39"/>
    <mergeCell ref="T39:AB39"/>
    <mergeCell ref="AC39:AK39"/>
    <mergeCell ref="F40:J40"/>
    <mergeCell ref="K40:S40"/>
    <mergeCell ref="T40:AB40"/>
    <mergeCell ref="AC40:AK40"/>
    <mergeCell ref="F46:J46"/>
    <mergeCell ref="K46:S46"/>
    <mergeCell ref="T46:AB46"/>
    <mergeCell ref="AC46:AK46"/>
    <mergeCell ref="F47:J47"/>
    <mergeCell ref="K47:S47"/>
    <mergeCell ref="T47:AB47"/>
    <mergeCell ref="AC47:AK47"/>
    <mergeCell ref="E48:J48"/>
    <mergeCell ref="B30:D47"/>
    <mergeCell ref="E59:J59"/>
    <mergeCell ref="K59:S59"/>
    <mergeCell ref="T59:AB59"/>
    <mergeCell ref="AC59:AK59"/>
    <mergeCell ref="F42:J42"/>
    <mergeCell ref="K42:S42"/>
    <mergeCell ref="T42:AB42"/>
    <mergeCell ref="AC42:AK42"/>
    <mergeCell ref="F43:J43"/>
    <mergeCell ref="K43:S43"/>
    <mergeCell ref="T43:AB43"/>
    <mergeCell ref="AC43:AK43"/>
    <mergeCell ref="F44:J44"/>
    <mergeCell ref="K44:S44"/>
    <mergeCell ref="T44:AB44"/>
    <mergeCell ref="AC44:AK44"/>
    <mergeCell ref="F41:J41"/>
    <mergeCell ref="K41:S41"/>
    <mergeCell ref="T41:AB41"/>
    <mergeCell ref="E58:J58"/>
    <mergeCell ref="K58:S58"/>
    <mergeCell ref="T58:AB58"/>
    <mergeCell ref="AC58:AK58"/>
    <mergeCell ref="E65:J65"/>
    <mergeCell ref="K65:S65"/>
    <mergeCell ref="T65:AB65"/>
    <mergeCell ref="AC65:AK65"/>
    <mergeCell ref="K63:S63"/>
    <mergeCell ref="T63:AB63"/>
    <mergeCell ref="AC63:AK63"/>
    <mergeCell ref="E64:J64"/>
    <mergeCell ref="K64:S64"/>
    <mergeCell ref="T64:AB64"/>
    <mergeCell ref="AC64:AK64"/>
    <mergeCell ref="K60:S60"/>
    <mergeCell ref="E31:J31"/>
    <mergeCell ref="K31:S31"/>
    <mergeCell ref="T31:AB31"/>
    <mergeCell ref="AC31:AK31"/>
    <mergeCell ref="E61:J61"/>
    <mergeCell ref="K61:S61"/>
    <mergeCell ref="T61:AB61"/>
    <mergeCell ref="AC61:AK61"/>
    <mergeCell ref="K57:S57"/>
    <mergeCell ref="T57:AB57"/>
    <mergeCell ref="AC57:AK57"/>
    <mergeCell ref="E54:J54"/>
    <mergeCell ref="E53:J53"/>
    <mergeCell ref="E52:J52"/>
    <mergeCell ref="T51:AB51"/>
    <mergeCell ref="AC51:AK51"/>
    <mergeCell ref="T60:AB60"/>
    <mergeCell ref="AC60:AK60"/>
    <mergeCell ref="AC45:AK45"/>
    <mergeCell ref="F45:J45"/>
    <mergeCell ref="K45:S45"/>
    <mergeCell ref="T45:AB45"/>
    <mergeCell ref="E50:J50"/>
    <mergeCell ref="B24:D29"/>
    <mergeCell ref="B68:F69"/>
    <mergeCell ref="G68:AK69"/>
    <mergeCell ref="K62:S62"/>
    <mergeCell ref="T62:AB62"/>
    <mergeCell ref="AC62:AK62"/>
    <mergeCell ref="E63:J63"/>
    <mergeCell ref="B55:D60"/>
    <mergeCell ref="E55:J55"/>
    <mergeCell ref="K55:S55"/>
    <mergeCell ref="T55:AB55"/>
    <mergeCell ref="AC55:AK55"/>
    <mergeCell ref="E56:J56"/>
    <mergeCell ref="K56:S56"/>
    <mergeCell ref="T56:AB56"/>
    <mergeCell ref="AC56:AK56"/>
    <mergeCell ref="E57:J57"/>
    <mergeCell ref="B61:D66"/>
    <mergeCell ref="E62:J62"/>
    <mergeCell ref="E66:J66"/>
    <mergeCell ref="K66:S66"/>
    <mergeCell ref="T66:AB66"/>
    <mergeCell ref="AC66:AK66"/>
    <mergeCell ref="E60:J60"/>
  </mergeCells>
  <phoneticPr fontId="3"/>
  <dataValidations count="37">
    <dataValidation allowBlank="1" promptTitle="◆ビル名" prompt="・設置場所の ビル名 を記入してください。_x000a_※同一敷地内に建屋が複数存在する場合は記入必須" sqref="K20:AK20" xr:uid="{00000000-0002-0000-0400-000000000000}"/>
    <dataValidation allowBlank="1" promptTitle="◆LTEデータ通信カード送付先＞役職" prompt="(任意)_x000a_・送付先宛名の 役職名 を記入してください。" sqref="K44:AK44" xr:uid="{00000000-0002-0000-0400-000001000000}"/>
    <dataValidation imeMode="off" allowBlank="1" promptTitle="◆工事立会者＞E-Mail" prompt="・工事立会者の E-Mail を記入してください。" sqref="K66:AK66" xr:uid="{00000000-0002-0000-0400-000002000000}"/>
    <dataValidation imeMode="off" allowBlank="1" promptTitle="◆工事立会者＞電話番号" prompt="・工事立会者の 電話番号 を記入してください。" sqref="K65:AK65" xr:uid="{00000000-0002-0000-0400-000003000000}"/>
    <dataValidation allowBlank="1" promptTitle="◆工事立会者＞お名前" prompt="・工事立会者の お名前 を記入してください。" sqref="K64:AK64" xr:uid="{00000000-0002-0000-0400-000004000000}"/>
    <dataValidation allowBlank="1" promptTitle="◆工事立会者＞部署名" prompt="(任意)_x000a_・工事立会者の 部署名 を記入してください。" sqref="K63:AK63" xr:uid="{00000000-0002-0000-0400-000005000000}"/>
    <dataValidation allowBlank="1" promptTitle="◆工事立会者＞法人名" prompt="・工事立会者の 法人名 を記入してください。" sqref="K62:AK62" xr:uid="{00000000-0002-0000-0400-000006000000}"/>
    <dataValidation type="list" allowBlank="1" promptTitle="◆工事立会者" prompt="・プルダウンメニューより選択してください。_x000a_※各種工事にお立会者となります。" sqref="K61:AK61" xr:uid="{00000000-0002-0000-0400-000007000000}">
      <formula1>お客様情報区分③</formula1>
    </dataValidation>
    <dataValidation imeMode="off" allowBlank="1" promptTitle="◆回線開通に関わる連絡先＞E-Mail" prompt="・回線開通に関わる連絡先の方の_x000a_　E-Mail を記入してください。" sqref="K60:AK60" xr:uid="{00000000-0002-0000-0400-000008000000}"/>
    <dataValidation imeMode="off" allowBlank="1" promptTitle="◆回線開通に関わる連絡先＞電話番号" prompt="・回線開通に関わる連絡先の方の_x000a_　電話番号 を記入してください。" sqref="K59:AK59" xr:uid="{00000000-0002-0000-0400-000009000000}"/>
    <dataValidation allowBlank="1" promptTitle="◆回線開通に関わる連絡先＞お名前" prompt="・回線開通に関わる連絡先の方の_x000a_　お名前 を記入してください。" sqref="K58:AK58" xr:uid="{00000000-0002-0000-0400-00000A000000}"/>
    <dataValidation allowBlank="1" promptTitle="◆回線開通に関わる連絡先＞部署名" prompt="(任意)_x000a_・回線開通に関わる連絡先の方の_x000a_　部署名 を記入してください。" sqref="K57:AK57" xr:uid="{00000000-0002-0000-0400-00000B000000}"/>
    <dataValidation allowBlank="1" promptTitle="◆回線開通に関わる連絡先＞法人名" prompt="・回線開通に関わる連絡先の方の_x000a_　法人名 を記入してください。" sqref="K56:AK56" xr:uid="{00000000-0002-0000-0400-00000C000000}"/>
    <dataValidation type="list" allowBlank="1" promptTitle="◆回線開通に関わる連絡先" prompt="・プルダウンメニューより選択してください。_x000a_※各種工事日時調整の際の連絡先となります。" sqref="K55:AK55" xr:uid="{00000000-0002-0000-0400-00000D000000}">
      <formula1>お客様情報区分①</formula1>
    </dataValidation>
    <dataValidation imeMode="off" allowBlank="1" promptTitle="◆LTEデータ通信カード送付先＞電話番号" prompt="・送付先 受取人の電話番号 を記入してください。" sqref="K54:AK54 K47:AK47" xr:uid="{00000000-0002-0000-0400-00000E000000}"/>
    <dataValidation allowBlank="1" showErrorMessage="1" promptTitle="◆LTEデータ通信カード送付先＞フリガナ" prompt="・送付先宛名 受取人のフリガナ を記入してください。" sqref="K45:AK45" xr:uid="{00000000-0002-0000-0400-00000F000000}"/>
    <dataValidation allowBlank="1" promptTitle="◆LTEデータ通信カード送付先＞部署名" prompt="(任意)_x000a_・送付先宛名の 部署名 を記入してください。" sqref="K52:AK52 K43:AK43" xr:uid="{00000000-0002-0000-0400-000010000000}"/>
    <dataValidation allowBlank="1" promptTitle="◆LTEデータ通信カード送付先＞法人名" prompt="・送付先宛名の 法人名 を記入してください。" sqref="K51:AK51 K42:AK42" xr:uid="{00000000-0002-0000-0400-000011000000}"/>
    <dataValidation allowBlank="1" promptTitle="◆LTEデータ通信カード送付先＞ビル名" prompt="・送付先の ビル名 を記入してください。" sqref="K50:AK50" xr:uid="{00000000-0002-0000-0400-000012000000}"/>
    <dataValidation allowBlank="1" promptTitle="◆LTEデータ通信カード送付先＞住所" prompt="・送付先の 住所 を記入してください。" sqref="K49:AK49 K40:AK40" xr:uid="{00000000-0002-0000-0400-000013000000}"/>
    <dataValidation imeMode="off" allowBlank="1" promptTitle="◆LTEデータ通信カード送付先＞郵便番号" prompt="・送付先の 郵便番号 を記入してください。_x000a_※〒の記号は不要です。" sqref="K48:AK48 K39:AK39" xr:uid="{00000000-0002-0000-0400-000014000000}"/>
    <dataValidation imeMode="off" allowBlank="1" promptTitle="◆電話番号" prompt="・設置場所の 電話番号 を記入してください。_x000a_※未確定の場合「未定」と記入してください。" sqref="K22:AK22" xr:uid="{00000000-0002-0000-0400-000015000000}"/>
    <dataValidation allowBlank="1" promptTitle="◆フロア数" prompt="・設置場所の フロア数 を記入してください。" sqref="K21:AK21" xr:uid="{00000000-0002-0000-0400-000016000000}"/>
    <dataValidation allowBlank="1" promptTitle="◆設置場所 住所" prompt="・設置場所の 住所 を記入してください。" sqref="K19:AK19" xr:uid="{00000000-0002-0000-0400-000017000000}"/>
    <dataValidation imeMode="off" allowBlank="1" promptTitle="◆郵便番号" prompt="・設置場所の 郵便番号 を記入してください。_x000a_※〒の記号は不要です。" sqref="K18:AK18" xr:uid="{00000000-0002-0000-0400-000018000000}"/>
    <dataValidation allowBlank="1" showErrorMessage="1" promptTitle="◆拠点名" prompt="・直接入力してください。" sqref="K11:AK11" xr:uid="{00000000-0002-0000-0400-000019000000}"/>
    <dataValidation allowBlank="1" promptTitle="◆備考" prompt="・伝達事項等ございましたら記入してください。" sqref="K16:AK16" xr:uid="{00000000-0002-0000-0400-00001A000000}"/>
    <dataValidation allowBlank="1" promptTitle="◆LTEデータ通信カード送付先＞受取人 お名前" prompt="・送付先宛名の 受取人 お名前 を記入してください。" sqref="K53:AK53 K46:AK46" xr:uid="{00000000-0002-0000-0400-00001B000000}"/>
    <dataValidation type="date" operator="greaterThan" allowBlank="1" showErrorMessage="1" errorTitle="過去日は記入できません。" promptTitle="◆サービス反映希望日" prompt="・直接入力してください。 (yyyy/m/d)_x000a_※アクセス回線申込区分_x000a_　新規：サービスが開始される日 (=課金開始日)_x000a_　変更：サービスが変更される日_x000a_　解約：サービスの最終利用日 (=課金停止日)" sqref="K17:AK17" xr:uid="{00000000-0002-0000-0400-00001C000000}">
      <formula1>TODAY()</formula1>
    </dataValidation>
    <dataValidation type="list" allowBlank="1" showErrorMessage="1" promptTitle="◆アクセス回線申込区分" prompt="・プルダウンメニューより選択してください。" sqref="K13:AK13" xr:uid="{00000000-0002-0000-0400-00001D000000}">
      <formula1>インターネットVPN申込区分</formula1>
    </dataValidation>
    <dataValidation type="list" allowBlank="1" showErrorMessage="1" promptTitle="◆CEルーターオンサイト保守" prompt="・プルダウンメニューより選択してください。" sqref="K27:AK27" xr:uid="{00000000-0002-0000-0400-00001E000000}">
      <formula1>有無②</formula1>
    </dataValidation>
    <dataValidation type="list" allowBlank="1" showErrorMessage="1" promptTitle="◆CEルーターコールドスタンバイ" prompt="・プルダウンメニューより選択してください。" sqref="K28:AK28" xr:uid="{00000000-0002-0000-0400-00001F000000}">
      <formula1>CEルーター_コールドスタンバイ</formula1>
    </dataValidation>
    <dataValidation allowBlank="1" promptTitle="◆LTEデータ通信カード送付先&gt;ビル名・フロア数" prompt="・送付先の ビル名 及び フロア数 を入力してください。" sqref="K41:AK41" xr:uid="{00000000-0002-0000-0400-000020000000}"/>
    <dataValidation imeMode="off" allowBlank="1" showInputMessage="1" showErrorMessage="1" sqref="K29:AK29" xr:uid="{00000000-0002-0000-0400-000021000000}"/>
    <dataValidation type="list" operator="greaterThan" allowBlank="1" showInputMessage="1" showErrorMessage="1" errorTitle="過去日は記入できません。" sqref="K37:AK37" xr:uid="{00000000-0002-0000-0400-000022000000}">
      <formula1>既存回線停止日</formula1>
    </dataValidation>
    <dataValidation type="list" allowBlank="1" showInputMessage="1" showErrorMessage="1" sqref="K25:AK25" xr:uid="{DC0C6807-0050-4E4D-99C3-2E9E23A7ACA8}">
      <formula1>回収有無</formula1>
    </dataValidation>
    <dataValidation type="list" operator="greaterThan" allowBlank="1" showErrorMessage="1" errorTitle="過去日は記入できません。" promptTitle="◆サービス反映希望日" prompt="・直接入力してください。 (yyyy/m/d)_x000a_※アクセス回線申込区分_x000a_　新規：サービスが開始される日 (=課金開始日)_x000a_　変更：サービスが変更される日_x000a_　解約：サービスの最終利用日 (=課金停止日)" sqref="K23:AK23" xr:uid="{E41E8EF0-DD06-4DE3-8891-0A3B5B1C23EF}">
      <formula1>"希望有り(個別見積), 希望無し"</formula1>
    </dataValidation>
  </dataValidations>
  <printOptions horizontalCentered="1"/>
  <pageMargins left="0" right="0" top="0.19685039370078741" bottom="0.11811023622047245" header="0.31496062992125984" footer="0"/>
  <pageSetup paperSize="9" scale="69" orientation="portrait" r:id="rId1"/>
  <headerFooter>
    <oddFooter>&amp;C&amp;"Meiryo UI,標準"&amp;9&amp;D_&amp;T　&amp;F　&amp;P/&amp;N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AE674E2F-6524-48C8-80BE-98C19C49935E}">
            <xm:f>K$13=Menu!#REF!</xm:f>
            <x14:dxf>
              <fill>
                <patternFill>
                  <bgColor theme="0" tint="-0.14996795556505021"/>
                </patternFill>
              </fill>
            </x14:dxf>
          </x14:cfRule>
          <xm:sqref>K14:AK15 K18:AK22 K24:AK24 K28:AK29 K35:AK47 K55:AK66</xm:sqref>
        </x14:conditionalFormatting>
        <x14:conditionalFormatting xmlns:xm="http://schemas.microsoft.com/office/excel/2006/main">
          <x14:cfRule type="expression" priority="16" id="{7ADFC6CC-2B4F-49C8-B4F5-712EBE13C19C}">
            <xm:f>K$13=Menu!$BP$4</xm:f>
            <x14:dxf>
              <fill>
                <patternFill>
                  <bgColor theme="0" tint="-0.14996795556505021"/>
                </patternFill>
              </fill>
            </x14:dxf>
          </x14:cfRule>
          <xm:sqref>K14:AK15 K36:AK37 K48:AK54</xm:sqref>
        </x14:conditionalFormatting>
        <x14:conditionalFormatting xmlns:xm="http://schemas.microsoft.com/office/excel/2006/main">
          <x14:cfRule type="expression" priority="230" id="{B12995FA-043C-4CC3-8475-6A1EBFE5D1D1}">
            <xm:f>K$13=Menu!$BP$14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236" id="{3CE337AB-556F-4CA0-B769-4BA22709455A}">
            <xm:f>K$13=Menu!$BP$8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K24:AK24 K26:AK29 K33:AK35</xm:sqref>
        </x14:conditionalFormatting>
        <x14:conditionalFormatting xmlns:xm="http://schemas.microsoft.com/office/excel/2006/main">
          <x14:cfRule type="expression" priority="260" id="{71F275E9-157A-49BB-896D-2D7BD857D611}">
            <xm:f>K$13=Menu!$BP$10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K24:AK24 K26:AK29 K33:AK37</xm:sqref>
        </x14:conditionalFormatting>
        <x14:conditionalFormatting xmlns:xm="http://schemas.microsoft.com/office/excel/2006/main">
          <x14:cfRule type="expression" priority="1" id="{27A4F5DA-BB3A-42FC-9FE1-B992B64AB855}">
            <xm:f>K$13=Menu!$BP$9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0" id="{2F8F4650-D25F-4B7E-BDC1-64135E2AC30E}">
            <xm:f>K$13=Menu!$BP$12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K24:AK24 K26:AK29</xm:sqref>
        </x14:conditionalFormatting>
        <x14:conditionalFormatting xmlns:xm="http://schemas.microsoft.com/office/excel/2006/main">
          <x14:cfRule type="expression" priority="31" id="{EB189581-86BE-4C81-A656-9E716E71BFCD}">
            <xm:f>OR(K$13=Menu!$BP$11,K$13=Menu!$BP$13)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K24:AK24 K26:AK31</xm:sqref>
        </x14:conditionalFormatting>
        <x14:conditionalFormatting xmlns:xm="http://schemas.microsoft.com/office/excel/2006/main">
          <x14:cfRule type="expression" priority="8" id="{01F36D95-DF36-46A5-819A-0D53222B4623}">
            <xm:f>K$13=Menu!$BP$5</xm:f>
            <x14:dxf>
              <fill>
                <patternFill>
                  <bgColor theme="0" tint="-0.14996795556505021"/>
                </patternFill>
              </fill>
            </x14:dxf>
          </x14:cfRule>
          <xm:sqref>K18:AK22 K33:AK66</xm:sqref>
        </x14:conditionalFormatting>
        <x14:conditionalFormatting xmlns:xm="http://schemas.microsoft.com/office/excel/2006/main">
          <x14:cfRule type="expression" priority="232" id="{5BBF339D-F811-40CF-AFF9-6CF8CCF2687E}">
            <xm:f>K$13=Menu!$BP$15</xm:f>
            <x14:dxf>
              <fill>
                <patternFill>
                  <bgColor theme="0" tint="-0.14996795556505021"/>
                </patternFill>
              </fill>
            </x14:dxf>
          </x14:cfRule>
          <xm:sqref>K24:AK24 K26:AK29 K33:AK36</xm:sqref>
        </x14:conditionalFormatting>
        <x14:conditionalFormatting xmlns:xm="http://schemas.microsoft.com/office/excel/2006/main">
          <x14:cfRule type="expression" priority="218" id="{DE3C5984-7B60-40B2-90CC-D6D49471E647}">
            <xm:f>K$13=Menu!$BP$7</xm:f>
            <x14:dxf>
              <fill>
                <patternFill patternType="solid">
                  <bgColor theme="0" tint="-0.14996795556505021"/>
                </patternFill>
              </fill>
            </x14:dxf>
          </x14:cfRule>
          <x14:cfRule type="expression" priority="261" id="{05281025-F40D-4CD8-B17A-C1159404025C}">
            <xm:f>K$13=Menu!$BP$6</xm:f>
            <x14:dxf>
              <fill>
                <patternFill>
                  <bgColor theme="0" tint="-0.14996795556505021"/>
                </patternFill>
              </fill>
            </x14:dxf>
          </x14:cfRule>
          <xm:sqref>K24:AK24 K26:AK29 K34:AK35</xm:sqref>
        </x14:conditionalFormatting>
        <x14:conditionalFormatting xmlns:xm="http://schemas.microsoft.com/office/excel/2006/main">
          <x14:cfRule type="expression" priority="263" id="{97C9344B-81AF-40E8-87FC-E6C615E70672}">
            <xm:f>K$13=Menu!$BP$4</xm:f>
            <x14:dxf>
              <fill>
                <patternFill>
                  <bgColor theme="0" tint="-0.14996795556505021"/>
                </patternFill>
              </fill>
            </x14:dxf>
          </x14:cfRule>
          <xm:sqref>K24:AK24</xm:sqref>
        </x14:conditionalFormatting>
        <x14:conditionalFormatting xmlns:xm="http://schemas.microsoft.com/office/excel/2006/main">
          <x14:cfRule type="expression" priority="7" id="{C03C691C-EC51-40A4-853B-3F770E65E18A}">
            <xm:f>K$24=Menu!$BF$6</xm:f>
            <x14:dxf>
              <fill>
                <patternFill>
                  <bgColor theme="0" tint="-0.14996795556505021"/>
                </patternFill>
              </fill>
            </x14:dxf>
          </x14:cfRule>
          <xm:sqref>K26:AK29</xm:sqref>
        </x14:conditionalFormatting>
        <x14:conditionalFormatting xmlns:xm="http://schemas.microsoft.com/office/excel/2006/main">
          <x14:cfRule type="expression" priority="19" id="{50D51B43-B6F1-4625-AB76-7D0CA5759517}">
            <xm:f>OR(K$26=Menu!$BQ$6,K$26=Menu!$BQ$7)</xm:f>
            <x14:dxf>
              <fill>
                <patternFill>
                  <bgColor theme="0" tint="-0.14996795556505021"/>
                </patternFill>
              </fill>
            </x14:dxf>
          </x14:cfRule>
          <xm:sqref>K28:AK29</xm:sqref>
        </x14:conditionalFormatting>
        <x14:conditionalFormatting xmlns:xm="http://schemas.microsoft.com/office/excel/2006/main">
          <x14:cfRule type="expression" priority="18" id="{4E7D2026-741A-4D03-96CE-F62F1108ED24}">
            <xm:f>K$28=Menu!$BR$6</xm:f>
            <x14:dxf>
              <fill>
                <patternFill>
                  <bgColor theme="0" tint="-0.14996795556505021"/>
                </patternFill>
              </fill>
            </x14:dxf>
          </x14:cfRule>
          <xm:sqref>K29:AK29</xm:sqref>
        </x14:conditionalFormatting>
        <x14:conditionalFormatting xmlns:xm="http://schemas.microsoft.com/office/excel/2006/main">
          <x14:cfRule type="expression" priority="224" id="{E2952B7A-97E3-4A36-8ADC-45761C238C14}">
            <xm:f>K$13=Menu!$BP$5</xm:f>
            <x14:dxf>
              <fill>
                <patternFill>
                  <bgColor theme="0" tint="-0.14996795556505021"/>
                </patternFill>
              </fill>
            </x14:dxf>
          </x14:cfRule>
          <xm:sqref>K30:AK31</xm:sqref>
        </x14:conditionalFormatting>
        <x14:conditionalFormatting xmlns:xm="http://schemas.microsoft.com/office/excel/2006/main">
          <x14:cfRule type="expression" priority="268" id="{FAD1399C-49D0-4DB8-BF3D-66112BE7BAFD}">
            <xm:f>K$30=Menu!$BS$6</xm:f>
            <x14:dxf>
              <fill>
                <patternFill>
                  <bgColor theme="0" tint="-0.14996795556505021"/>
                </patternFill>
              </fill>
            </x14:dxf>
          </x14:cfRule>
          <xm:sqref>K31:AK31 K33:AK35</xm:sqref>
        </x14:conditionalFormatting>
        <x14:conditionalFormatting xmlns:xm="http://schemas.microsoft.com/office/excel/2006/main">
          <x14:cfRule type="expression" priority="3" id="{5D98C9D3-D411-41D3-AC66-E45FA1670F08}">
            <xm:f>K$13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" id="{DD7C9F03-CB0E-4077-9040-4BE5937DD349}">
            <xm:f>K$30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" id="{9820EFED-CA1B-45BE-909F-87AC5302A053}">
            <xm:f>OR(K$30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,K$30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6" id="{6F84524B-502D-4AE0-AE8E-065C4E27A99E}">
            <xm:f>OR(K$13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,K$13='\\tsa-fs.ac.toyotasystems.com\Grp_SL\基盤サービス部\部内情報\51_ネットワーク\7051_D.e-NetWide\【InternetVPN】\30.構成変更\20190930_UX312NCの受注停止対応\見積り・決裁\サービスイン\ドキュメント修正\修正後資料\old\[サービス申込書_D.e-NetWide_Ver4.9_old.xlsx]Menu'!#REF!)</xm:f>
            <x14:dxf>
              <fill>
                <patternFill>
                  <bgColor theme="0" tint="-0.14996795556505021"/>
                </patternFill>
              </fill>
            </x14:dxf>
          </x14:cfRule>
          <xm:sqref>K32:AK32</xm:sqref>
        </x14:conditionalFormatting>
        <x14:conditionalFormatting xmlns:xm="http://schemas.microsoft.com/office/excel/2006/main">
          <x14:cfRule type="expression" priority="24" id="{BA1F6965-6267-477D-B9A1-5841195B9BAC}">
            <xm:f>K$31=Menu!$BT$7</xm:f>
            <x14:dxf>
              <fill>
                <patternFill>
                  <bgColor theme="0" tint="-0.14996795556505021"/>
                </patternFill>
              </fill>
            </x14:dxf>
          </x14:cfRule>
          <xm:sqref>K33:AK33</xm:sqref>
        </x14:conditionalFormatting>
        <x14:conditionalFormatting xmlns:xm="http://schemas.microsoft.com/office/excel/2006/main">
          <x14:cfRule type="expression" priority="472" id="{D9463A98-15A6-4B67-B021-5B5CE1E5F3C4}">
            <xm:f>OR(K$30=Menu!#REF!,K$30=Menu!$BT$12)</xm:f>
            <x14:dxf>
              <fill>
                <patternFill>
                  <bgColor theme="0" tint="-0.14996795556505021"/>
                </patternFill>
              </fill>
            </x14:dxf>
          </x14:cfRule>
          <xm:sqref>K33:AK35</xm:sqref>
        </x14:conditionalFormatting>
        <x14:conditionalFormatting xmlns:xm="http://schemas.microsoft.com/office/excel/2006/main">
          <x14:cfRule type="expression" priority="231" id="{1202568A-90A3-4D55-9615-7824508E1BD1}">
            <xm:f>K$13=Menu!$BP$12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90" id="{CCF6C355-CF6F-4F1C-8481-41D707995208}">
            <xm:f>OR(K$13=Menu!$BP$11,K$13=Menu!$BP$13)</xm:f>
            <x14:dxf>
              <fill>
                <patternFill>
                  <bgColor theme="0" tint="-0.14996795556505021"/>
                </patternFill>
              </fill>
            </x14:dxf>
          </x14:cfRule>
          <xm:sqref>K33:AK66</xm:sqref>
        </x14:conditionalFormatting>
        <x14:conditionalFormatting xmlns:xm="http://schemas.microsoft.com/office/excel/2006/main">
          <x14:cfRule type="expression" priority="34" id="{2103E63C-03BC-4102-A711-A2BDE33A1257}">
            <xm:f>OR(K$32=Menu!$BV$9,K$32=Menu!#REF!)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22" id="{BF0938D7-ADD8-4C5B-8833-606D2E2F6FF7}">
            <xm:f>OR(K$26=Menu!$BQ$6,K$26=Menu!$BQ$7)</xm:f>
            <x14:dxf>
              <fill>
                <patternFill>
                  <bgColor theme="0" tint="-0.14996795556505021"/>
                </patternFill>
              </fill>
            </x14:dxf>
          </x14:cfRule>
          <xm:sqref>K34:AK35</xm:sqref>
        </x14:conditionalFormatting>
        <x14:conditionalFormatting xmlns:xm="http://schemas.microsoft.com/office/excel/2006/main">
          <x14:cfRule type="expression" priority="217" id="{3BE1344D-E645-4D44-9157-2788043537F2}">
            <xm:f>K$13=Menu!$BP$9</xm:f>
            <x14:dxf>
              <fill>
                <patternFill>
                  <bgColor theme="0" tint="-0.14996795556505021"/>
                </patternFill>
              </fill>
            </x14:dxf>
          </x14:cfRule>
          <xm:sqref>K34:AK66</xm:sqref>
        </x14:conditionalFormatting>
        <x14:conditionalFormatting xmlns:xm="http://schemas.microsoft.com/office/excel/2006/main">
          <x14:cfRule type="expression" priority="23" id="{B7CD07F0-4706-4760-B26B-FE193BA6A115}">
            <xm:f>K$34=Menu!$F$6</xm:f>
            <x14:dxf>
              <fill>
                <patternFill>
                  <bgColor theme="0" tint="-0.14996795556505021"/>
                </patternFill>
              </fill>
            </x14:dxf>
          </x14:cfRule>
          <xm:sqref>K35:AK35</xm:sqref>
        </x14:conditionalFormatting>
        <x14:conditionalFormatting xmlns:xm="http://schemas.microsoft.com/office/excel/2006/main">
          <x14:cfRule type="expression" priority="36" id="{17209755-D2EC-4068-9A18-212E331922CC}">
            <xm:f>AND(K$13=Menu!$BP$8,K$30=Menu!$BS$5)</xm:f>
            <x14:dxf>
              <fill>
                <patternFill>
                  <bgColor theme="0" tint="-0.14996795556505021"/>
                </patternFill>
              </fill>
            </x14:dxf>
          </x14:cfRule>
          <xm:sqref>K36:AK36</xm:sqref>
        </x14:conditionalFormatting>
        <x14:conditionalFormatting xmlns:xm="http://schemas.microsoft.com/office/excel/2006/main">
          <x14:cfRule type="expression" priority="35" id="{B78A7E18-EB20-4170-8826-5D80B8B38DA2}">
            <xm:f>OR(K$36=Menu!$BY$5,K$36=Menu!$BY$6,K$36=Menu!$BY$9,K$36=Menu!$BY$10,K$36=Menu!$BY$11)</xm:f>
            <x14:dxf>
              <fill>
                <patternFill>
                  <bgColor theme="0" tint="-0.14996795556505021"/>
                </patternFill>
              </fill>
            </x14:dxf>
          </x14:cfRule>
          <xm:sqref>K37:AK37</xm:sqref>
        </x14:conditionalFormatting>
        <x14:conditionalFormatting xmlns:xm="http://schemas.microsoft.com/office/excel/2006/main">
          <x14:cfRule type="expression" priority="2" id="{C088257E-8BD2-40FF-A0FB-13B96A590DA2}">
            <xm:f>K$13=Menu!$BP$7</xm:f>
            <x14:dxf>
              <fill>
                <patternFill patternType="solid">
                  <bgColor theme="0" tint="-0.14996795556505021"/>
                </patternFill>
              </fill>
            </x14:dxf>
          </x14:cfRule>
          <x14:cfRule type="expression" priority="15" id="{9A281394-433F-4EA2-AE53-E353947314C0}">
            <xm:f>K$13=Menu!$BP$6</xm:f>
            <x14:dxf>
              <fill>
                <patternFill>
                  <bgColor theme="0" tint="-0.14996795556505021"/>
                </patternFill>
              </fill>
            </x14:dxf>
          </x14:cfRule>
          <xm:sqref>K38:AK54</xm:sqref>
        </x14:conditionalFormatting>
        <x14:conditionalFormatting xmlns:xm="http://schemas.microsoft.com/office/excel/2006/main">
          <x14:cfRule type="expression" priority="22" id="{2496CDFC-C153-4680-9715-8631760D9881}">
            <xm:f>K$38=Menu!$CC$5</xm:f>
            <x14:dxf>
              <fill>
                <patternFill>
                  <bgColor theme="0" tint="-0.14996795556505021"/>
                </patternFill>
              </fill>
            </x14:dxf>
          </x14:cfRule>
          <xm:sqref>K39:AK41</xm:sqref>
        </x14:conditionalFormatting>
        <x14:conditionalFormatting xmlns:xm="http://schemas.microsoft.com/office/excel/2006/main">
          <x14:cfRule type="expression" priority="33" id="{00AB6CA9-A27E-4ABE-AF09-A61B5B7A534C}">
            <xm:f>AND(K$13=Menu!#REF!,K$31=Menu!$BT$7)</xm:f>
            <x14:dxf>
              <fill>
                <patternFill>
                  <bgColor theme="0" tint="-0.14996795556505021"/>
                </patternFill>
              </fill>
            </x14:dxf>
          </x14:cfRule>
          <xm:sqref>K48:AK54</xm:sqref>
        </x14:conditionalFormatting>
        <x14:conditionalFormatting xmlns:xm="http://schemas.microsoft.com/office/excel/2006/main">
          <x14:cfRule type="expression" priority="9" id="{F924E3DD-0789-4869-8960-A45F8397F380}">
            <xm:f>K$13=Menu!$BP$14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14" id="{397007C8-1B64-403C-BF72-951C045292DD}">
            <xm:f>K$13=Menu!$BP$10</xm:f>
            <x14:dxf>
              <fill>
                <patternFill>
                  <bgColor theme="0" tint="-0.14996795556505021"/>
                </patternFill>
              </fill>
            </x14:dxf>
          </x14:cfRule>
          <xm:sqref>K48:AK66</xm:sqref>
        </x14:conditionalFormatting>
        <x14:conditionalFormatting xmlns:xm="http://schemas.microsoft.com/office/excel/2006/main">
          <x14:cfRule type="expression" priority="12" id="{63433C0C-E995-483D-8849-399109CF6722}">
            <xm:f>K$13=Menu!$BP$8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30" id="{AE5BC2DC-09DF-4F6B-86A3-4861AB734C10}">
            <xm:f>K$30=Menu!$BS$6</xm:f>
            <x14:dxf>
              <fill>
                <patternFill>
                  <bgColor theme="0" tint="-0.14996795556505021"/>
                </patternFill>
              </fill>
            </x14:dxf>
          </x14:cfRule>
          <xm:sqref>K55:AK66</xm:sqref>
        </x14:conditionalFormatting>
        <x14:conditionalFormatting xmlns:xm="http://schemas.microsoft.com/office/excel/2006/main">
          <x14:cfRule type="expression" priority="21" id="{08520920-861A-4989-9D2C-BBA959139BF9}">
            <xm:f>OR(K$55=Menu!$BO$5,K$55=Menu!$BO$6)</xm:f>
            <x14:dxf>
              <fill>
                <patternFill>
                  <bgColor theme="0" tint="-0.14996795556505021"/>
                </patternFill>
              </fill>
            </x14:dxf>
          </x14:cfRule>
          <xm:sqref>K56:AK60</xm:sqref>
        </x14:conditionalFormatting>
        <x14:conditionalFormatting xmlns:xm="http://schemas.microsoft.com/office/excel/2006/main">
          <x14:cfRule type="expression" priority="13" id="{4F1B6F41-54AB-43E4-9BF8-C043A53491FD}">
            <xm:f>OR(K$61=Menu!$BO$17,K$61=Menu!$BO$18,K$61=Menu!$BO$19)</xm:f>
            <x14:dxf>
              <fill>
                <patternFill>
                  <bgColor theme="0" tint="-0.14996795556505021"/>
                </patternFill>
              </fill>
            </x14:dxf>
          </x14:cfRule>
          <xm:sqref>K62:AK66</xm:sqref>
        </x14:conditionalFormatting>
        <x14:conditionalFormatting xmlns:xm="http://schemas.microsoft.com/office/excel/2006/main">
          <x14:cfRule type="expression" priority="527" id="{B6C2F4D9-3A04-40B0-BFF9-406F28C7457F}">
            <xm:f>AND(K$30=Menu!$BT$5,K$34=Menu!$F$6)</xm:f>
            <x14:dxf>
              <fill>
                <patternFill>
                  <bgColor theme="0" tint="-0.14996795556505021"/>
                </patternFill>
              </fill>
            </x14:dxf>
          </x14:cfRule>
          <xm:sqref>K35:AK35 K38:AK47</xm:sqref>
        </x14:conditionalFormatting>
        <x14:conditionalFormatting xmlns:xm="http://schemas.microsoft.com/office/excel/2006/main">
          <x14:cfRule type="expression" priority="529" id="{143B315A-50EF-43C7-B3AE-7EB5EB940180}">
            <xm:f>K$13=Menu!$BP$15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30" id="{278A3F4B-55FB-48C8-8263-8360224AD34D}">
            <xm:f>K$30=Menu!$BS$6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31" id="{C2419E0B-9E68-4D0C-AE56-D0D3FC5213EC}">
            <xm:f>OR(K$26=Menu!$BQ$6,K$26=Menu!$BQ$7)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32" id="{FA1F6066-48A9-4CBF-89C3-4F78D3B87A6C}">
            <xm:f>OR(K$30=Menu!#REF!,K$30=Menu!$BT$12)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533" id="{2BECE66B-0B58-4104-BD85-FF03004F5B98}">
            <xm:f>AND(K$31=Menu!$BT$5,K$34=Menu!$F$6)</xm:f>
            <x14:dxf>
              <fill>
                <patternFill>
                  <bgColor theme="0" tint="-0.14996795556505021"/>
                </patternFill>
              </fill>
            </x14:dxf>
          </x14:cfRule>
          <xm:sqref>K38:AK47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promptTitle="◆NWサービス種別" prompt="・プルダウンメニューより選択してください。" xr:uid="{00000000-0002-0000-0400-000023000000}">
          <x14:formula1>
            <xm:f>Menu!$X$8</xm:f>
          </x14:formula1>
          <xm:sqref>K12:AK12</xm:sqref>
        </x14:dataValidation>
        <x14:dataValidation type="list" allowBlank="1" showInputMessage="1" showErrorMessage="1" xr:uid="{00000000-0002-0000-0400-000024000000}">
          <x14:formula1>
            <xm:f>IF(K$26=Menu!$BQ$5,有無②,なし)</xm:f>
          </x14:formula1>
          <xm:sqref>K34:AK34</xm:sqref>
        </x14:dataValidation>
        <x14:dataValidation type="list" allowBlank="1" showInputMessage="1" showErrorMessage="1" xr:uid="{00000000-0002-0000-0400-000025000000}">
          <x14:formula1>
            <xm:f>IF(K$34=Menu!$F$5,LTEバックアップ,なし)</xm:f>
          </x14:formula1>
          <xm:sqref>K35:AK35</xm:sqref>
        </x14:dataValidation>
        <x14:dataValidation type="list" allowBlank="1" showErrorMessage="1" promptTitle="◆ルーター手配" prompt="・アクセス回線申込区分【変更】の場合、 _x000a_　プルダウンメニューより選択してください。" xr:uid="{00000000-0002-0000-0400-000026000000}">
          <x14:formula1>
            <xm:f>IF(K$13=Menu!$BP$4,Menu!$BF$5,IF(OR(K$13=Menu!$BP$5),ルーター手配,Menu!$BF$6))</xm:f>
          </x14:formula1>
          <xm:sqref>K24:AK24</xm:sqref>
        </x14:dataValidation>
        <x14:dataValidation type="list" allowBlank="1" showErrorMessage="1" promptTitle="◆インターネット回線" prompt="・プルダウンメニューより選択してください。" xr:uid="{00000000-0002-0000-0400-000027000000}">
          <x14:formula1>
            <xm:f>IF(OR(K$13=Menu!$BP$8,K$13=Menu!$BP$10,K$13=Menu!$BP$11,K$13=Menu!$BP$12,K$13=Menu!$BP$13,K$13=Menu!$BP$14),回線手配②,回線手配)</xm:f>
          </x14:formula1>
          <xm:sqref>K30:AK30</xm:sqref>
        </x14:dataValidation>
        <x14:dataValidation type="list" allowBlank="1" showInputMessage="1" showErrorMessage="1" xr:uid="{00000000-0002-0000-0400-000028000000}">
          <x14:formula1>
            <xm:f>IF(OR(K$13=Menu!$BP$6,K$13=Menu!$BP$14),LTE回線利用①,IF(K$13=Menu!$BP$8,LTE回線利用②,なし))</xm:f>
          </x14:formula1>
          <xm:sqref>K36:AK36</xm:sqref>
        </x14:dataValidation>
        <x14:dataValidation type="list" allowBlank="1" showErrorMessage="1" promptTitle="◆CEルーター機種" prompt="・インターネットVPNをご利用になる場合、_x000a_　プルダウンメニューより選択してください。" xr:uid="{00000000-0002-0000-0400-000029000000}">
          <x14:formula1>
            <xm:f>IF(OR(K$13=Menu!$BP$6,K$13=Menu!$BP$8,K$13=Menu!$BP$10,K$13=Menu!$BP$12,K$13=Menu!$BP$14),Menu!$BQ$5,CEルーター_インターネットVPN)</xm:f>
          </x14:formula1>
          <xm:sqref>K26:AK26</xm:sqref>
        </x14:dataValidation>
        <x14:dataValidation type="list" allowBlank="1" showErrorMessage="1" promptTitle="◆インターネット回線" prompt="・プルダウンメニューより選択してください。" xr:uid="{00000000-0002-0000-0400-00002B000000}">
          <x14:formula1>
            <xm:f>IF(K$13=Menu!$BP$11,なし,IF(OR(K$13=Menu!$BP$4,K$13=Menu!$BP$5),IF(K$26=Menu!$BQ$5,インターネット回線_Standard,インターネット回線_フレッツ),IF(OR(K$13=Menu!$BP$6,K$13=Menu!$BP$7,K$13=Menu!$BP$9,K$13=Menu!$BP$15),インターネット回線_フレッツ,インターネット回線_LTE)))</xm:f>
          </x14:formula1>
          <xm:sqref>K31:AK31</xm:sqref>
        </x14:dataValidation>
        <x14:dataValidation type="list" allowBlank="1" showErrorMessage="1" promptTitle="◆インターネット回線フレッツ24時間保守" prompt="・インターネットVPNでフレッツ回線をご利用になる場合、_x000a_　プルダウンメニューより 選択してください。" xr:uid="{00000000-0002-0000-0400-00002C000000}">
          <x14:formula1>
            <xm:f>IF(OR(K$31=Menu!$BT$5,K$31=Menu!$BT$6),有無②,なし)</xm:f>
          </x14:formula1>
          <xm:sqref>K33:AK33</xm:sqref>
        </x14:dataValidation>
        <x14:dataValidation type="list" allowBlank="1" showErrorMessage="1" promptTitle="◆インターネット回線種別" prompt="・プルダウンメニューより選択してください。" xr:uid="{00000000-0002-0000-0400-00002D000000}">
          <x14:formula1>
            <xm:f>IF(K$30=Menu!$BS$6,なし,IF(OR(K$31=Menu!$BT$5,K$31=Menu!$BT$6),フレッツ,IF(K$31=Menu!$BT$7,IF(K$13=Menu!$BP$10,LTEバックアップ,IF(K$13=Menu!$BP$12,LTEタイプD, LTE)),なし)))</xm:f>
          </x14:formula1>
          <xm:sqref>K32:AK32</xm:sqref>
        </x14:dataValidation>
        <x14:dataValidation type="list" allowBlank="1" showErrorMessage="1" promptTitle="◆LTEデータ通信カード送付先" prompt="・インターネットVPNでLTEをご利用になる場合、_x000a_　プルダウンメニューより選択してください。" xr:uid="{00000000-0002-0000-0400-00002A000000}">
          <x14:formula1>
            <xm:f>IF(OR(K$31=Menu!$BT$7,K$31=Menu!$BT$11,K$34=Menu!$F$5),LTEデータ通信カード送付先,なし)</xm:f>
          </x14:formula1>
          <xm:sqref>K38:AK38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4C9A-9530-4BD8-8BE4-3784E794983F}">
  <sheetPr>
    <tabColor theme="5" tint="0.39997558519241921"/>
    <pageSetUpPr fitToPage="1"/>
  </sheetPr>
  <dimension ref="B1:BY118"/>
  <sheetViews>
    <sheetView showGridLines="0" view="pageBreakPreview" zoomScale="85" zoomScaleNormal="100" zoomScaleSheetLayoutView="85" workbookViewId="0"/>
  </sheetViews>
  <sheetFormatPr defaultColWidth="4" defaultRowHeight="15"/>
  <cols>
    <col min="1" max="39" width="4" style="265"/>
    <col min="40" max="47" width="4" style="265" customWidth="1"/>
    <col min="48" max="16384" width="4" style="265"/>
  </cols>
  <sheetData>
    <row r="1" spans="2:47" s="128" customFormat="1" ht="10" customHeight="1">
      <c r="B1" s="12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</row>
    <row r="2" spans="2:47" s="128" customFormat="1" ht="16">
      <c r="B2" s="127" t="s">
        <v>800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</row>
    <row r="3" spans="2:47" s="128" customFormat="1" ht="10" customHeight="1"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</row>
    <row r="4" spans="2:47" s="130" customFormat="1" ht="30.75" customHeight="1">
      <c r="B4" s="581" t="s">
        <v>801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129"/>
      <c r="AM4" s="129"/>
      <c r="AN4" s="129"/>
      <c r="AO4" s="129"/>
      <c r="AP4" s="129"/>
      <c r="AQ4" s="129"/>
      <c r="AR4" s="129"/>
      <c r="AS4" s="129"/>
      <c r="AT4" s="129"/>
      <c r="AU4" s="129"/>
    </row>
    <row r="5" spans="2:47" s="130" customFormat="1" ht="10" customHeight="1"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</row>
    <row r="6" spans="2:47" s="130" customFormat="1" ht="12" customHeight="1">
      <c r="B6" s="127" t="s">
        <v>659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132"/>
      <c r="O6" s="133"/>
      <c r="P6" s="133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23" t="s">
        <v>882</v>
      </c>
      <c r="AL6" s="129"/>
      <c r="AM6" s="129"/>
      <c r="AN6" s="129"/>
      <c r="AO6" s="129"/>
      <c r="AP6" s="129"/>
      <c r="AQ6" s="129"/>
      <c r="AR6" s="129"/>
      <c r="AS6" s="129"/>
      <c r="AT6" s="129"/>
      <c r="AU6" s="129"/>
    </row>
    <row r="7" spans="2:47" s="130" customFormat="1" ht="12" customHeight="1">
      <c r="B7" s="127" t="s">
        <v>883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29"/>
      <c r="AM7" s="129"/>
      <c r="AN7" s="129"/>
      <c r="AO7" s="129"/>
      <c r="AP7" s="129"/>
      <c r="AQ7" s="129"/>
      <c r="AR7" s="129"/>
      <c r="AS7" s="129"/>
      <c r="AT7" s="129"/>
      <c r="AU7" s="129"/>
    </row>
    <row r="8" spans="2:47" s="135" customFormat="1" ht="10" customHeight="1" thickBot="1">
      <c r="C8" s="136"/>
      <c r="D8" s="137"/>
      <c r="E8" s="137"/>
      <c r="F8" s="137"/>
      <c r="G8" s="137"/>
      <c r="H8" s="137"/>
      <c r="I8" s="137"/>
      <c r="J8" s="138"/>
      <c r="K8" s="136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3"/>
      <c r="AM8" s="133"/>
      <c r="AN8" s="133"/>
      <c r="AO8" s="133"/>
      <c r="AP8" s="133"/>
      <c r="AQ8" s="133"/>
      <c r="AR8" s="133"/>
      <c r="AS8" s="133"/>
      <c r="AT8" s="133"/>
      <c r="AU8" s="133"/>
    </row>
    <row r="9" spans="2:47" s="130" customFormat="1" ht="25" customHeight="1" thickBot="1">
      <c r="B9" s="15" t="s">
        <v>802</v>
      </c>
      <c r="C9" s="556" t="s">
        <v>0</v>
      </c>
      <c r="D9" s="556"/>
      <c r="E9" s="557"/>
      <c r="F9" s="1200">
        <v>43831</v>
      </c>
      <c r="G9" s="1201"/>
      <c r="H9" s="1201"/>
      <c r="I9" s="1201"/>
      <c r="J9" s="1201"/>
      <c r="K9" s="1201"/>
      <c r="L9" s="1201"/>
      <c r="M9" s="1201"/>
      <c r="N9" s="1201"/>
      <c r="O9" s="1201"/>
      <c r="P9" s="1201"/>
      <c r="Q9" s="1201"/>
      <c r="R9" s="1202"/>
      <c r="S9" s="127"/>
      <c r="T9" s="265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29"/>
      <c r="AM9" s="129"/>
      <c r="AN9" s="129"/>
      <c r="AO9" s="129"/>
      <c r="AP9" s="129"/>
      <c r="AQ9" s="129"/>
      <c r="AR9" s="129"/>
      <c r="AS9" s="129"/>
      <c r="AT9" s="129"/>
      <c r="AU9" s="129"/>
    </row>
    <row r="10" spans="2:47" s="139" customFormat="1" ht="10" customHeight="1"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</row>
    <row r="11" spans="2:47" s="130" customFormat="1" ht="25" customHeight="1">
      <c r="B11" s="20" t="s">
        <v>803</v>
      </c>
      <c r="C11" s="585" t="s">
        <v>1</v>
      </c>
      <c r="D11" s="585"/>
      <c r="E11" s="586"/>
      <c r="F11" s="1203" t="s">
        <v>864</v>
      </c>
      <c r="G11" s="1204"/>
      <c r="H11" s="1204"/>
      <c r="I11" s="1204"/>
      <c r="J11" s="1204"/>
      <c r="K11" s="1204"/>
      <c r="L11" s="1204"/>
      <c r="M11" s="1204"/>
      <c r="N11" s="1204"/>
      <c r="O11" s="1204"/>
      <c r="P11" s="1204"/>
      <c r="Q11" s="1204"/>
      <c r="R11" s="1205"/>
      <c r="S11" s="131"/>
      <c r="T11" s="265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</row>
    <row r="12" spans="2:47" s="139" customFormat="1" ht="10" customHeight="1" thickBot="1">
      <c r="B12" s="265"/>
      <c r="C12" s="140"/>
      <c r="D12" s="140"/>
      <c r="E12" s="140"/>
      <c r="F12" s="140"/>
      <c r="G12" s="140"/>
      <c r="H12" s="140"/>
      <c r="I12" s="140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265"/>
      <c r="AN12" s="265"/>
      <c r="AO12" s="265"/>
      <c r="AP12" s="265"/>
      <c r="AQ12" s="265"/>
      <c r="AR12" s="265"/>
      <c r="AS12" s="265"/>
      <c r="AT12" s="265"/>
      <c r="AU12" s="265"/>
    </row>
    <row r="13" spans="2:47" s="139" customFormat="1" ht="25" customHeight="1" thickBot="1">
      <c r="B13" s="15" t="s">
        <v>805</v>
      </c>
      <c r="C13" s="556" t="s">
        <v>2</v>
      </c>
      <c r="D13" s="556"/>
      <c r="E13" s="557"/>
      <c r="F13" s="142"/>
      <c r="G13" s="243" t="s">
        <v>56</v>
      </c>
      <c r="H13" s="590" t="s">
        <v>4</v>
      </c>
      <c r="I13" s="590"/>
      <c r="J13" s="590"/>
      <c r="K13" s="143" t="s">
        <v>3</v>
      </c>
      <c r="L13" s="590" t="s">
        <v>5</v>
      </c>
      <c r="M13" s="590"/>
      <c r="N13" s="590"/>
      <c r="O13" s="143" t="s">
        <v>3</v>
      </c>
      <c r="P13" s="590" t="s">
        <v>6</v>
      </c>
      <c r="Q13" s="590"/>
      <c r="R13" s="591"/>
      <c r="S13" s="144"/>
      <c r="T13" s="127"/>
      <c r="U13" s="127"/>
      <c r="V13" s="127"/>
      <c r="W13" s="127"/>
      <c r="X13" s="127"/>
      <c r="Y13" s="127"/>
      <c r="Z13" s="127"/>
      <c r="AA13" s="145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265"/>
      <c r="AN13" s="265" t="s">
        <v>806</v>
      </c>
      <c r="AO13" s="265" t="str">
        <f>IF(AND($K$13="□",$O$13="□"),"■","")</f>
        <v>■</v>
      </c>
      <c r="AP13" s="265"/>
      <c r="AQ13" s="265" t="s">
        <v>806</v>
      </c>
      <c r="AR13" s="265" t="str">
        <f>IF(AND($G$13&lt;&gt;"■",COUNTIF($O$13:$O$13,"■")=0),"■","")</f>
        <v/>
      </c>
      <c r="AT13" s="265" t="s">
        <v>806</v>
      </c>
      <c r="AU13" s="265" t="str">
        <f>IF(COUNTIF($G$13:$K$13,"■")=0,"■","")</f>
        <v/>
      </c>
    </row>
    <row r="14" spans="2:47" s="139" customFormat="1" ht="10" customHeight="1" thickBot="1"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T14" s="265"/>
      <c r="U14" s="265"/>
      <c r="V14" s="265"/>
      <c r="W14" s="265"/>
      <c r="X14" s="265"/>
      <c r="Y14" s="265"/>
      <c r="Z14" s="265"/>
      <c r="AA14" s="145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265"/>
      <c r="AN14" s="265"/>
      <c r="AO14" s="265"/>
      <c r="AP14" s="265"/>
      <c r="AQ14" s="265"/>
      <c r="AR14" s="265"/>
      <c r="AS14" s="265"/>
      <c r="AT14" s="265"/>
      <c r="AU14" s="265"/>
    </row>
    <row r="15" spans="2:47" s="130" customFormat="1" ht="25" customHeight="1" thickBot="1">
      <c r="B15" s="15" t="s">
        <v>807</v>
      </c>
      <c r="C15" s="556" t="s">
        <v>7</v>
      </c>
      <c r="D15" s="556"/>
      <c r="E15" s="557"/>
      <c r="F15" s="558"/>
      <c r="G15" s="559"/>
      <c r="H15" s="559"/>
      <c r="I15" s="559"/>
      <c r="J15" s="559"/>
      <c r="K15" s="559"/>
      <c r="L15" s="559"/>
      <c r="M15" s="559"/>
      <c r="N15" s="559"/>
      <c r="O15" s="559"/>
      <c r="P15" s="559"/>
      <c r="Q15" s="559"/>
      <c r="R15" s="560"/>
      <c r="T15" s="131"/>
      <c r="U15" s="131"/>
      <c r="V15" s="131"/>
      <c r="W15" s="131"/>
      <c r="X15" s="131"/>
      <c r="Y15" s="131"/>
      <c r="Z15" s="131"/>
      <c r="AA15" s="131"/>
      <c r="AB15" s="146"/>
      <c r="AC15" s="131"/>
      <c r="AD15" s="131"/>
      <c r="AE15" s="131"/>
      <c r="AF15" s="131"/>
      <c r="AG15" s="131"/>
      <c r="AH15" s="131"/>
      <c r="AI15" s="131"/>
      <c r="AJ15" s="131"/>
      <c r="AK15" s="131"/>
      <c r="AL15" s="129"/>
      <c r="AM15" s="129"/>
      <c r="AN15" s="147"/>
      <c r="AO15" s="129"/>
      <c r="AP15" s="129"/>
      <c r="AQ15" s="129"/>
      <c r="AR15" s="129"/>
      <c r="AS15" s="129"/>
      <c r="AT15" s="129"/>
      <c r="AU15" s="129"/>
    </row>
    <row r="16" spans="2:47" s="139" customFormat="1" ht="10" customHeight="1" thickBot="1"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</row>
    <row r="17" spans="2:48" s="130" customFormat="1" ht="25" customHeight="1" thickBot="1">
      <c r="B17" s="15" t="s">
        <v>808</v>
      </c>
      <c r="C17" s="556" t="s">
        <v>8</v>
      </c>
      <c r="D17" s="556"/>
      <c r="E17" s="557"/>
      <c r="F17" s="1188" t="s">
        <v>865</v>
      </c>
      <c r="G17" s="1189"/>
      <c r="H17" s="1189"/>
      <c r="I17" s="1189"/>
      <c r="J17" s="1189"/>
      <c r="K17" s="1189"/>
      <c r="L17" s="1189"/>
      <c r="M17" s="1189"/>
      <c r="N17" s="1189"/>
      <c r="O17" s="1189"/>
      <c r="P17" s="1189"/>
      <c r="Q17" s="1189"/>
      <c r="R17" s="1190"/>
      <c r="S17" s="148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29"/>
      <c r="AM17" s="129"/>
      <c r="AO17" s="147" t="s">
        <v>809</v>
      </c>
      <c r="AP17" s="129"/>
      <c r="AQ17" s="129"/>
      <c r="AR17" s="129"/>
      <c r="AS17" s="129"/>
      <c r="AT17" s="129"/>
      <c r="AU17" s="129"/>
    </row>
    <row r="18" spans="2:48" s="139" customFormat="1" ht="10" customHeight="1"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</row>
    <row r="19" spans="2:48" s="139" customFormat="1" ht="10" customHeight="1" thickBot="1"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</row>
    <row r="20" spans="2:48" s="139" customFormat="1" ht="18" customHeight="1">
      <c r="B20" s="328" t="s">
        <v>810</v>
      </c>
      <c r="C20" s="561" t="s">
        <v>811</v>
      </c>
      <c r="D20" s="331"/>
      <c r="E20" s="332"/>
      <c r="F20" s="339" t="s">
        <v>9</v>
      </c>
      <c r="G20" s="564"/>
      <c r="H20" s="340"/>
      <c r="I20" s="149" t="s">
        <v>812</v>
      </c>
      <c r="J20" s="1191" t="s">
        <v>866</v>
      </c>
      <c r="K20" s="1191"/>
      <c r="L20" s="150" t="s">
        <v>10</v>
      </c>
      <c r="M20" s="1191" t="s">
        <v>867</v>
      </c>
      <c r="N20" s="1191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7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</row>
    <row r="21" spans="2:48" s="139" customFormat="1" ht="25" customHeight="1">
      <c r="B21" s="329"/>
      <c r="C21" s="562"/>
      <c r="D21" s="333"/>
      <c r="E21" s="334"/>
      <c r="F21" s="362"/>
      <c r="G21" s="368"/>
      <c r="H21" s="363"/>
      <c r="I21" s="1192" t="s">
        <v>868</v>
      </c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1193"/>
      <c r="AG21" s="1193"/>
      <c r="AH21" s="1193"/>
      <c r="AI21" s="1193"/>
      <c r="AJ21" s="1193"/>
      <c r="AK21" s="1194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</row>
    <row r="22" spans="2:48" s="139" customFormat="1" ht="25" customHeight="1">
      <c r="B22" s="329"/>
      <c r="C22" s="562"/>
      <c r="D22" s="333"/>
      <c r="E22" s="334"/>
      <c r="F22" s="364"/>
      <c r="G22" s="287"/>
      <c r="H22" s="288"/>
      <c r="I22" s="1195" t="s">
        <v>869</v>
      </c>
      <c r="J22" s="1196"/>
      <c r="K22" s="1196"/>
      <c r="L22" s="1196"/>
      <c r="M22" s="1196"/>
      <c r="N22" s="1196"/>
      <c r="O22" s="1196"/>
      <c r="P22" s="1196"/>
      <c r="Q22" s="1196"/>
      <c r="R22" s="1196"/>
      <c r="S22" s="1196"/>
      <c r="T22" s="1196"/>
      <c r="U22" s="1196"/>
      <c r="V22" s="1196"/>
      <c r="W22" s="1196"/>
      <c r="X22" s="1196"/>
      <c r="Y22" s="1196"/>
      <c r="Z22" s="1196"/>
      <c r="AA22" s="1196"/>
      <c r="AB22" s="1196"/>
      <c r="AC22" s="1196"/>
      <c r="AD22" s="1196"/>
      <c r="AE22" s="1196"/>
      <c r="AF22" s="1196"/>
      <c r="AG22" s="1196"/>
      <c r="AH22" s="1196"/>
      <c r="AI22" s="1196"/>
      <c r="AJ22" s="1196"/>
      <c r="AK22" s="1197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</row>
    <row r="23" spans="2:48" s="139" customFormat="1" ht="15" customHeight="1">
      <c r="B23" s="329"/>
      <c r="C23" s="562"/>
      <c r="D23" s="333"/>
      <c r="E23" s="334"/>
      <c r="F23" s="283" t="s">
        <v>60</v>
      </c>
      <c r="G23" s="283"/>
      <c r="H23" s="284"/>
      <c r="I23" s="1198" t="s">
        <v>870</v>
      </c>
      <c r="J23" s="1198"/>
      <c r="K23" s="1198"/>
      <c r="L23" s="1198"/>
      <c r="M23" s="1198"/>
      <c r="N23" s="1198"/>
      <c r="O23" s="1198"/>
      <c r="P23" s="1198"/>
      <c r="Q23" s="1198"/>
      <c r="R23" s="1198"/>
      <c r="S23" s="1198"/>
      <c r="T23" s="1198"/>
      <c r="U23" s="1198"/>
      <c r="V23" s="1198"/>
      <c r="W23" s="1198"/>
      <c r="X23" s="1198"/>
      <c r="Y23" s="1198"/>
      <c r="Z23" s="1198"/>
      <c r="AA23" s="1198"/>
      <c r="AB23" s="569" t="s">
        <v>11</v>
      </c>
      <c r="AC23" s="570"/>
      <c r="AD23" s="570"/>
      <c r="AE23" s="570"/>
      <c r="AF23" s="570"/>
      <c r="AG23" s="570"/>
      <c r="AH23" s="570"/>
      <c r="AI23" s="570"/>
      <c r="AJ23" s="570"/>
      <c r="AK23" s="571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</row>
    <row r="24" spans="2:48" s="139" customFormat="1" ht="30" customHeight="1">
      <c r="B24" s="329"/>
      <c r="C24" s="562"/>
      <c r="D24" s="333"/>
      <c r="E24" s="334"/>
      <c r="F24" s="287" t="s">
        <v>12</v>
      </c>
      <c r="G24" s="287"/>
      <c r="H24" s="288"/>
      <c r="I24" s="1196" t="s">
        <v>871</v>
      </c>
      <c r="J24" s="1196"/>
      <c r="K24" s="1196"/>
      <c r="L24" s="1196"/>
      <c r="M24" s="1196"/>
      <c r="N24" s="1196"/>
      <c r="O24" s="1196"/>
      <c r="P24" s="1196"/>
      <c r="Q24" s="1196"/>
      <c r="R24" s="1196"/>
      <c r="S24" s="1196"/>
      <c r="T24" s="1196"/>
      <c r="U24" s="1196"/>
      <c r="V24" s="1196"/>
      <c r="W24" s="1196"/>
      <c r="X24" s="1196"/>
      <c r="Y24" s="1196"/>
      <c r="Z24" s="1196"/>
      <c r="AA24" s="1196"/>
      <c r="AB24" s="572"/>
      <c r="AC24" s="573"/>
      <c r="AD24" s="573"/>
      <c r="AE24" s="573"/>
      <c r="AF24" s="573"/>
      <c r="AG24" s="573"/>
      <c r="AH24" s="573"/>
      <c r="AI24" s="573"/>
      <c r="AJ24" s="573"/>
      <c r="AK24" s="574"/>
      <c r="AL24" s="265"/>
      <c r="AM24" s="265"/>
      <c r="AN24" s="265"/>
      <c r="AO24" s="265"/>
      <c r="AP24" s="265"/>
      <c r="AQ24" s="265"/>
      <c r="AR24" s="265"/>
      <c r="AS24" s="265"/>
      <c r="AT24" s="265"/>
      <c r="AU24" s="265"/>
    </row>
    <row r="25" spans="2:48" s="128" customFormat="1" ht="15" customHeight="1">
      <c r="B25" s="329"/>
      <c r="C25" s="562"/>
      <c r="D25" s="333"/>
      <c r="E25" s="334"/>
      <c r="F25" s="368" t="s">
        <v>60</v>
      </c>
      <c r="G25" s="368"/>
      <c r="H25" s="363"/>
      <c r="I25" s="1198" t="s">
        <v>872</v>
      </c>
      <c r="J25" s="1198"/>
      <c r="K25" s="1198"/>
      <c r="L25" s="1198"/>
      <c r="M25" s="1198"/>
      <c r="N25" s="1198"/>
      <c r="O25" s="1198"/>
      <c r="P25" s="1198"/>
      <c r="Q25" s="1198"/>
      <c r="R25" s="1198"/>
      <c r="S25" s="1198"/>
      <c r="T25" s="1198"/>
      <c r="U25" s="1198"/>
      <c r="V25" s="1198"/>
      <c r="W25" s="1198"/>
      <c r="X25" s="1198"/>
      <c r="Y25" s="1198"/>
      <c r="Z25" s="1198"/>
      <c r="AA25" s="1198"/>
      <c r="AB25" s="572"/>
      <c r="AC25" s="573"/>
      <c r="AD25" s="573"/>
      <c r="AE25" s="573"/>
      <c r="AF25" s="573"/>
      <c r="AG25" s="573"/>
      <c r="AH25" s="573"/>
      <c r="AI25" s="573"/>
      <c r="AJ25" s="573"/>
      <c r="AK25" s="574"/>
      <c r="AL25" s="265"/>
      <c r="AM25" s="265"/>
      <c r="AN25" s="265"/>
      <c r="AO25" s="265"/>
      <c r="AP25" s="265"/>
      <c r="AQ25" s="265"/>
      <c r="AR25" s="265"/>
      <c r="AS25" s="265"/>
      <c r="AT25" s="265"/>
      <c r="AU25" s="265"/>
    </row>
    <row r="26" spans="2:48" s="139" customFormat="1" ht="30" customHeight="1">
      <c r="B26" s="329"/>
      <c r="C26" s="562"/>
      <c r="D26" s="333"/>
      <c r="E26" s="334"/>
      <c r="F26" s="287" t="s">
        <v>13</v>
      </c>
      <c r="G26" s="287"/>
      <c r="H26" s="288"/>
      <c r="I26" s="1199" t="s">
        <v>873</v>
      </c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199"/>
      <c r="U26" s="1199"/>
      <c r="V26" s="1199"/>
      <c r="W26" s="1199"/>
      <c r="X26" s="1199"/>
      <c r="Y26" s="1199"/>
      <c r="Z26" s="1199"/>
      <c r="AA26" s="1199"/>
      <c r="AB26" s="575"/>
      <c r="AC26" s="576"/>
      <c r="AD26" s="576"/>
      <c r="AE26" s="576"/>
      <c r="AF26" s="576"/>
      <c r="AG26" s="576"/>
      <c r="AH26" s="576"/>
      <c r="AI26" s="576"/>
      <c r="AJ26" s="576"/>
      <c r="AK26" s="577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</row>
    <row r="27" spans="2:48" s="139" customFormat="1" ht="25" customHeight="1">
      <c r="B27" s="329"/>
      <c r="C27" s="562"/>
      <c r="D27" s="333"/>
      <c r="E27" s="334"/>
      <c r="F27" s="368" t="s">
        <v>14</v>
      </c>
      <c r="G27" s="368"/>
      <c r="H27" s="363"/>
      <c r="I27" s="1177" t="s">
        <v>893</v>
      </c>
      <c r="J27" s="1178"/>
      <c r="K27" s="1178"/>
      <c r="L27" s="1178"/>
      <c r="M27" s="1178"/>
      <c r="N27" s="1178"/>
      <c r="O27" s="1178"/>
      <c r="P27" s="1178"/>
      <c r="Q27" s="1178"/>
      <c r="R27" s="1178"/>
      <c r="S27" s="1178"/>
      <c r="T27" s="1178"/>
      <c r="U27" s="151" t="s">
        <v>884</v>
      </c>
      <c r="V27" s="578" t="s">
        <v>15</v>
      </c>
      <c r="W27" s="579"/>
      <c r="X27" s="580"/>
      <c r="Y27" s="1177" t="s">
        <v>894</v>
      </c>
      <c r="Z27" s="1178"/>
      <c r="AA27" s="1178"/>
      <c r="AB27" s="1178"/>
      <c r="AC27" s="1178"/>
      <c r="AD27" s="1178"/>
      <c r="AE27" s="1178"/>
      <c r="AF27" s="1178"/>
      <c r="AG27" s="1178"/>
      <c r="AH27" s="1178"/>
      <c r="AI27" s="1178"/>
      <c r="AJ27" s="1178"/>
      <c r="AK27" s="152" t="s">
        <v>884</v>
      </c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</row>
    <row r="28" spans="2:48" s="139" customFormat="1" ht="25" customHeight="1">
      <c r="B28" s="329"/>
      <c r="C28" s="562"/>
      <c r="D28" s="333"/>
      <c r="E28" s="334"/>
      <c r="F28" s="309" t="s">
        <v>813</v>
      </c>
      <c r="G28" s="309"/>
      <c r="H28" s="310"/>
      <c r="I28" s="1179" t="s">
        <v>874</v>
      </c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1"/>
      <c r="V28" s="312" t="s">
        <v>814</v>
      </c>
      <c r="W28" s="313"/>
      <c r="X28" s="314"/>
      <c r="Y28" s="1182" t="s">
        <v>874</v>
      </c>
      <c r="Z28" s="1183"/>
      <c r="AA28" s="1183"/>
      <c r="AB28" s="1183"/>
      <c r="AC28" s="1183"/>
      <c r="AD28" s="1183"/>
      <c r="AE28" s="1183"/>
      <c r="AF28" s="1183"/>
      <c r="AG28" s="1183"/>
      <c r="AH28" s="1183"/>
      <c r="AI28" s="1183"/>
      <c r="AJ28" s="1183"/>
      <c r="AK28" s="153" t="s">
        <v>884</v>
      </c>
      <c r="AL28" s="265"/>
      <c r="AM28" s="265"/>
      <c r="AP28" s="265"/>
      <c r="AQ28" s="265"/>
      <c r="AR28" s="265"/>
      <c r="AS28" s="265"/>
      <c r="AT28" s="265"/>
      <c r="AU28" s="265"/>
      <c r="AV28" s="154" t="s">
        <v>738</v>
      </c>
    </row>
    <row r="29" spans="2:48" s="139" customFormat="1" ht="25" customHeight="1">
      <c r="B29" s="329"/>
      <c r="C29" s="562"/>
      <c r="D29" s="333"/>
      <c r="E29" s="334"/>
      <c r="F29" s="317" t="s">
        <v>815</v>
      </c>
      <c r="G29" s="283"/>
      <c r="H29" s="284"/>
      <c r="I29" s="1184" t="s">
        <v>875</v>
      </c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273" t="s">
        <v>816</v>
      </c>
      <c r="W29" s="1185" t="s">
        <v>876</v>
      </c>
      <c r="X29" s="1186"/>
      <c r="Y29" s="1186"/>
      <c r="Z29" s="1186"/>
      <c r="AA29" s="1186"/>
      <c r="AB29" s="1186"/>
      <c r="AC29" s="1186"/>
      <c r="AD29" s="1186"/>
      <c r="AE29" s="1186"/>
      <c r="AF29" s="1186"/>
      <c r="AG29" s="1186"/>
      <c r="AH29" s="1186"/>
      <c r="AI29" s="1186"/>
      <c r="AJ29" s="1186"/>
      <c r="AK29" s="1187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155" t="str">
        <f>I29&amp;V29&amp;W29</f>
        <v>system-taro@aaaaa.co.jp</v>
      </c>
    </row>
    <row r="30" spans="2:48" s="139" customFormat="1" ht="15" customHeight="1">
      <c r="B30" s="329"/>
      <c r="C30" s="562"/>
      <c r="D30" s="333"/>
      <c r="E30" s="334"/>
      <c r="F30" s="345"/>
      <c r="G30" s="553"/>
      <c r="H30" s="346"/>
      <c r="I30" s="350" t="str">
        <f>IF(I29="","",I29&amp;V29&amp;W29)</f>
        <v>system-taro@aaaaa.co.jp</v>
      </c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2"/>
      <c r="AL30" s="265"/>
      <c r="AM30" s="265"/>
      <c r="AN30" s="265"/>
      <c r="AO30" s="265"/>
      <c r="AP30" s="265"/>
      <c r="AQ30" s="265"/>
      <c r="AR30" s="265"/>
      <c r="AS30" s="265"/>
      <c r="AT30" s="265"/>
      <c r="AU30" s="265"/>
      <c r="AV30" s="155"/>
    </row>
    <row r="31" spans="2:48" s="139" customFormat="1" ht="30" customHeight="1" thickBot="1">
      <c r="B31" s="330"/>
      <c r="C31" s="563"/>
      <c r="D31" s="335"/>
      <c r="E31" s="336"/>
      <c r="F31" s="542" t="s">
        <v>16</v>
      </c>
      <c r="G31" s="543"/>
      <c r="H31" s="544"/>
      <c r="I31" s="545" t="s">
        <v>17</v>
      </c>
      <c r="J31" s="546"/>
      <c r="K31" s="547" t="s">
        <v>797</v>
      </c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156" t="s">
        <v>3</v>
      </c>
      <c r="W31" s="548" t="s">
        <v>817</v>
      </c>
      <c r="X31" s="548"/>
      <c r="Y31" s="548"/>
      <c r="Z31" s="156" t="s">
        <v>3</v>
      </c>
      <c r="AA31" s="548" t="s">
        <v>818</v>
      </c>
      <c r="AB31" s="548"/>
      <c r="AC31" s="548"/>
      <c r="AD31" s="157"/>
      <c r="AE31" s="274"/>
      <c r="AF31" s="274"/>
      <c r="AG31" s="274"/>
      <c r="AH31" s="274"/>
      <c r="AI31" s="274"/>
      <c r="AJ31" s="274"/>
      <c r="AK31" s="158"/>
      <c r="AL31" s="265"/>
      <c r="AM31" s="265"/>
      <c r="AN31" s="265" t="s">
        <v>806</v>
      </c>
      <c r="AO31" s="265" t="str">
        <f>IF($Z$31="□","■","")</f>
        <v>■</v>
      </c>
      <c r="AP31" s="265"/>
      <c r="AQ31" s="265" t="s">
        <v>806</v>
      </c>
      <c r="AR31" s="265" t="str">
        <f>IF($V$31="□","■","")</f>
        <v>■</v>
      </c>
      <c r="AS31" s="264"/>
      <c r="AT31" s="265"/>
      <c r="AU31" s="265"/>
    </row>
    <row r="32" spans="2:48" ht="15" customHeight="1"/>
    <row r="33" spans="2:47" ht="15" customHeight="1">
      <c r="AE33" s="159"/>
      <c r="AF33" s="159"/>
      <c r="AG33" s="159"/>
      <c r="AH33" s="159"/>
      <c r="AI33" s="159"/>
      <c r="AJ33" s="160" t="s">
        <v>885</v>
      </c>
      <c r="AK33" s="159"/>
    </row>
    <row r="34" spans="2:47" ht="15" customHeight="1"/>
    <row r="35" spans="2:47" s="139" customFormat="1" ht="15" customHeight="1">
      <c r="B35" s="26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</row>
    <row r="36" spans="2:47" ht="15" customHeight="1"/>
    <row r="37" spans="2:47" ht="15" customHeight="1"/>
    <row r="38" spans="2:47" ht="15" customHeight="1"/>
    <row r="39" spans="2:47" s="139" customFormat="1" ht="15" customHeight="1">
      <c r="B39" s="162" t="s">
        <v>675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</row>
    <row r="40" spans="2:47" s="139" customFormat="1" ht="15" customHeight="1">
      <c r="B40" s="530" t="s">
        <v>18</v>
      </c>
      <c r="C40" s="531"/>
      <c r="D40" s="531"/>
      <c r="E40" s="531"/>
      <c r="F40" s="531"/>
      <c r="G40" s="531"/>
      <c r="H40" s="531"/>
      <c r="I40" s="531"/>
      <c r="J40" s="532"/>
      <c r="K40" s="530" t="s">
        <v>739</v>
      </c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1"/>
      <c r="Y40" s="532"/>
      <c r="Z40" s="531" t="s">
        <v>740</v>
      </c>
      <c r="AA40" s="531"/>
      <c r="AB40" s="531"/>
      <c r="AC40" s="531"/>
      <c r="AD40" s="531"/>
      <c r="AE40" s="531"/>
      <c r="AF40" s="531"/>
      <c r="AG40" s="531"/>
      <c r="AH40" s="531"/>
      <c r="AI40" s="531"/>
      <c r="AJ40" s="531"/>
      <c r="AK40" s="532"/>
      <c r="AL40" s="265"/>
      <c r="AM40" s="265"/>
      <c r="AN40" s="265"/>
      <c r="AO40" s="265"/>
      <c r="AP40" s="265"/>
      <c r="AQ40" s="265"/>
      <c r="AR40" s="265"/>
      <c r="AS40" s="265"/>
      <c r="AT40" s="265"/>
      <c r="AU40" s="265"/>
    </row>
    <row r="41" spans="2:47" s="139" customFormat="1" ht="35.15" customHeight="1">
      <c r="B41" s="533" t="s">
        <v>19</v>
      </c>
      <c r="C41" s="534"/>
      <c r="D41" s="281"/>
      <c r="E41" s="282"/>
      <c r="F41" s="282"/>
      <c r="G41" s="282"/>
      <c r="H41" s="282"/>
      <c r="I41" s="282"/>
      <c r="J41" s="535"/>
      <c r="K41" s="536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7"/>
      <c r="Y41" s="538"/>
      <c r="Z41" s="539"/>
      <c r="AA41" s="540"/>
      <c r="AB41" s="540"/>
      <c r="AC41" s="540"/>
      <c r="AD41" s="540"/>
      <c r="AE41" s="540"/>
      <c r="AF41" s="540"/>
      <c r="AG41" s="540"/>
      <c r="AH41" s="540"/>
      <c r="AI41" s="540"/>
      <c r="AJ41" s="540"/>
      <c r="AK41" s="541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</row>
    <row r="42" spans="2:47" s="139" customFormat="1" ht="35.15" customHeight="1">
      <c r="B42" s="533" t="s">
        <v>20</v>
      </c>
      <c r="C42" s="534"/>
      <c r="D42" s="281"/>
      <c r="E42" s="282"/>
      <c r="F42" s="282"/>
      <c r="G42" s="282"/>
      <c r="H42" s="282"/>
      <c r="I42" s="282"/>
      <c r="J42" s="535"/>
      <c r="K42" s="536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8"/>
      <c r="Z42" s="539"/>
      <c r="AA42" s="540"/>
      <c r="AB42" s="540"/>
      <c r="AC42" s="540"/>
      <c r="AD42" s="540"/>
      <c r="AE42" s="540"/>
      <c r="AF42" s="540"/>
      <c r="AG42" s="540"/>
      <c r="AH42" s="540"/>
      <c r="AI42" s="540"/>
      <c r="AJ42" s="540"/>
      <c r="AK42" s="541"/>
      <c r="AL42" s="265"/>
      <c r="AM42" s="265"/>
      <c r="AN42" s="265"/>
      <c r="AO42" s="265"/>
      <c r="AP42" s="265"/>
      <c r="AQ42" s="265"/>
      <c r="AR42" s="265"/>
      <c r="AS42" s="265"/>
      <c r="AT42" s="265"/>
      <c r="AU42" s="265"/>
    </row>
    <row r="43" spans="2:47" s="139" customFormat="1" ht="10" customHeight="1">
      <c r="B43" s="164"/>
      <c r="C43" s="164"/>
      <c r="D43" s="165"/>
      <c r="E43" s="165"/>
      <c r="F43" s="165"/>
      <c r="G43" s="165"/>
      <c r="H43" s="165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7"/>
      <c r="AA43" s="168"/>
      <c r="AB43" s="168"/>
      <c r="AC43" s="168"/>
      <c r="AD43" s="169"/>
      <c r="AE43" s="168"/>
      <c r="AF43" s="168"/>
      <c r="AG43" s="169"/>
      <c r="AH43" s="168"/>
      <c r="AI43" s="168"/>
      <c r="AJ43" s="169"/>
      <c r="AK43" s="169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</row>
    <row r="44" spans="2:47" s="139" customFormat="1" ht="15" customHeight="1">
      <c r="B44" s="530" t="s">
        <v>741</v>
      </c>
      <c r="C44" s="531"/>
      <c r="D44" s="531"/>
      <c r="E44" s="531"/>
      <c r="F44" s="531"/>
      <c r="G44" s="531"/>
      <c r="H44" s="531"/>
      <c r="I44" s="531"/>
      <c r="J44" s="532"/>
      <c r="K44" s="530" t="s">
        <v>742</v>
      </c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1"/>
      <c r="Y44" s="531"/>
      <c r="Z44" s="531"/>
      <c r="AA44" s="531"/>
      <c r="AB44" s="531"/>
      <c r="AC44" s="531"/>
      <c r="AD44" s="531"/>
      <c r="AE44" s="531"/>
      <c r="AF44" s="531"/>
      <c r="AG44" s="531"/>
      <c r="AH44" s="531"/>
      <c r="AI44" s="531"/>
      <c r="AJ44" s="531"/>
      <c r="AK44" s="532"/>
      <c r="AL44" s="265"/>
      <c r="AM44" s="265"/>
      <c r="AN44" s="265"/>
      <c r="AO44" s="265"/>
      <c r="AP44" s="265"/>
      <c r="AQ44" s="265"/>
      <c r="AR44" s="265"/>
      <c r="AS44" s="265"/>
      <c r="AT44" s="265"/>
      <c r="AU44" s="265"/>
    </row>
    <row r="45" spans="2:47" s="139" customFormat="1" ht="18" customHeight="1">
      <c r="B45" s="506"/>
      <c r="C45" s="507"/>
      <c r="D45" s="507"/>
      <c r="E45" s="507"/>
      <c r="F45" s="507"/>
      <c r="G45" s="507"/>
      <c r="H45" s="507"/>
      <c r="I45" s="507"/>
      <c r="J45" s="508"/>
      <c r="K45" s="515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  <c r="AA45" s="516"/>
      <c r="AB45" s="516"/>
      <c r="AC45" s="516"/>
      <c r="AD45" s="516"/>
      <c r="AE45" s="516"/>
      <c r="AF45" s="516"/>
      <c r="AG45" s="516"/>
      <c r="AH45" s="516"/>
      <c r="AI45" s="516"/>
      <c r="AJ45" s="516"/>
      <c r="AK45" s="517"/>
      <c r="AL45" s="265"/>
      <c r="AM45" s="265"/>
      <c r="AN45" s="265"/>
      <c r="AO45" s="265"/>
      <c r="AP45" s="265"/>
      <c r="AQ45" s="265"/>
      <c r="AR45" s="265"/>
      <c r="AS45" s="265"/>
      <c r="AT45" s="265"/>
      <c r="AU45" s="265"/>
    </row>
    <row r="46" spans="2:47" s="139" customFormat="1" ht="18" customHeight="1">
      <c r="B46" s="509"/>
      <c r="C46" s="510"/>
      <c r="D46" s="510"/>
      <c r="E46" s="510"/>
      <c r="F46" s="510"/>
      <c r="G46" s="510"/>
      <c r="H46" s="510"/>
      <c r="I46" s="510"/>
      <c r="J46" s="511"/>
      <c r="K46" s="518"/>
      <c r="L46" s="519"/>
      <c r="M46" s="519"/>
      <c r="N46" s="519"/>
      <c r="O46" s="519"/>
      <c r="P46" s="519"/>
      <c r="Q46" s="519"/>
      <c r="R46" s="519"/>
      <c r="S46" s="519"/>
      <c r="T46" s="519"/>
      <c r="U46" s="519"/>
      <c r="V46" s="519"/>
      <c r="W46" s="519"/>
      <c r="X46" s="519"/>
      <c r="Y46" s="519"/>
      <c r="Z46" s="519"/>
      <c r="AA46" s="519"/>
      <c r="AB46" s="519"/>
      <c r="AC46" s="519"/>
      <c r="AD46" s="519"/>
      <c r="AE46" s="519"/>
      <c r="AF46" s="519"/>
      <c r="AG46" s="519"/>
      <c r="AH46" s="519"/>
      <c r="AI46" s="519"/>
      <c r="AJ46" s="519"/>
      <c r="AK46" s="520"/>
      <c r="AL46" s="265"/>
      <c r="AM46" s="265"/>
      <c r="AN46" s="265"/>
      <c r="AO46" s="265"/>
      <c r="AP46" s="265"/>
      <c r="AQ46" s="265"/>
      <c r="AR46" s="265"/>
      <c r="AS46" s="265"/>
      <c r="AT46" s="265"/>
      <c r="AU46" s="265"/>
    </row>
    <row r="47" spans="2:47" s="139" customFormat="1" ht="18" customHeight="1">
      <c r="B47" s="509"/>
      <c r="C47" s="510"/>
      <c r="D47" s="510"/>
      <c r="E47" s="510"/>
      <c r="F47" s="510"/>
      <c r="G47" s="510"/>
      <c r="H47" s="510"/>
      <c r="I47" s="510"/>
      <c r="J47" s="511"/>
      <c r="K47" s="518"/>
      <c r="L47" s="519"/>
      <c r="M47" s="519"/>
      <c r="N47" s="519"/>
      <c r="O47" s="519"/>
      <c r="P47" s="519"/>
      <c r="Q47" s="519"/>
      <c r="R47" s="519"/>
      <c r="S47" s="519"/>
      <c r="T47" s="519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19"/>
      <c r="AI47" s="519"/>
      <c r="AJ47" s="519"/>
      <c r="AK47" s="520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</row>
    <row r="48" spans="2:47" s="139" customFormat="1" ht="18" customHeight="1">
      <c r="B48" s="509"/>
      <c r="C48" s="510"/>
      <c r="D48" s="510"/>
      <c r="E48" s="510"/>
      <c r="F48" s="510"/>
      <c r="G48" s="510"/>
      <c r="H48" s="510"/>
      <c r="I48" s="510"/>
      <c r="J48" s="511"/>
      <c r="K48" s="518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  <c r="AK48" s="520"/>
      <c r="AL48" s="265"/>
      <c r="AM48" s="265"/>
      <c r="AN48" s="265"/>
      <c r="AO48" s="265"/>
      <c r="AP48" s="265"/>
      <c r="AQ48" s="265"/>
      <c r="AR48" s="265"/>
      <c r="AS48" s="265"/>
      <c r="AT48" s="265"/>
      <c r="AU48" s="265"/>
    </row>
    <row r="49" spans="2:47" s="139" customFormat="1" ht="18" customHeight="1">
      <c r="B49" s="512"/>
      <c r="C49" s="513"/>
      <c r="D49" s="513"/>
      <c r="E49" s="513"/>
      <c r="F49" s="513"/>
      <c r="G49" s="513"/>
      <c r="H49" s="513"/>
      <c r="I49" s="513"/>
      <c r="J49" s="514"/>
      <c r="K49" s="521"/>
      <c r="L49" s="522"/>
      <c r="M49" s="52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2"/>
      <c r="AI49" s="522"/>
      <c r="AJ49" s="522"/>
      <c r="AK49" s="523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</row>
    <row r="50" spans="2:47" s="139" customFormat="1" ht="10" customHeight="1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265"/>
      <c r="AM50" s="265"/>
      <c r="AN50" s="265"/>
      <c r="AO50" s="265"/>
      <c r="AP50" s="265"/>
      <c r="AQ50" s="265"/>
      <c r="AR50" s="265"/>
      <c r="AS50" s="265"/>
      <c r="AT50" s="265"/>
      <c r="AU50" s="265"/>
    </row>
    <row r="51" spans="2:47" ht="15" customHeight="1">
      <c r="B51" s="524" t="s">
        <v>743</v>
      </c>
      <c r="C51" s="525"/>
      <c r="D51" s="525"/>
      <c r="E51" s="525"/>
      <c r="F51" s="525"/>
      <c r="G51" s="525"/>
      <c r="H51" s="525"/>
      <c r="I51" s="525"/>
      <c r="J51" s="525"/>
      <c r="K51" s="525"/>
      <c r="L51" s="525"/>
      <c r="M51" s="525"/>
      <c r="N51" s="525"/>
      <c r="O51" s="525"/>
      <c r="P51" s="525"/>
      <c r="Q51" s="525"/>
      <c r="R51" s="525"/>
      <c r="S51" s="526"/>
      <c r="T51" s="475" t="s">
        <v>52</v>
      </c>
      <c r="U51" s="476"/>
      <c r="V51" s="476"/>
      <c r="W51" s="476"/>
      <c r="X51" s="476"/>
      <c r="Y51" s="476"/>
      <c r="Z51" s="476"/>
      <c r="AA51" s="476"/>
      <c r="AB51" s="477"/>
      <c r="AC51" s="475" t="s">
        <v>744</v>
      </c>
      <c r="AD51" s="476"/>
      <c r="AE51" s="476"/>
      <c r="AF51" s="476"/>
      <c r="AG51" s="476"/>
      <c r="AH51" s="476"/>
      <c r="AI51" s="476"/>
      <c r="AJ51" s="476"/>
      <c r="AK51" s="477"/>
    </row>
    <row r="52" spans="2:47" ht="15" customHeight="1">
      <c r="B52" s="527" t="s">
        <v>745</v>
      </c>
      <c r="C52" s="528"/>
      <c r="D52" s="528"/>
      <c r="E52" s="528"/>
      <c r="F52" s="528"/>
      <c r="G52" s="529"/>
      <c r="H52" s="527" t="s">
        <v>746</v>
      </c>
      <c r="I52" s="528"/>
      <c r="J52" s="528"/>
      <c r="K52" s="528"/>
      <c r="L52" s="529"/>
      <c r="M52" s="527" t="s">
        <v>747</v>
      </c>
      <c r="N52" s="528"/>
      <c r="O52" s="528"/>
      <c r="P52" s="528"/>
      <c r="Q52" s="528"/>
      <c r="R52" s="528"/>
      <c r="S52" s="529"/>
      <c r="T52" s="460" t="s">
        <v>21</v>
      </c>
      <c r="U52" s="461"/>
      <c r="V52" s="461"/>
      <c r="W52" s="461"/>
      <c r="X52" s="461"/>
      <c r="Y52" s="461"/>
      <c r="Z52" s="461"/>
      <c r="AA52" s="461"/>
      <c r="AB52" s="462"/>
      <c r="AC52" s="460" t="s">
        <v>21</v>
      </c>
      <c r="AD52" s="461"/>
      <c r="AE52" s="461"/>
      <c r="AF52" s="461"/>
      <c r="AG52" s="461"/>
      <c r="AH52" s="461"/>
      <c r="AI52" s="461"/>
      <c r="AJ52" s="461"/>
      <c r="AK52" s="462"/>
    </row>
    <row r="53" spans="2:47" ht="16" customHeight="1">
      <c r="B53" s="481" t="s">
        <v>3</v>
      </c>
      <c r="C53" s="483" t="s">
        <v>819</v>
      </c>
      <c r="D53" s="405"/>
      <c r="E53" s="405"/>
      <c r="F53" s="405"/>
      <c r="G53" s="484"/>
      <c r="H53" s="481" t="s">
        <v>3</v>
      </c>
      <c r="I53" s="483" t="s">
        <v>53</v>
      </c>
      <c r="J53" s="405"/>
      <c r="K53" s="405"/>
      <c r="L53" s="484"/>
      <c r="M53" s="485" t="s">
        <v>748</v>
      </c>
      <c r="N53" s="486"/>
      <c r="O53" s="486"/>
      <c r="P53" s="486"/>
      <c r="Q53" s="486"/>
      <c r="R53" s="486"/>
      <c r="S53" s="487"/>
      <c r="T53" s="463"/>
      <c r="U53" s="464"/>
      <c r="V53" s="464"/>
      <c r="W53" s="464"/>
      <c r="X53" s="464"/>
      <c r="Y53" s="464"/>
      <c r="Z53" s="464"/>
      <c r="AA53" s="464"/>
      <c r="AB53" s="467"/>
      <c r="AC53" s="493"/>
      <c r="AD53" s="494"/>
      <c r="AE53" s="494"/>
      <c r="AF53" s="494"/>
      <c r="AG53" s="495"/>
      <c r="AH53" s="464"/>
      <c r="AI53" s="464"/>
      <c r="AJ53" s="464"/>
      <c r="AK53" s="467"/>
      <c r="AN53" s="265" t="s">
        <v>3</v>
      </c>
      <c r="AO53" s="265" t="str">
        <f>IF(AND($B$55="□",$B$57="□"),"■","")</f>
        <v>■</v>
      </c>
      <c r="AP53" s="265" t="s">
        <v>3</v>
      </c>
      <c r="AQ53" s="265" t="str">
        <f>IF($H$55="□","■","")</f>
        <v>■</v>
      </c>
    </row>
    <row r="54" spans="2:47" ht="16" customHeight="1">
      <c r="B54" s="482"/>
      <c r="C54" s="405"/>
      <c r="D54" s="405"/>
      <c r="E54" s="405"/>
      <c r="F54" s="405"/>
      <c r="G54" s="484"/>
      <c r="H54" s="482"/>
      <c r="I54" s="405"/>
      <c r="J54" s="405"/>
      <c r="K54" s="405"/>
      <c r="L54" s="484"/>
      <c r="M54" s="478"/>
      <c r="N54" s="479"/>
      <c r="O54" s="479"/>
      <c r="P54" s="479"/>
      <c r="Q54" s="479"/>
      <c r="R54" s="479"/>
      <c r="S54" s="480"/>
      <c r="T54" s="463"/>
      <c r="U54" s="464"/>
      <c r="V54" s="464"/>
      <c r="W54" s="464"/>
      <c r="X54" s="464"/>
      <c r="Y54" s="464"/>
      <c r="Z54" s="464"/>
      <c r="AA54" s="464"/>
      <c r="AB54" s="467"/>
      <c r="AC54" s="481"/>
      <c r="AD54" s="496"/>
      <c r="AE54" s="496"/>
      <c r="AF54" s="496"/>
      <c r="AG54" s="497"/>
      <c r="AH54" s="464"/>
      <c r="AI54" s="464"/>
      <c r="AJ54" s="464"/>
      <c r="AK54" s="467"/>
      <c r="AN54" s="265" t="s">
        <v>3</v>
      </c>
      <c r="AO54" s="265" t="str">
        <f>IF(AND($B$53="□",$B$57="□"),"■","")</f>
        <v>■</v>
      </c>
      <c r="AP54" s="265" t="s">
        <v>3</v>
      </c>
      <c r="AQ54" s="265" t="str">
        <f>IF($H$53="□","■","")</f>
        <v>■</v>
      </c>
    </row>
    <row r="55" spans="2:47" ht="16" customHeight="1">
      <c r="B55" s="481" t="s">
        <v>3</v>
      </c>
      <c r="C55" s="483" t="s">
        <v>54</v>
      </c>
      <c r="D55" s="405"/>
      <c r="E55" s="405"/>
      <c r="F55" s="405"/>
      <c r="G55" s="484"/>
      <c r="H55" s="481" t="s">
        <v>3</v>
      </c>
      <c r="I55" s="483" t="s">
        <v>749</v>
      </c>
      <c r="J55" s="405"/>
      <c r="K55" s="405"/>
      <c r="L55" s="484"/>
      <c r="M55" s="479"/>
      <c r="N55" s="479"/>
      <c r="O55" s="479"/>
      <c r="P55" s="479"/>
      <c r="Q55" s="479"/>
      <c r="R55" s="479"/>
      <c r="S55" s="480"/>
      <c r="T55" s="463"/>
      <c r="U55" s="464"/>
      <c r="V55" s="464"/>
      <c r="W55" s="464"/>
      <c r="X55" s="464"/>
      <c r="Y55" s="464"/>
      <c r="Z55" s="464"/>
      <c r="AA55" s="464"/>
      <c r="AB55" s="467"/>
      <c r="AC55" s="481"/>
      <c r="AD55" s="496"/>
      <c r="AE55" s="496"/>
      <c r="AF55" s="496"/>
      <c r="AG55" s="497"/>
      <c r="AH55" s="464"/>
      <c r="AI55" s="464"/>
      <c r="AJ55" s="464"/>
      <c r="AK55" s="467"/>
      <c r="AN55" s="265" t="s">
        <v>3</v>
      </c>
      <c r="AO55" s="265" t="str">
        <f>IF(AND($B$53="□",$B$55="□"),"■","")</f>
        <v>■</v>
      </c>
    </row>
    <row r="56" spans="2:47" ht="16" customHeight="1">
      <c r="B56" s="482"/>
      <c r="C56" s="405"/>
      <c r="D56" s="405"/>
      <c r="E56" s="405"/>
      <c r="F56" s="405"/>
      <c r="G56" s="484"/>
      <c r="H56" s="482"/>
      <c r="I56" s="405"/>
      <c r="J56" s="405"/>
      <c r="K56" s="405"/>
      <c r="L56" s="484"/>
      <c r="M56" s="485" t="s">
        <v>750</v>
      </c>
      <c r="N56" s="486"/>
      <c r="O56" s="486"/>
      <c r="P56" s="486"/>
      <c r="Q56" s="486"/>
      <c r="R56" s="486"/>
      <c r="S56" s="487"/>
      <c r="T56" s="463"/>
      <c r="U56" s="464"/>
      <c r="V56" s="464"/>
      <c r="W56" s="464"/>
      <c r="X56" s="464"/>
      <c r="Y56" s="464"/>
      <c r="Z56" s="464"/>
      <c r="AA56" s="464"/>
      <c r="AB56" s="467"/>
      <c r="AC56" s="481"/>
      <c r="AD56" s="496"/>
      <c r="AE56" s="496"/>
      <c r="AF56" s="496"/>
      <c r="AG56" s="497"/>
      <c r="AH56" s="464"/>
      <c r="AI56" s="464"/>
      <c r="AJ56" s="464"/>
      <c r="AK56" s="467"/>
    </row>
    <row r="57" spans="2:47" ht="16" customHeight="1">
      <c r="B57" s="481" t="s">
        <v>3</v>
      </c>
      <c r="C57" s="483" t="s">
        <v>22</v>
      </c>
      <c r="D57" s="405"/>
      <c r="E57" s="405"/>
      <c r="F57" s="405"/>
      <c r="G57" s="484"/>
      <c r="H57" s="491"/>
      <c r="I57" s="501"/>
      <c r="J57" s="405"/>
      <c r="K57" s="405"/>
      <c r="L57" s="484"/>
      <c r="M57" s="478"/>
      <c r="N57" s="502"/>
      <c r="O57" s="502"/>
      <c r="P57" s="502"/>
      <c r="Q57" s="502"/>
      <c r="R57" s="502"/>
      <c r="S57" s="503"/>
      <c r="T57" s="463"/>
      <c r="U57" s="464"/>
      <c r="V57" s="464"/>
      <c r="W57" s="464"/>
      <c r="X57" s="464"/>
      <c r="Y57" s="464"/>
      <c r="Z57" s="464"/>
      <c r="AA57" s="464"/>
      <c r="AB57" s="467"/>
      <c r="AC57" s="481"/>
      <c r="AD57" s="496"/>
      <c r="AE57" s="496"/>
      <c r="AF57" s="496"/>
      <c r="AG57" s="497"/>
      <c r="AH57" s="464"/>
      <c r="AI57" s="464"/>
      <c r="AJ57" s="464"/>
      <c r="AK57" s="467"/>
    </row>
    <row r="58" spans="2:47" ht="16" customHeight="1">
      <c r="B58" s="488"/>
      <c r="C58" s="489"/>
      <c r="D58" s="489"/>
      <c r="E58" s="489"/>
      <c r="F58" s="489"/>
      <c r="G58" s="490"/>
      <c r="H58" s="492"/>
      <c r="I58" s="489"/>
      <c r="J58" s="489"/>
      <c r="K58" s="489"/>
      <c r="L58" s="490"/>
      <c r="M58" s="504"/>
      <c r="N58" s="504"/>
      <c r="O58" s="504"/>
      <c r="P58" s="504"/>
      <c r="Q58" s="504"/>
      <c r="R58" s="504"/>
      <c r="S58" s="505"/>
      <c r="T58" s="465"/>
      <c r="U58" s="466"/>
      <c r="V58" s="466"/>
      <c r="W58" s="466"/>
      <c r="X58" s="466"/>
      <c r="Y58" s="466"/>
      <c r="Z58" s="466"/>
      <c r="AA58" s="466"/>
      <c r="AB58" s="468"/>
      <c r="AC58" s="498"/>
      <c r="AD58" s="499"/>
      <c r="AE58" s="499"/>
      <c r="AF58" s="499"/>
      <c r="AG58" s="500"/>
      <c r="AH58" s="466"/>
      <c r="AI58" s="466"/>
      <c r="AJ58" s="466"/>
      <c r="AK58" s="468"/>
    </row>
    <row r="59" spans="2:47" ht="15" customHeight="1">
      <c r="B59" s="475" t="s">
        <v>820</v>
      </c>
      <c r="C59" s="476"/>
      <c r="D59" s="476"/>
      <c r="E59" s="476"/>
      <c r="F59" s="476"/>
      <c r="G59" s="476"/>
      <c r="H59" s="476"/>
      <c r="I59" s="476"/>
      <c r="J59" s="477"/>
      <c r="K59" s="475" t="s">
        <v>821</v>
      </c>
      <c r="L59" s="476"/>
      <c r="M59" s="476"/>
      <c r="N59" s="476"/>
      <c r="O59" s="476"/>
      <c r="P59" s="476"/>
      <c r="Q59" s="476"/>
      <c r="R59" s="476"/>
      <c r="S59" s="477"/>
      <c r="T59" s="475" t="s">
        <v>822</v>
      </c>
      <c r="U59" s="476"/>
      <c r="V59" s="476"/>
      <c r="W59" s="476"/>
      <c r="X59" s="476"/>
      <c r="Y59" s="476"/>
      <c r="Z59" s="476"/>
      <c r="AA59" s="476"/>
      <c r="AB59" s="477"/>
      <c r="AC59" s="475" t="s">
        <v>751</v>
      </c>
      <c r="AD59" s="476"/>
      <c r="AE59" s="476"/>
      <c r="AF59" s="476"/>
      <c r="AG59" s="476"/>
      <c r="AH59" s="476"/>
      <c r="AI59" s="476"/>
      <c r="AJ59" s="476"/>
      <c r="AK59" s="477"/>
    </row>
    <row r="60" spans="2:47" ht="15" customHeight="1">
      <c r="B60" s="460" t="s">
        <v>21</v>
      </c>
      <c r="C60" s="461"/>
      <c r="D60" s="461"/>
      <c r="E60" s="461"/>
      <c r="F60" s="461"/>
      <c r="G60" s="461"/>
      <c r="H60" s="461"/>
      <c r="I60" s="461"/>
      <c r="J60" s="462"/>
      <c r="K60" s="460" t="s">
        <v>21</v>
      </c>
      <c r="L60" s="461"/>
      <c r="M60" s="461"/>
      <c r="N60" s="461"/>
      <c r="O60" s="461"/>
      <c r="P60" s="461"/>
      <c r="Q60" s="461"/>
      <c r="R60" s="461"/>
      <c r="S60" s="462"/>
      <c r="T60" s="460" t="s">
        <v>21</v>
      </c>
      <c r="U60" s="461"/>
      <c r="V60" s="461"/>
      <c r="W60" s="461"/>
      <c r="X60" s="461"/>
      <c r="Y60" s="461"/>
      <c r="Z60" s="461"/>
      <c r="AA60" s="461"/>
      <c r="AB60" s="462"/>
      <c r="AC60" s="460" t="s">
        <v>21</v>
      </c>
      <c r="AD60" s="461"/>
      <c r="AE60" s="461"/>
      <c r="AF60" s="461"/>
      <c r="AG60" s="461"/>
      <c r="AH60" s="461"/>
      <c r="AI60" s="461"/>
      <c r="AJ60" s="461"/>
      <c r="AK60" s="462"/>
    </row>
    <row r="61" spans="2:47" ht="16" customHeight="1">
      <c r="B61" s="463"/>
      <c r="C61" s="464"/>
      <c r="D61" s="464"/>
      <c r="E61" s="464"/>
      <c r="F61" s="464"/>
      <c r="G61" s="464"/>
      <c r="H61" s="464"/>
      <c r="I61" s="464"/>
      <c r="J61" s="467"/>
      <c r="K61" s="463"/>
      <c r="L61" s="464"/>
      <c r="M61" s="464"/>
      <c r="N61" s="464"/>
      <c r="O61" s="464"/>
      <c r="P61" s="464"/>
      <c r="Q61" s="464"/>
      <c r="R61" s="464"/>
      <c r="S61" s="467"/>
      <c r="T61" s="463"/>
      <c r="U61" s="464"/>
      <c r="V61" s="464"/>
      <c r="W61" s="464"/>
      <c r="X61" s="464"/>
      <c r="Y61" s="464"/>
      <c r="Z61" s="464"/>
      <c r="AA61" s="464"/>
      <c r="AB61" s="467"/>
      <c r="AC61" s="469"/>
      <c r="AD61" s="470"/>
      <c r="AE61" s="470"/>
      <c r="AF61" s="470"/>
      <c r="AG61" s="470"/>
      <c r="AH61" s="470"/>
      <c r="AI61" s="470"/>
      <c r="AJ61" s="470"/>
      <c r="AK61" s="473"/>
    </row>
    <row r="62" spans="2:47" ht="16" customHeight="1">
      <c r="B62" s="463"/>
      <c r="C62" s="464"/>
      <c r="D62" s="464"/>
      <c r="E62" s="464"/>
      <c r="F62" s="464"/>
      <c r="G62" s="464"/>
      <c r="H62" s="464"/>
      <c r="I62" s="464"/>
      <c r="J62" s="467"/>
      <c r="K62" s="463"/>
      <c r="L62" s="464"/>
      <c r="M62" s="464"/>
      <c r="N62" s="464"/>
      <c r="O62" s="464"/>
      <c r="P62" s="464"/>
      <c r="Q62" s="464"/>
      <c r="R62" s="464"/>
      <c r="S62" s="467"/>
      <c r="T62" s="463"/>
      <c r="U62" s="464"/>
      <c r="V62" s="464"/>
      <c r="W62" s="464"/>
      <c r="X62" s="464"/>
      <c r="Y62" s="464"/>
      <c r="Z62" s="464"/>
      <c r="AA62" s="464"/>
      <c r="AB62" s="467"/>
      <c r="AC62" s="469"/>
      <c r="AD62" s="470"/>
      <c r="AE62" s="470"/>
      <c r="AF62" s="470"/>
      <c r="AG62" s="470"/>
      <c r="AH62" s="470"/>
      <c r="AI62" s="470"/>
      <c r="AJ62" s="470"/>
      <c r="AK62" s="473"/>
    </row>
    <row r="63" spans="2:47" ht="16" customHeight="1">
      <c r="B63" s="463"/>
      <c r="C63" s="464"/>
      <c r="D63" s="464"/>
      <c r="E63" s="464"/>
      <c r="F63" s="464"/>
      <c r="G63" s="464"/>
      <c r="H63" s="464"/>
      <c r="I63" s="464"/>
      <c r="J63" s="467"/>
      <c r="K63" s="463"/>
      <c r="L63" s="464"/>
      <c r="M63" s="464"/>
      <c r="N63" s="464"/>
      <c r="O63" s="464"/>
      <c r="P63" s="464"/>
      <c r="Q63" s="464"/>
      <c r="R63" s="464"/>
      <c r="S63" s="467"/>
      <c r="T63" s="463"/>
      <c r="U63" s="464"/>
      <c r="V63" s="464"/>
      <c r="W63" s="464"/>
      <c r="X63" s="464"/>
      <c r="Y63" s="464"/>
      <c r="Z63" s="464"/>
      <c r="AA63" s="464"/>
      <c r="AB63" s="467"/>
      <c r="AC63" s="469"/>
      <c r="AD63" s="470"/>
      <c r="AE63" s="470"/>
      <c r="AF63" s="470"/>
      <c r="AG63" s="470"/>
      <c r="AH63" s="470"/>
      <c r="AI63" s="470"/>
      <c r="AJ63" s="470"/>
      <c r="AK63" s="473"/>
    </row>
    <row r="64" spans="2:47" ht="16" customHeight="1">
      <c r="B64" s="463"/>
      <c r="C64" s="464"/>
      <c r="D64" s="464"/>
      <c r="E64" s="464"/>
      <c r="F64" s="464"/>
      <c r="G64" s="464"/>
      <c r="H64" s="464"/>
      <c r="I64" s="464"/>
      <c r="J64" s="467"/>
      <c r="K64" s="463"/>
      <c r="L64" s="464"/>
      <c r="M64" s="464"/>
      <c r="N64" s="464"/>
      <c r="O64" s="464"/>
      <c r="P64" s="464"/>
      <c r="Q64" s="464"/>
      <c r="R64" s="464"/>
      <c r="S64" s="467"/>
      <c r="T64" s="463"/>
      <c r="U64" s="464"/>
      <c r="V64" s="464"/>
      <c r="W64" s="464"/>
      <c r="X64" s="464"/>
      <c r="Y64" s="464"/>
      <c r="Z64" s="464"/>
      <c r="AA64" s="464"/>
      <c r="AB64" s="467"/>
      <c r="AC64" s="469"/>
      <c r="AD64" s="470"/>
      <c r="AE64" s="470"/>
      <c r="AF64" s="470"/>
      <c r="AG64" s="470"/>
      <c r="AH64" s="470"/>
      <c r="AI64" s="470"/>
      <c r="AJ64" s="470"/>
      <c r="AK64" s="473"/>
    </row>
    <row r="65" spans="2:47" ht="16" customHeight="1">
      <c r="B65" s="463"/>
      <c r="C65" s="464"/>
      <c r="D65" s="464"/>
      <c r="E65" s="464"/>
      <c r="F65" s="464"/>
      <c r="G65" s="464"/>
      <c r="H65" s="464"/>
      <c r="I65" s="464"/>
      <c r="J65" s="467"/>
      <c r="K65" s="463"/>
      <c r="L65" s="464"/>
      <c r="M65" s="464"/>
      <c r="N65" s="464"/>
      <c r="O65" s="464"/>
      <c r="P65" s="464"/>
      <c r="Q65" s="464"/>
      <c r="R65" s="464"/>
      <c r="S65" s="467"/>
      <c r="T65" s="463"/>
      <c r="U65" s="464"/>
      <c r="V65" s="464"/>
      <c r="W65" s="464"/>
      <c r="X65" s="464"/>
      <c r="Y65" s="464"/>
      <c r="Z65" s="464"/>
      <c r="AA65" s="464"/>
      <c r="AB65" s="467"/>
      <c r="AC65" s="469"/>
      <c r="AD65" s="470"/>
      <c r="AE65" s="470"/>
      <c r="AF65" s="470"/>
      <c r="AG65" s="470"/>
      <c r="AH65" s="470"/>
      <c r="AI65" s="470"/>
      <c r="AJ65" s="470"/>
      <c r="AK65" s="473"/>
    </row>
    <row r="66" spans="2:47" ht="16" customHeight="1">
      <c r="B66" s="465"/>
      <c r="C66" s="466"/>
      <c r="D66" s="466"/>
      <c r="E66" s="466"/>
      <c r="F66" s="466"/>
      <c r="G66" s="466"/>
      <c r="H66" s="466"/>
      <c r="I66" s="466"/>
      <c r="J66" s="468"/>
      <c r="K66" s="465"/>
      <c r="L66" s="466"/>
      <c r="M66" s="466"/>
      <c r="N66" s="466"/>
      <c r="O66" s="466"/>
      <c r="P66" s="466"/>
      <c r="Q66" s="466"/>
      <c r="R66" s="466"/>
      <c r="S66" s="468"/>
      <c r="T66" s="465"/>
      <c r="U66" s="466"/>
      <c r="V66" s="466"/>
      <c r="W66" s="466"/>
      <c r="X66" s="466"/>
      <c r="Y66" s="466"/>
      <c r="Z66" s="466"/>
      <c r="AA66" s="466"/>
      <c r="AB66" s="468"/>
      <c r="AC66" s="471"/>
      <c r="AD66" s="472"/>
      <c r="AE66" s="472"/>
      <c r="AF66" s="472"/>
      <c r="AG66" s="472"/>
      <c r="AH66" s="472"/>
      <c r="AI66" s="472"/>
      <c r="AJ66" s="472"/>
      <c r="AK66" s="474"/>
    </row>
    <row r="67" spans="2:47" s="139" customFormat="1" ht="12" customHeight="1">
      <c r="B67" s="161" t="s">
        <v>23</v>
      </c>
      <c r="C67" s="265"/>
      <c r="D67" s="265"/>
      <c r="E67" s="402" t="s">
        <v>55</v>
      </c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  <c r="AJ67" s="402"/>
      <c r="AK67" s="402"/>
      <c r="AL67" s="171"/>
      <c r="AM67" s="265"/>
      <c r="AN67" s="265"/>
      <c r="AO67" s="265"/>
      <c r="AP67" s="265"/>
      <c r="AQ67" s="265"/>
      <c r="AR67" s="265"/>
      <c r="AS67" s="265"/>
      <c r="AT67" s="265"/>
      <c r="AU67" s="265"/>
    </row>
    <row r="69" spans="2:47" ht="30" customHeight="1" thickBot="1"/>
    <row r="70" spans="2:47" s="139" customFormat="1" ht="27.75" customHeight="1">
      <c r="B70" s="328" t="s">
        <v>823</v>
      </c>
      <c r="C70" s="331" t="s">
        <v>824</v>
      </c>
      <c r="D70" s="331"/>
      <c r="E70" s="332"/>
      <c r="F70" s="428" t="s">
        <v>16</v>
      </c>
      <c r="G70" s="428"/>
      <c r="H70" s="429"/>
      <c r="I70" s="430" t="s">
        <v>17</v>
      </c>
      <c r="J70" s="431"/>
      <c r="K70" s="432" t="s">
        <v>48</v>
      </c>
      <c r="L70" s="433"/>
      <c r="M70" s="433"/>
      <c r="N70" s="433"/>
      <c r="O70" s="433"/>
      <c r="P70" s="433"/>
      <c r="Q70" s="433"/>
      <c r="R70" s="433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4"/>
      <c r="AL70" s="265"/>
      <c r="AM70" s="265"/>
      <c r="AN70" s="265"/>
      <c r="AP70" s="264"/>
      <c r="AQ70" s="265"/>
      <c r="AR70" s="265"/>
      <c r="AS70" s="265"/>
      <c r="AT70" s="265"/>
      <c r="AU70" s="265"/>
    </row>
    <row r="71" spans="2:47" s="139" customFormat="1" ht="19" customHeight="1">
      <c r="B71" s="329"/>
      <c r="C71" s="333"/>
      <c r="D71" s="333"/>
      <c r="E71" s="334"/>
      <c r="F71" s="435" t="s">
        <v>34</v>
      </c>
      <c r="G71" s="438" t="s">
        <v>24</v>
      </c>
      <c r="H71" s="439"/>
      <c r="I71" s="388" t="s">
        <v>25</v>
      </c>
      <c r="J71" s="389"/>
      <c r="K71" s="244" t="s">
        <v>56</v>
      </c>
      <c r="L71" s="444" t="s">
        <v>825</v>
      </c>
      <c r="M71" s="444"/>
      <c r="N71" s="444"/>
      <c r="O71" s="444"/>
      <c r="P71" s="444"/>
      <c r="Q71" s="444"/>
      <c r="R71" s="266" t="s">
        <v>826</v>
      </c>
      <c r="S71" s="452" t="s">
        <v>49</v>
      </c>
      <c r="T71" s="452"/>
      <c r="U71" s="452"/>
      <c r="V71" s="452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  <c r="AG71" s="452"/>
      <c r="AH71" s="452"/>
      <c r="AI71" s="452"/>
      <c r="AJ71" s="452"/>
      <c r="AK71" s="453"/>
      <c r="AL71" s="265"/>
      <c r="AM71" s="265"/>
      <c r="AN71" s="265" t="s">
        <v>806</v>
      </c>
      <c r="AO71" s="265" t="str">
        <f>IF(AND($K$73="□",$K$72="□"),"■","")</f>
        <v>■</v>
      </c>
      <c r="AP71" s="265"/>
      <c r="AQ71" s="265"/>
      <c r="AR71" s="265"/>
    </row>
    <row r="72" spans="2:47" s="139" customFormat="1" ht="19" customHeight="1">
      <c r="B72" s="329"/>
      <c r="C72" s="333"/>
      <c r="D72" s="333"/>
      <c r="E72" s="334"/>
      <c r="F72" s="436"/>
      <c r="G72" s="440"/>
      <c r="H72" s="441"/>
      <c r="I72" s="390"/>
      <c r="J72" s="391"/>
      <c r="K72" s="173" t="s">
        <v>3</v>
      </c>
      <c r="L72" s="365" t="s">
        <v>50</v>
      </c>
      <c r="M72" s="365"/>
      <c r="N72" s="365"/>
      <c r="O72" s="365"/>
      <c r="P72" s="365"/>
      <c r="Q72" s="365"/>
      <c r="R72" s="267" t="s">
        <v>827</v>
      </c>
      <c r="S72" s="365" t="s">
        <v>51</v>
      </c>
      <c r="T72" s="365"/>
      <c r="U72" s="365"/>
      <c r="V72" s="365"/>
      <c r="W72" s="174" t="s">
        <v>828</v>
      </c>
      <c r="X72" s="454"/>
      <c r="Y72" s="454"/>
      <c r="Z72" s="454"/>
      <c r="AA72" s="454"/>
      <c r="AB72" s="454"/>
      <c r="AC72" s="454"/>
      <c r="AD72" s="454"/>
      <c r="AE72" s="175" t="s">
        <v>829</v>
      </c>
      <c r="AF72" s="176" t="s">
        <v>827</v>
      </c>
      <c r="AG72" s="455" t="s">
        <v>830</v>
      </c>
      <c r="AH72" s="455"/>
      <c r="AI72" s="455"/>
      <c r="AJ72" s="455"/>
      <c r="AK72" s="456"/>
      <c r="AL72" s="265"/>
      <c r="AN72" s="265" t="s">
        <v>806</v>
      </c>
      <c r="AO72" s="265" t="str">
        <f>IF(AND($K$73="□",$K$71="□"),"■","")</f>
        <v/>
      </c>
      <c r="AS72" s="265"/>
      <c r="AT72" s="265"/>
      <c r="AU72" s="265"/>
    </row>
    <row r="73" spans="2:47" s="139" customFormat="1" ht="19" customHeight="1">
      <c r="B73" s="329"/>
      <c r="C73" s="333"/>
      <c r="D73" s="333"/>
      <c r="E73" s="334"/>
      <c r="F73" s="436"/>
      <c r="G73" s="440"/>
      <c r="H73" s="441"/>
      <c r="I73" s="390"/>
      <c r="J73" s="391"/>
      <c r="K73" s="173" t="s">
        <v>3</v>
      </c>
      <c r="L73" s="365" t="s">
        <v>40</v>
      </c>
      <c r="M73" s="365"/>
      <c r="N73" s="365"/>
      <c r="O73" s="365"/>
      <c r="P73" s="365"/>
      <c r="Q73" s="365"/>
      <c r="R73" s="267" t="s">
        <v>831</v>
      </c>
      <c r="S73" s="452" t="s">
        <v>42</v>
      </c>
      <c r="T73" s="452"/>
      <c r="U73" s="452"/>
      <c r="V73" s="452"/>
      <c r="W73" s="452"/>
      <c r="X73" s="452"/>
      <c r="Y73" s="452"/>
      <c r="Z73" s="452"/>
      <c r="AA73" s="452"/>
      <c r="AB73" s="452"/>
      <c r="AC73" s="452"/>
      <c r="AD73" s="452"/>
      <c r="AE73" s="452"/>
      <c r="AF73" s="452"/>
      <c r="AG73" s="452"/>
      <c r="AH73" s="452"/>
      <c r="AI73" s="452"/>
      <c r="AJ73" s="452"/>
      <c r="AK73" s="453"/>
      <c r="AL73" s="265"/>
      <c r="AN73" s="265" t="s">
        <v>806</v>
      </c>
      <c r="AO73" s="265" t="str">
        <f>IF(AND($K$72="□",$K$71="□"),"■","")</f>
        <v/>
      </c>
      <c r="AS73" s="265"/>
      <c r="AT73" s="265"/>
      <c r="AU73" s="265"/>
    </row>
    <row r="74" spans="2:47" s="139" customFormat="1" ht="19" customHeight="1">
      <c r="B74" s="329"/>
      <c r="C74" s="333"/>
      <c r="D74" s="333"/>
      <c r="E74" s="334"/>
      <c r="F74" s="436"/>
      <c r="G74" s="440"/>
      <c r="H74" s="441"/>
      <c r="I74" s="392"/>
      <c r="J74" s="393"/>
      <c r="K74" s="177"/>
      <c r="L74" s="269"/>
      <c r="M74" s="269"/>
      <c r="N74" s="269"/>
      <c r="O74" s="269"/>
      <c r="P74" s="269"/>
      <c r="Q74" s="269"/>
      <c r="R74" s="267"/>
      <c r="S74" s="269" t="s">
        <v>832</v>
      </c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  <c r="AJ74" s="445"/>
      <c r="AK74" s="270" t="s">
        <v>41</v>
      </c>
      <c r="AL74" s="265"/>
      <c r="AN74" s="265"/>
      <c r="AO74" s="265"/>
      <c r="AS74" s="265"/>
      <c r="AT74" s="265"/>
      <c r="AU74" s="265"/>
    </row>
    <row r="75" spans="2:47" s="139" customFormat="1" ht="19" customHeight="1">
      <c r="B75" s="329"/>
      <c r="C75" s="333"/>
      <c r="D75" s="333"/>
      <c r="E75" s="334"/>
      <c r="F75" s="436"/>
      <c r="G75" s="440"/>
      <c r="H75" s="441"/>
      <c r="I75" s="388" t="s">
        <v>886</v>
      </c>
      <c r="J75" s="389"/>
      <c r="K75" s="245" t="s">
        <v>56</v>
      </c>
      <c r="L75" s="446" t="s">
        <v>887</v>
      </c>
      <c r="M75" s="446"/>
      <c r="N75" s="446"/>
      <c r="O75" s="446"/>
      <c r="P75" s="446"/>
      <c r="Q75" s="446"/>
      <c r="R75" s="446"/>
      <c r="S75" s="446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80"/>
      <c r="AL75" s="265"/>
      <c r="AM75" s="265"/>
      <c r="AN75" s="265" t="s">
        <v>3</v>
      </c>
      <c r="AO75" s="265" t="str">
        <f>IF(AND($K$76="□",$K$77="□"),"■","")</f>
        <v>■</v>
      </c>
      <c r="AQ75" s="265"/>
      <c r="AR75" s="265"/>
      <c r="AS75" s="265"/>
      <c r="AT75" s="265"/>
      <c r="AU75" s="265"/>
    </row>
    <row r="76" spans="2:47" s="139" customFormat="1" ht="19" customHeight="1">
      <c r="B76" s="329"/>
      <c r="C76" s="333"/>
      <c r="D76" s="333"/>
      <c r="E76" s="334"/>
      <c r="F76" s="436"/>
      <c r="G76" s="440"/>
      <c r="H76" s="441"/>
      <c r="I76" s="390"/>
      <c r="J76" s="391"/>
      <c r="K76" s="173" t="s">
        <v>3</v>
      </c>
      <c r="L76" s="447" t="s">
        <v>888</v>
      </c>
      <c r="M76" s="447"/>
      <c r="N76" s="447"/>
      <c r="O76" s="447"/>
      <c r="P76" s="447"/>
      <c r="Q76" s="447"/>
      <c r="R76" s="447"/>
      <c r="S76" s="447"/>
      <c r="T76" s="448" t="s">
        <v>889</v>
      </c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265"/>
      <c r="AM76" s="265"/>
      <c r="AN76" s="265" t="s">
        <v>3</v>
      </c>
      <c r="AO76" s="265" t="str">
        <f>IF(AND($K$75="□",$K$77="□"),"■","")</f>
        <v/>
      </c>
      <c r="AQ76" s="265"/>
      <c r="AR76" s="265"/>
      <c r="AS76" s="265"/>
      <c r="AT76" s="265"/>
      <c r="AU76" s="265"/>
    </row>
    <row r="77" spans="2:47" s="139" customFormat="1" ht="19" customHeight="1">
      <c r="B77" s="329"/>
      <c r="C77" s="333"/>
      <c r="D77" s="333"/>
      <c r="E77" s="334"/>
      <c r="F77" s="437"/>
      <c r="G77" s="442"/>
      <c r="H77" s="443"/>
      <c r="I77" s="392"/>
      <c r="J77" s="393"/>
      <c r="K77" s="181" t="s">
        <v>3</v>
      </c>
      <c r="L77" s="381" t="s">
        <v>890</v>
      </c>
      <c r="M77" s="381"/>
      <c r="N77" s="381"/>
      <c r="O77" s="381"/>
      <c r="P77" s="381"/>
      <c r="Q77" s="381"/>
      <c r="R77" s="381"/>
      <c r="S77" s="381"/>
      <c r="T77" s="450" t="s">
        <v>889</v>
      </c>
      <c r="U77" s="450"/>
      <c r="V77" s="450"/>
      <c r="W77" s="450"/>
      <c r="X77" s="450"/>
      <c r="Y77" s="450"/>
      <c r="Z77" s="450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1"/>
      <c r="AL77" s="265"/>
      <c r="AM77" s="265"/>
      <c r="AN77" s="265" t="s">
        <v>3</v>
      </c>
      <c r="AO77" s="265" t="str">
        <f>IF(AND($K$75="□",$K$76="□"),"■","")</f>
        <v/>
      </c>
      <c r="AQ77" s="265"/>
      <c r="AR77" s="265"/>
      <c r="AS77" s="265"/>
      <c r="AT77" s="265"/>
      <c r="AU77" s="265"/>
    </row>
    <row r="78" spans="2:47" s="139" customFormat="1" ht="18.399999999999999" customHeight="1">
      <c r="B78" s="329"/>
      <c r="C78" s="333"/>
      <c r="D78" s="333"/>
      <c r="E78" s="334"/>
      <c r="F78" s="457" t="s">
        <v>833</v>
      </c>
      <c r="G78" s="382" t="s">
        <v>834</v>
      </c>
      <c r="H78" s="383"/>
      <c r="I78" s="388" t="s">
        <v>26</v>
      </c>
      <c r="J78" s="389"/>
      <c r="K78" s="245" t="s">
        <v>56</v>
      </c>
      <c r="L78" s="394" t="s">
        <v>27</v>
      </c>
      <c r="M78" s="394"/>
      <c r="N78" s="395"/>
      <c r="O78" s="246" t="s">
        <v>56</v>
      </c>
      <c r="P78" s="380" t="s">
        <v>835</v>
      </c>
      <c r="Q78" s="396"/>
      <c r="R78" s="396"/>
      <c r="S78" s="396"/>
      <c r="T78" s="396"/>
      <c r="U78" s="396"/>
      <c r="V78" s="396"/>
      <c r="W78" s="271" t="s">
        <v>37</v>
      </c>
      <c r="X78" s="397" t="s">
        <v>836</v>
      </c>
      <c r="Y78" s="397"/>
      <c r="Z78" s="397"/>
      <c r="AA78" s="397"/>
      <c r="AB78" s="397"/>
      <c r="AC78" s="397"/>
      <c r="AD78" s="397"/>
      <c r="AE78" s="1176" t="s">
        <v>877</v>
      </c>
      <c r="AF78" s="1176"/>
      <c r="AG78" s="1176"/>
      <c r="AH78" s="1176"/>
      <c r="AI78" s="1176"/>
      <c r="AJ78" s="1176"/>
      <c r="AK78" s="183" t="s">
        <v>837</v>
      </c>
      <c r="AL78" s="265"/>
      <c r="AM78" s="265"/>
      <c r="AN78" s="265" t="s">
        <v>806</v>
      </c>
      <c r="AO78" s="265" t="str">
        <f>IF(AND($K$82="□"),"■","")</f>
        <v>■</v>
      </c>
      <c r="AP78" s="265"/>
      <c r="AS78" s="265"/>
      <c r="AT78" s="265"/>
      <c r="AU78" s="265"/>
    </row>
    <row r="79" spans="2:47" s="139" customFormat="1" ht="19" customHeight="1">
      <c r="B79" s="329"/>
      <c r="C79" s="333"/>
      <c r="D79" s="333"/>
      <c r="E79" s="334"/>
      <c r="F79" s="458"/>
      <c r="G79" s="384"/>
      <c r="H79" s="385"/>
      <c r="I79" s="390"/>
      <c r="J79" s="391"/>
      <c r="K79" s="404"/>
      <c r="L79" s="405"/>
      <c r="M79" s="405"/>
      <c r="N79" s="406"/>
      <c r="O79" s="184" t="s">
        <v>806</v>
      </c>
      <c r="P79" s="411" t="s">
        <v>838</v>
      </c>
      <c r="Q79" s="411"/>
      <c r="R79" s="411"/>
      <c r="S79" s="411"/>
      <c r="T79" s="412" t="s">
        <v>839</v>
      </c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265"/>
      <c r="AN79" s="265" t="s">
        <v>806</v>
      </c>
      <c r="AO79" s="265" t="str">
        <f>IF(AND($K$82="□",$O$79="□"),"■","")</f>
        <v>■</v>
      </c>
      <c r="AP79" s="265"/>
      <c r="AQ79" s="265"/>
      <c r="AR79" s="265"/>
      <c r="AS79" s="265"/>
      <c r="AT79" s="265"/>
      <c r="AU79" s="265"/>
    </row>
    <row r="80" spans="2:47" s="139" customFormat="1" ht="19" customHeight="1">
      <c r="B80" s="329"/>
      <c r="C80" s="333"/>
      <c r="D80" s="333"/>
      <c r="E80" s="334"/>
      <c r="F80" s="458"/>
      <c r="G80" s="384"/>
      <c r="H80" s="385"/>
      <c r="I80" s="390"/>
      <c r="J80" s="391"/>
      <c r="K80" s="407"/>
      <c r="L80" s="405"/>
      <c r="M80" s="405"/>
      <c r="N80" s="406"/>
      <c r="O80" s="415"/>
      <c r="P80" s="405"/>
      <c r="Q80" s="405"/>
      <c r="R80" s="405"/>
      <c r="S80" s="405"/>
      <c r="T80" s="417" t="s">
        <v>840</v>
      </c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9"/>
      <c r="AL80" s="265"/>
      <c r="AM80" s="265"/>
      <c r="AN80" s="265" t="s">
        <v>3</v>
      </c>
      <c r="AO80" s="265" t="str">
        <f>IF(AND($K$82="□",$O$78="□"),"■","")</f>
        <v/>
      </c>
      <c r="AQ80" s="265"/>
      <c r="AR80" s="265"/>
      <c r="AS80" s="265"/>
      <c r="AT80" s="265"/>
      <c r="AU80" s="265"/>
    </row>
    <row r="81" spans="2:77" s="139" customFormat="1" ht="19" customHeight="1">
      <c r="B81" s="329"/>
      <c r="C81" s="333"/>
      <c r="D81" s="333"/>
      <c r="E81" s="334"/>
      <c r="F81" s="458"/>
      <c r="G81" s="384"/>
      <c r="H81" s="385"/>
      <c r="I81" s="390"/>
      <c r="J81" s="391"/>
      <c r="K81" s="408"/>
      <c r="L81" s="409"/>
      <c r="M81" s="409"/>
      <c r="N81" s="410"/>
      <c r="O81" s="416"/>
      <c r="P81" s="409"/>
      <c r="Q81" s="409"/>
      <c r="R81" s="409"/>
      <c r="S81" s="409"/>
      <c r="T81" s="420" t="s">
        <v>841</v>
      </c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1"/>
      <c r="AK81" s="422"/>
      <c r="AL81" s="265"/>
      <c r="AM81" s="265"/>
      <c r="AN81" s="265"/>
      <c r="AO81" s="265"/>
      <c r="AQ81" s="265"/>
      <c r="AR81" s="265"/>
      <c r="AS81" s="265"/>
      <c r="AT81" s="265"/>
      <c r="AU81" s="265"/>
    </row>
    <row r="82" spans="2:77" s="139" customFormat="1" ht="19" customHeight="1">
      <c r="B82" s="329"/>
      <c r="C82" s="333"/>
      <c r="D82" s="333"/>
      <c r="E82" s="334"/>
      <c r="F82" s="459"/>
      <c r="G82" s="386"/>
      <c r="H82" s="387"/>
      <c r="I82" s="392"/>
      <c r="J82" s="393"/>
      <c r="K82" s="185" t="s">
        <v>3</v>
      </c>
      <c r="L82" s="398" t="s">
        <v>28</v>
      </c>
      <c r="M82" s="398"/>
      <c r="N82" s="398"/>
      <c r="O82" s="399" t="s">
        <v>842</v>
      </c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0"/>
      <c r="AC82" s="400"/>
      <c r="AD82" s="400"/>
      <c r="AE82" s="400"/>
      <c r="AF82" s="400"/>
      <c r="AG82" s="400"/>
      <c r="AH82" s="400"/>
      <c r="AI82" s="400"/>
      <c r="AJ82" s="400"/>
      <c r="AK82" s="401"/>
      <c r="AL82" s="265"/>
      <c r="AM82" s="265"/>
      <c r="AN82" s="265" t="s">
        <v>806</v>
      </c>
      <c r="AO82" s="265" t="str">
        <f>IF(AND($K$78="□"),"■","")</f>
        <v/>
      </c>
      <c r="AQ82" s="265"/>
      <c r="AR82" s="265"/>
      <c r="AS82" s="265"/>
      <c r="AT82" s="265"/>
      <c r="AU82" s="265"/>
    </row>
    <row r="83" spans="2:77" s="139" customFormat="1" ht="19" customHeight="1">
      <c r="B83" s="329"/>
      <c r="C83" s="333"/>
      <c r="D83" s="333"/>
      <c r="E83" s="334"/>
      <c r="F83" s="359" t="s">
        <v>843</v>
      </c>
      <c r="G83" s="360" t="s">
        <v>29</v>
      </c>
      <c r="H83" s="361"/>
      <c r="I83" s="362" t="s">
        <v>30</v>
      </c>
      <c r="J83" s="363"/>
      <c r="K83" s="247" t="s">
        <v>56</v>
      </c>
      <c r="L83" s="365" t="s">
        <v>844</v>
      </c>
      <c r="M83" s="365"/>
      <c r="N83" s="365"/>
      <c r="O83" s="365"/>
      <c r="U83" s="186"/>
      <c r="V83" s="269"/>
      <c r="W83" s="269"/>
      <c r="X83" s="269"/>
      <c r="Y83" s="269"/>
      <c r="Z83" s="269"/>
      <c r="AA83" s="269"/>
      <c r="AB83" s="186"/>
      <c r="AC83" s="269"/>
      <c r="AD83" s="269"/>
      <c r="AE83" s="269"/>
      <c r="AF83" s="269"/>
      <c r="AG83" s="269"/>
      <c r="AH83" s="269"/>
      <c r="AI83" s="269"/>
      <c r="AJ83" s="269"/>
      <c r="AK83" s="277"/>
      <c r="AL83" s="265"/>
      <c r="AM83" s="265"/>
      <c r="AN83" s="265" t="s">
        <v>806</v>
      </c>
      <c r="AO83" s="265" t="str">
        <f>IF($K$84="□","■","")</f>
        <v>■</v>
      </c>
      <c r="AP83" s="265"/>
      <c r="AS83" s="265"/>
      <c r="AT83" s="265"/>
      <c r="AU83" s="265"/>
    </row>
    <row r="84" spans="2:77" s="139" customFormat="1" ht="19" customHeight="1">
      <c r="B84" s="329"/>
      <c r="C84" s="333"/>
      <c r="D84" s="333"/>
      <c r="E84" s="334"/>
      <c r="F84" s="359"/>
      <c r="G84" s="360"/>
      <c r="H84" s="361"/>
      <c r="I84" s="364"/>
      <c r="J84" s="288"/>
      <c r="K84" s="181" t="s">
        <v>3</v>
      </c>
      <c r="L84" s="366" t="s">
        <v>31</v>
      </c>
      <c r="M84" s="366"/>
      <c r="N84" s="366"/>
      <c r="O84" s="366"/>
      <c r="P84" s="187"/>
      <c r="Q84" s="275"/>
      <c r="R84" s="275"/>
      <c r="S84" s="275"/>
      <c r="T84" s="275"/>
      <c r="U84" s="188"/>
      <c r="V84" s="275"/>
      <c r="W84" s="275"/>
      <c r="X84" s="275"/>
      <c r="Y84" s="275"/>
      <c r="Z84" s="275"/>
      <c r="AA84" s="275"/>
      <c r="AB84" s="188"/>
      <c r="AC84" s="275"/>
      <c r="AD84" s="275"/>
      <c r="AE84" s="275"/>
      <c r="AF84" s="275"/>
      <c r="AG84" s="275"/>
      <c r="AH84" s="275"/>
      <c r="AI84" s="275"/>
      <c r="AJ84" s="275"/>
      <c r="AK84" s="189"/>
      <c r="AL84" s="265"/>
      <c r="AM84" s="265"/>
      <c r="AN84" s="265" t="s">
        <v>806</v>
      </c>
      <c r="AO84" s="265" t="str">
        <f>IF($K$83="□","■","")</f>
        <v/>
      </c>
      <c r="AP84" s="265"/>
      <c r="AQ84" s="265"/>
      <c r="AR84" s="265"/>
      <c r="AS84" s="265"/>
      <c r="AT84" s="265"/>
      <c r="AU84" s="265"/>
    </row>
    <row r="85" spans="2:77" s="139" customFormat="1" ht="18" customHeight="1">
      <c r="B85" s="329"/>
      <c r="C85" s="333"/>
      <c r="D85" s="333"/>
      <c r="E85" s="334"/>
      <c r="F85" s="359"/>
      <c r="G85" s="360"/>
      <c r="H85" s="361"/>
      <c r="I85" s="317" t="s">
        <v>9</v>
      </c>
      <c r="J85" s="284"/>
      <c r="K85" s="190" t="s">
        <v>812</v>
      </c>
      <c r="L85" s="367"/>
      <c r="M85" s="367"/>
      <c r="N85" s="191" t="s">
        <v>845</v>
      </c>
      <c r="O85" s="367"/>
      <c r="P85" s="367"/>
      <c r="Q85" s="192"/>
      <c r="R85" s="193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5"/>
      <c r="AL85" s="196"/>
      <c r="AP85" s="265"/>
      <c r="AR85" s="265"/>
      <c r="AS85" s="265"/>
      <c r="AT85" s="265"/>
      <c r="AU85" s="265"/>
    </row>
    <row r="86" spans="2:77" s="139" customFormat="1" ht="25" customHeight="1">
      <c r="B86" s="329"/>
      <c r="C86" s="333"/>
      <c r="D86" s="333"/>
      <c r="E86" s="334"/>
      <c r="F86" s="359"/>
      <c r="G86" s="360"/>
      <c r="H86" s="361"/>
      <c r="I86" s="362"/>
      <c r="J86" s="363"/>
      <c r="K86" s="423"/>
      <c r="L86" s="424"/>
      <c r="M86" s="424"/>
      <c r="N86" s="424"/>
      <c r="O86" s="424"/>
      <c r="P86" s="424"/>
      <c r="Q86" s="424"/>
      <c r="R86" s="424"/>
      <c r="S86" s="424"/>
      <c r="T86" s="424"/>
      <c r="U86" s="424"/>
      <c r="V86" s="424"/>
      <c r="W86" s="424"/>
      <c r="X86" s="424"/>
      <c r="Y86" s="424"/>
      <c r="Z86" s="424"/>
      <c r="AA86" s="424"/>
      <c r="AB86" s="424"/>
      <c r="AC86" s="424"/>
      <c r="AD86" s="424"/>
      <c r="AE86" s="424"/>
      <c r="AF86" s="424"/>
      <c r="AG86" s="424"/>
      <c r="AH86" s="424"/>
      <c r="AI86" s="424"/>
      <c r="AJ86" s="424"/>
      <c r="AK86" s="425"/>
      <c r="AL86" s="197"/>
      <c r="AQ86" s="265"/>
      <c r="AR86" s="265"/>
      <c r="AS86" s="265"/>
      <c r="BY86" s="265"/>
    </row>
    <row r="87" spans="2:77" s="139" customFormat="1" ht="25" customHeight="1">
      <c r="B87" s="329"/>
      <c r="C87" s="333"/>
      <c r="D87" s="333"/>
      <c r="E87" s="334"/>
      <c r="F87" s="359"/>
      <c r="G87" s="360"/>
      <c r="H87" s="361"/>
      <c r="I87" s="364"/>
      <c r="J87" s="288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  <c r="W87" s="426"/>
      <c r="X87" s="426"/>
      <c r="Y87" s="426"/>
      <c r="Z87" s="426"/>
      <c r="AA87" s="426"/>
      <c r="AB87" s="426"/>
      <c r="AC87" s="426"/>
      <c r="AD87" s="426"/>
      <c r="AE87" s="426"/>
      <c r="AF87" s="426"/>
      <c r="AG87" s="426"/>
      <c r="AH87" s="426"/>
      <c r="AI87" s="426"/>
      <c r="AJ87" s="426"/>
      <c r="AK87" s="427"/>
      <c r="AL87" s="197"/>
      <c r="AQ87" s="265"/>
      <c r="AR87" s="265"/>
      <c r="AS87" s="265"/>
      <c r="BY87" s="265"/>
    </row>
    <row r="88" spans="2:77" s="139" customFormat="1" ht="15" customHeight="1">
      <c r="B88" s="329"/>
      <c r="C88" s="333"/>
      <c r="D88" s="333"/>
      <c r="E88" s="334"/>
      <c r="F88" s="359"/>
      <c r="G88" s="360"/>
      <c r="H88" s="361"/>
      <c r="I88" s="317" t="s">
        <v>60</v>
      </c>
      <c r="J88" s="284"/>
      <c r="K88" s="369"/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70"/>
      <c r="AL88" s="197"/>
      <c r="AM88" s="265"/>
      <c r="BY88" s="265"/>
    </row>
    <row r="89" spans="2:77" s="139" customFormat="1" ht="30" customHeight="1">
      <c r="B89" s="329"/>
      <c r="C89" s="333"/>
      <c r="D89" s="333"/>
      <c r="E89" s="334"/>
      <c r="F89" s="359"/>
      <c r="G89" s="360"/>
      <c r="H89" s="361"/>
      <c r="I89" s="364" t="s">
        <v>12</v>
      </c>
      <c r="J89" s="288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2"/>
      <c r="AL89" s="198"/>
      <c r="AM89" s="265"/>
      <c r="AO89" s="265"/>
      <c r="AP89" s="265"/>
      <c r="AQ89" s="265"/>
      <c r="AR89" s="265"/>
      <c r="AS89" s="265"/>
      <c r="AT89" s="265"/>
      <c r="AU89" s="265"/>
    </row>
    <row r="90" spans="2:77" s="128" customFormat="1" ht="15" customHeight="1">
      <c r="B90" s="329"/>
      <c r="C90" s="333"/>
      <c r="D90" s="333"/>
      <c r="E90" s="334"/>
      <c r="F90" s="359"/>
      <c r="G90" s="360"/>
      <c r="H90" s="361"/>
      <c r="I90" s="317" t="s">
        <v>60</v>
      </c>
      <c r="J90" s="284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70"/>
      <c r="AL90" s="198"/>
      <c r="AM90" s="265"/>
      <c r="AO90" s="265"/>
      <c r="AP90" s="265"/>
      <c r="AQ90" s="265"/>
      <c r="AR90" s="265"/>
      <c r="AS90" s="265"/>
      <c r="AT90" s="265"/>
      <c r="AU90" s="265"/>
    </row>
    <row r="91" spans="2:77" s="139" customFormat="1" ht="30" customHeight="1">
      <c r="B91" s="329"/>
      <c r="C91" s="333"/>
      <c r="D91" s="333"/>
      <c r="E91" s="334"/>
      <c r="F91" s="359"/>
      <c r="G91" s="360"/>
      <c r="H91" s="361"/>
      <c r="I91" s="364" t="s">
        <v>13</v>
      </c>
      <c r="J91" s="288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2"/>
      <c r="AL91" s="198"/>
      <c r="AM91" s="265"/>
      <c r="AN91" s="265"/>
      <c r="AO91" s="265"/>
      <c r="AP91" s="265"/>
      <c r="AQ91" s="265"/>
      <c r="AR91" s="265"/>
      <c r="AS91" s="265"/>
      <c r="AT91" s="265"/>
      <c r="AU91" s="265"/>
    </row>
    <row r="92" spans="2:77" s="139" customFormat="1" ht="25" customHeight="1">
      <c r="B92" s="329"/>
      <c r="C92" s="333"/>
      <c r="D92" s="333"/>
      <c r="E92" s="334"/>
      <c r="F92" s="359"/>
      <c r="G92" s="360"/>
      <c r="H92" s="361"/>
      <c r="I92" s="403" t="s">
        <v>14</v>
      </c>
      <c r="J92" s="310"/>
      <c r="K92" s="315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199" t="s">
        <v>884</v>
      </c>
      <c r="X92" s="312" t="s">
        <v>15</v>
      </c>
      <c r="Y92" s="314"/>
      <c r="Z92" s="315"/>
      <c r="AA92" s="316"/>
      <c r="AB92" s="316"/>
      <c r="AC92" s="316"/>
      <c r="AD92" s="316"/>
      <c r="AE92" s="316"/>
      <c r="AF92" s="316"/>
      <c r="AG92" s="316"/>
      <c r="AH92" s="316"/>
      <c r="AI92" s="316"/>
      <c r="AJ92" s="316"/>
      <c r="AK92" s="153" t="s">
        <v>884</v>
      </c>
      <c r="AL92" s="198"/>
      <c r="AM92" s="265"/>
      <c r="AN92" s="265"/>
      <c r="AO92" s="265"/>
      <c r="AP92" s="265"/>
      <c r="AQ92" s="265"/>
      <c r="AR92" s="265"/>
      <c r="AS92" s="265"/>
      <c r="AT92" s="265"/>
      <c r="AU92" s="265"/>
    </row>
    <row r="93" spans="2:77" s="139" customFormat="1" ht="25" customHeight="1">
      <c r="B93" s="329"/>
      <c r="C93" s="333"/>
      <c r="D93" s="333"/>
      <c r="E93" s="334"/>
      <c r="F93" s="359"/>
      <c r="G93" s="360"/>
      <c r="H93" s="361"/>
      <c r="I93" s="403" t="s">
        <v>813</v>
      </c>
      <c r="J93" s="310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2" t="s">
        <v>814</v>
      </c>
      <c r="Y93" s="314"/>
      <c r="Z93" s="315"/>
      <c r="AA93" s="316"/>
      <c r="AB93" s="316"/>
      <c r="AC93" s="316"/>
      <c r="AD93" s="316"/>
      <c r="AE93" s="316"/>
      <c r="AF93" s="316"/>
      <c r="AG93" s="316"/>
      <c r="AH93" s="316"/>
      <c r="AI93" s="316"/>
      <c r="AJ93" s="316"/>
      <c r="AK93" s="153" t="s">
        <v>884</v>
      </c>
      <c r="AL93" s="265"/>
      <c r="AM93" s="265"/>
      <c r="AN93" s="265"/>
      <c r="AO93" s="265"/>
      <c r="AP93" s="265"/>
      <c r="AQ93" s="265"/>
      <c r="AR93" s="265"/>
      <c r="AS93" s="265"/>
      <c r="AT93" s="265"/>
      <c r="AU93" s="265"/>
      <c r="AV93" s="154" t="s">
        <v>738</v>
      </c>
    </row>
    <row r="94" spans="2:77" s="139" customFormat="1" ht="25" customHeight="1">
      <c r="B94" s="329"/>
      <c r="C94" s="333"/>
      <c r="D94" s="333"/>
      <c r="E94" s="334"/>
      <c r="F94" s="359"/>
      <c r="G94" s="360"/>
      <c r="H94" s="361"/>
      <c r="I94" s="317" t="s">
        <v>815</v>
      </c>
      <c r="J94" s="284"/>
      <c r="K94" s="315"/>
      <c r="L94" s="316"/>
      <c r="M94" s="316"/>
      <c r="N94" s="316"/>
      <c r="O94" s="316"/>
      <c r="P94" s="316"/>
      <c r="Q94" s="316"/>
      <c r="R94" s="316"/>
      <c r="S94" s="316"/>
      <c r="T94" s="200" t="s">
        <v>816</v>
      </c>
      <c r="U94" s="1175"/>
      <c r="V94" s="1175"/>
      <c r="W94" s="1175"/>
      <c r="X94" s="1175"/>
      <c r="Y94" s="1175"/>
      <c r="Z94" s="1175"/>
      <c r="AA94" s="1175"/>
      <c r="AB94" s="1175"/>
      <c r="AC94" s="1175"/>
      <c r="AD94" s="1175"/>
      <c r="AE94" s="1175"/>
      <c r="AF94" s="347" t="s">
        <v>891</v>
      </c>
      <c r="AG94" s="348"/>
      <c r="AH94" s="348"/>
      <c r="AI94" s="348"/>
      <c r="AJ94" s="348"/>
      <c r="AK94" s="349"/>
      <c r="AL94" s="265"/>
      <c r="AM94" s="265"/>
      <c r="AN94" s="265"/>
      <c r="AO94" s="265"/>
      <c r="AP94" s="265"/>
      <c r="AQ94" s="265"/>
      <c r="AR94" s="265"/>
      <c r="AS94" s="265"/>
      <c r="AT94" s="265"/>
      <c r="AU94" s="265"/>
      <c r="AV94" s="155" t="str">
        <f>K94&amp;T94&amp;U94</f>
        <v>@</v>
      </c>
    </row>
    <row r="95" spans="2:77" s="139" customFormat="1" ht="15" customHeight="1">
      <c r="B95" s="329"/>
      <c r="C95" s="333"/>
      <c r="D95" s="333"/>
      <c r="E95" s="334"/>
      <c r="F95" s="359"/>
      <c r="G95" s="360"/>
      <c r="H95" s="361"/>
      <c r="I95" s="345"/>
      <c r="J95" s="346"/>
      <c r="K95" s="350" t="str">
        <f>IF(K94="","",K94&amp;T94&amp;U94)</f>
        <v/>
      </c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2"/>
      <c r="AL95" s="198"/>
      <c r="AM95" s="265"/>
      <c r="AN95" s="265"/>
      <c r="AO95" s="265"/>
      <c r="AP95" s="265"/>
      <c r="AQ95" s="265"/>
      <c r="AR95" s="265"/>
      <c r="AS95" s="265"/>
      <c r="AT95" s="265"/>
      <c r="AU95" s="265"/>
    </row>
    <row r="96" spans="2:77" s="139" customFormat="1" ht="30" customHeight="1" thickBot="1">
      <c r="B96" s="330"/>
      <c r="C96" s="335"/>
      <c r="D96" s="335"/>
      <c r="E96" s="336"/>
      <c r="F96" s="17" t="s">
        <v>846</v>
      </c>
      <c r="G96" s="353" t="s">
        <v>35</v>
      </c>
      <c r="H96" s="354"/>
      <c r="I96" s="14"/>
      <c r="J96" s="122"/>
      <c r="K96" s="201" t="s">
        <v>3</v>
      </c>
      <c r="L96" s="355" t="s">
        <v>38</v>
      </c>
      <c r="M96" s="355"/>
      <c r="N96" s="248" t="s">
        <v>56</v>
      </c>
      <c r="O96" s="355" t="s">
        <v>43</v>
      </c>
      <c r="P96" s="355"/>
      <c r="Q96" s="355"/>
      <c r="R96" s="355"/>
      <c r="S96" s="355"/>
      <c r="T96" s="355"/>
      <c r="U96" s="355"/>
      <c r="V96" s="355"/>
      <c r="W96" s="355"/>
      <c r="X96" s="355"/>
      <c r="Y96" s="355"/>
      <c r="Z96" s="355"/>
      <c r="AA96" s="202" t="s">
        <v>827</v>
      </c>
      <c r="AB96" s="356" t="s">
        <v>59</v>
      </c>
      <c r="AC96" s="357"/>
      <c r="AD96" s="357"/>
      <c r="AE96" s="357"/>
      <c r="AF96" s="357"/>
      <c r="AG96" s="357"/>
      <c r="AH96" s="357"/>
      <c r="AI96" s="357"/>
      <c r="AJ96" s="357"/>
      <c r="AK96" s="358"/>
      <c r="AL96" s="198"/>
      <c r="AM96" s="265"/>
      <c r="AN96" s="265" t="s">
        <v>806</v>
      </c>
      <c r="AO96" s="265" t="str">
        <f>IF($N$96="□","■","")</f>
        <v/>
      </c>
      <c r="AP96" s="265"/>
      <c r="AQ96" s="265" t="s">
        <v>806</v>
      </c>
      <c r="AR96" s="265" t="str">
        <f>IF($K$96="□","■","")</f>
        <v>■</v>
      </c>
      <c r="AS96" s="265"/>
      <c r="AT96" s="265"/>
      <c r="AU96" s="265"/>
    </row>
    <row r="97" spans="2:50" s="139" customFormat="1" ht="10" customHeight="1" thickBot="1">
      <c r="B97" s="265"/>
      <c r="C97" s="265"/>
      <c r="D97" s="203"/>
      <c r="E97" s="203"/>
      <c r="F97" s="203"/>
      <c r="G97" s="203"/>
      <c r="H97" s="203"/>
      <c r="I97" s="204"/>
      <c r="J97" s="204"/>
      <c r="K97" s="204"/>
      <c r="L97" s="204"/>
      <c r="M97" s="265"/>
      <c r="N97" s="265"/>
      <c r="O97" s="265"/>
      <c r="P97" s="204"/>
      <c r="Q97" s="265"/>
      <c r="R97" s="205"/>
      <c r="S97" s="205"/>
      <c r="T97" s="206"/>
      <c r="U97" s="206"/>
      <c r="V97" s="206"/>
      <c r="W97" s="206"/>
      <c r="X97" s="206"/>
      <c r="Y97" s="206"/>
      <c r="Z97" s="206"/>
      <c r="AA97" s="206"/>
      <c r="AB97" s="265"/>
      <c r="AC97" s="205"/>
      <c r="AD97" s="205"/>
      <c r="AE97" s="204"/>
      <c r="AF97" s="265"/>
      <c r="AG97" s="265"/>
      <c r="AH97" s="265"/>
      <c r="AI97" s="265"/>
      <c r="AJ97" s="265"/>
      <c r="AK97" s="265"/>
      <c r="AL97" s="265"/>
      <c r="AM97" s="265"/>
      <c r="AN97" s="265"/>
      <c r="AO97" s="265"/>
      <c r="AP97" s="265"/>
      <c r="AQ97" s="265"/>
      <c r="AR97" s="265"/>
      <c r="AS97" s="265"/>
      <c r="AT97" s="265"/>
      <c r="AU97" s="265"/>
    </row>
    <row r="98" spans="2:50" s="139" customFormat="1" ht="30" customHeight="1">
      <c r="B98" s="328" t="s">
        <v>847</v>
      </c>
      <c r="C98" s="331" t="s">
        <v>848</v>
      </c>
      <c r="D98" s="331"/>
      <c r="E98" s="332"/>
      <c r="F98" s="337" t="s">
        <v>16</v>
      </c>
      <c r="G98" s="338"/>
      <c r="H98" s="338"/>
      <c r="I98" s="339" t="s">
        <v>17</v>
      </c>
      <c r="J98" s="340"/>
      <c r="K98" s="341" t="s">
        <v>798</v>
      </c>
      <c r="L98" s="341"/>
      <c r="M98" s="342"/>
      <c r="N98" s="343"/>
      <c r="O98" s="341"/>
      <c r="P98" s="341"/>
      <c r="Q98" s="341"/>
      <c r="R98" s="341"/>
      <c r="S98" s="341"/>
      <c r="T98" s="341"/>
      <c r="U98" s="341"/>
      <c r="V98" s="207" t="s">
        <v>3</v>
      </c>
      <c r="W98" s="344" t="s">
        <v>849</v>
      </c>
      <c r="X98" s="344"/>
      <c r="Y98" s="344"/>
      <c r="Z98" s="207" t="s">
        <v>3</v>
      </c>
      <c r="AA98" s="344" t="s">
        <v>818</v>
      </c>
      <c r="AB98" s="344"/>
      <c r="AC98" s="344"/>
      <c r="AD98" s="208" t="s">
        <v>827</v>
      </c>
      <c r="AE98" s="378" t="s">
        <v>47</v>
      </c>
      <c r="AF98" s="378"/>
      <c r="AG98" s="378"/>
      <c r="AH98" s="378"/>
      <c r="AI98" s="378"/>
      <c r="AJ98" s="378"/>
      <c r="AK98" s="379"/>
      <c r="AL98" s="265"/>
      <c r="AM98" s="265"/>
      <c r="AN98" s="265" t="s">
        <v>806</v>
      </c>
      <c r="AO98" s="265" t="str">
        <f>IF($Z$98="□","■","")</f>
        <v>■</v>
      </c>
      <c r="AP98" s="265"/>
      <c r="AQ98" s="265" t="s">
        <v>806</v>
      </c>
      <c r="AR98" s="265" t="str">
        <f>IF($V$98="□","■","")</f>
        <v>■</v>
      </c>
      <c r="AS98" s="264"/>
      <c r="AT98" s="265"/>
      <c r="AU98" s="265"/>
    </row>
    <row r="99" spans="2:50" s="139" customFormat="1" ht="19" customHeight="1">
      <c r="B99" s="329"/>
      <c r="C99" s="333"/>
      <c r="D99" s="333"/>
      <c r="E99" s="334"/>
      <c r="F99" s="283" t="s">
        <v>30</v>
      </c>
      <c r="G99" s="283"/>
      <c r="H99" s="284"/>
      <c r="I99" s="245" t="s">
        <v>56</v>
      </c>
      <c r="J99" s="380" t="s">
        <v>844</v>
      </c>
      <c r="K99" s="380"/>
      <c r="L99" s="380"/>
      <c r="M99" s="380"/>
      <c r="N99" s="272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10"/>
      <c r="AB99" s="380"/>
      <c r="AC99" s="380"/>
      <c r="AD99" s="380"/>
      <c r="AE99" s="380"/>
      <c r="AF99" s="380"/>
      <c r="AG99" s="380"/>
      <c r="AH99" s="380"/>
      <c r="AI99" s="272"/>
      <c r="AJ99" s="272"/>
      <c r="AK99" s="211"/>
      <c r="AL99" s="265"/>
      <c r="AN99" s="265" t="s">
        <v>806</v>
      </c>
      <c r="AO99" s="265" t="str">
        <f>IF(AND($I$101="□",$I$100="□"),"■","")</f>
        <v>■</v>
      </c>
      <c r="AW99" s="265"/>
      <c r="AX99" s="265"/>
    </row>
    <row r="100" spans="2:50" s="139" customFormat="1" ht="19" customHeight="1">
      <c r="B100" s="329"/>
      <c r="C100" s="333"/>
      <c r="D100" s="333"/>
      <c r="E100" s="334"/>
      <c r="F100" s="368"/>
      <c r="G100" s="368"/>
      <c r="H100" s="363"/>
      <c r="I100" s="173" t="s">
        <v>3</v>
      </c>
      <c r="J100" s="365" t="s">
        <v>850</v>
      </c>
      <c r="K100" s="365"/>
      <c r="L100" s="365"/>
      <c r="M100" s="365"/>
      <c r="N100" s="269"/>
      <c r="O100" s="267"/>
      <c r="P100" s="267"/>
      <c r="Q100" s="267"/>
      <c r="R100" s="267"/>
      <c r="S100" s="267"/>
      <c r="T100" s="212"/>
      <c r="U100" s="267"/>
      <c r="V100" s="267"/>
      <c r="W100" s="267"/>
      <c r="X100" s="267"/>
      <c r="Y100" s="267"/>
      <c r="Z100" s="267"/>
      <c r="AA100" s="212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13"/>
      <c r="AL100" s="265"/>
      <c r="AN100" s="265" t="s">
        <v>806</v>
      </c>
      <c r="AO100" s="265" t="str">
        <f>IF(AND($I$101="□",$I$99="□"),"■","")</f>
        <v/>
      </c>
      <c r="AQ100" s="265"/>
      <c r="AR100" s="265"/>
      <c r="AT100" s="265"/>
      <c r="AU100" s="265"/>
      <c r="AW100" s="265"/>
      <c r="AX100" s="265"/>
    </row>
    <row r="101" spans="2:50" s="139" customFormat="1" ht="19" customHeight="1">
      <c r="B101" s="329"/>
      <c r="C101" s="333"/>
      <c r="D101" s="333"/>
      <c r="E101" s="334"/>
      <c r="F101" s="287"/>
      <c r="G101" s="287"/>
      <c r="H101" s="288"/>
      <c r="I101" s="181" t="s">
        <v>3</v>
      </c>
      <c r="J101" s="381" t="s">
        <v>31</v>
      </c>
      <c r="K101" s="381"/>
      <c r="L101" s="381"/>
      <c r="M101" s="381"/>
      <c r="N101" s="187"/>
      <c r="O101" s="268"/>
      <c r="P101" s="268"/>
      <c r="Q101" s="268"/>
      <c r="R101" s="268"/>
      <c r="S101" s="268"/>
      <c r="T101" s="187"/>
      <c r="U101" s="268"/>
      <c r="V101" s="268"/>
      <c r="W101" s="268"/>
      <c r="X101" s="268"/>
      <c r="Y101" s="268"/>
      <c r="Z101" s="268"/>
      <c r="AA101" s="187"/>
      <c r="AB101" s="275"/>
      <c r="AC101" s="275"/>
      <c r="AD101" s="275"/>
      <c r="AE101" s="275"/>
      <c r="AF101" s="275"/>
      <c r="AG101" s="275"/>
      <c r="AH101" s="275"/>
      <c r="AI101" s="275"/>
      <c r="AJ101" s="275"/>
      <c r="AK101" s="214"/>
      <c r="AL101" s="265"/>
      <c r="AN101" s="265" t="s">
        <v>806</v>
      </c>
      <c r="AO101" s="265" t="str">
        <f>IF(AND($I$99="□",$I$100="□"),"■","")</f>
        <v/>
      </c>
      <c r="AQ101" s="265"/>
      <c r="AR101" s="265"/>
      <c r="AT101" s="265"/>
      <c r="AU101" s="265"/>
      <c r="AW101" s="265"/>
      <c r="AX101" s="265"/>
    </row>
    <row r="102" spans="2:50" s="139" customFormat="1" ht="18" customHeight="1">
      <c r="B102" s="329"/>
      <c r="C102" s="333"/>
      <c r="D102" s="333"/>
      <c r="E102" s="334"/>
      <c r="F102" s="283" t="s">
        <v>9</v>
      </c>
      <c r="G102" s="283"/>
      <c r="H102" s="284"/>
      <c r="I102" s="215" t="s">
        <v>812</v>
      </c>
      <c r="J102" s="367"/>
      <c r="K102" s="367"/>
      <c r="L102" s="216" t="s">
        <v>845</v>
      </c>
      <c r="M102" s="367"/>
      <c r="N102" s="367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  <c r="AJ102" s="373"/>
      <c r="AK102" s="374"/>
      <c r="AL102" s="265"/>
    </row>
    <row r="103" spans="2:50" s="139" customFormat="1" ht="25" customHeight="1">
      <c r="B103" s="329"/>
      <c r="C103" s="333"/>
      <c r="D103" s="333"/>
      <c r="E103" s="334"/>
      <c r="F103" s="368"/>
      <c r="G103" s="368"/>
      <c r="H103" s="363"/>
      <c r="I103" s="375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6"/>
      <c r="Z103" s="376"/>
      <c r="AA103" s="376"/>
      <c r="AB103" s="376"/>
      <c r="AC103" s="376"/>
      <c r="AD103" s="376"/>
      <c r="AE103" s="376"/>
      <c r="AF103" s="376"/>
      <c r="AG103" s="376"/>
      <c r="AH103" s="376"/>
      <c r="AI103" s="376"/>
      <c r="AJ103" s="376"/>
      <c r="AK103" s="377"/>
      <c r="AL103" s="265"/>
    </row>
    <row r="104" spans="2:50" s="139" customFormat="1" ht="25" customHeight="1">
      <c r="B104" s="329"/>
      <c r="C104" s="333"/>
      <c r="D104" s="333"/>
      <c r="E104" s="334"/>
      <c r="F104" s="287"/>
      <c r="G104" s="287"/>
      <c r="H104" s="288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90"/>
      <c r="AL104" s="265"/>
    </row>
    <row r="105" spans="2:50" s="139" customFormat="1" ht="15" customHeight="1">
      <c r="B105" s="329"/>
      <c r="C105" s="333"/>
      <c r="D105" s="333"/>
      <c r="E105" s="334"/>
      <c r="F105" s="283" t="s">
        <v>60</v>
      </c>
      <c r="G105" s="283"/>
      <c r="H105" s="284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6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</row>
    <row r="106" spans="2:50" s="139" customFormat="1" ht="30" customHeight="1">
      <c r="B106" s="329"/>
      <c r="C106" s="333"/>
      <c r="D106" s="333"/>
      <c r="E106" s="334"/>
      <c r="F106" s="287" t="s">
        <v>12</v>
      </c>
      <c r="G106" s="287"/>
      <c r="H106" s="288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90"/>
      <c r="AL106" s="265"/>
      <c r="AM106" s="265"/>
      <c r="AN106" s="265"/>
      <c r="AO106" s="265"/>
      <c r="AP106" s="265"/>
      <c r="AQ106" s="265"/>
      <c r="AR106" s="265"/>
      <c r="AS106" s="265"/>
      <c r="AT106" s="265"/>
      <c r="AU106" s="265"/>
    </row>
    <row r="107" spans="2:50" s="128" customFormat="1" ht="15" customHeight="1">
      <c r="B107" s="329"/>
      <c r="C107" s="333"/>
      <c r="D107" s="333"/>
      <c r="E107" s="334"/>
      <c r="F107" s="283" t="s">
        <v>60</v>
      </c>
      <c r="G107" s="283"/>
      <c r="H107" s="284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285"/>
      <c r="AK107" s="286"/>
      <c r="AL107" s="265"/>
      <c r="AM107" s="265"/>
      <c r="AN107" s="265"/>
      <c r="AO107" s="265"/>
      <c r="AP107" s="265"/>
      <c r="AQ107" s="265"/>
      <c r="AR107" s="265"/>
      <c r="AS107" s="265"/>
      <c r="AT107" s="265"/>
      <c r="AU107" s="265"/>
    </row>
    <row r="108" spans="2:50" s="139" customFormat="1" ht="30" customHeight="1">
      <c r="B108" s="329"/>
      <c r="C108" s="333"/>
      <c r="D108" s="333"/>
      <c r="E108" s="334"/>
      <c r="F108" s="287" t="s">
        <v>13</v>
      </c>
      <c r="G108" s="287"/>
      <c r="H108" s="288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2"/>
      <c r="AL108" s="265"/>
      <c r="AM108" s="265"/>
      <c r="AN108" s="265"/>
      <c r="AO108" s="265"/>
      <c r="AP108" s="265"/>
      <c r="AQ108" s="265"/>
      <c r="AR108" s="265"/>
      <c r="AS108" s="265"/>
      <c r="AT108" s="265"/>
      <c r="AU108" s="265"/>
    </row>
    <row r="109" spans="2:50" s="139" customFormat="1" ht="25" customHeight="1">
      <c r="B109" s="329"/>
      <c r="C109" s="333"/>
      <c r="D109" s="333"/>
      <c r="E109" s="334"/>
      <c r="F109" s="309" t="s">
        <v>14</v>
      </c>
      <c r="G109" s="309"/>
      <c r="H109" s="310"/>
      <c r="I109" s="281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17" t="s">
        <v>884</v>
      </c>
      <c r="V109" s="312" t="s">
        <v>15</v>
      </c>
      <c r="W109" s="313"/>
      <c r="X109" s="314"/>
      <c r="Y109" s="281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152" t="s">
        <v>884</v>
      </c>
      <c r="AL109" s="265"/>
      <c r="AM109" s="265"/>
      <c r="AN109" s="265"/>
      <c r="AO109" s="265"/>
      <c r="AP109" s="265"/>
      <c r="AQ109" s="265"/>
      <c r="AR109" s="265"/>
      <c r="AS109" s="265"/>
      <c r="AT109" s="265"/>
      <c r="AU109" s="265"/>
    </row>
    <row r="110" spans="2:50" s="139" customFormat="1" ht="25" customHeight="1">
      <c r="B110" s="329"/>
      <c r="C110" s="333"/>
      <c r="D110" s="333"/>
      <c r="E110" s="334"/>
      <c r="F110" s="309" t="s">
        <v>813</v>
      </c>
      <c r="G110" s="309"/>
      <c r="H110" s="310"/>
      <c r="I110" s="311"/>
      <c r="J110" s="311"/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2" t="s">
        <v>814</v>
      </c>
      <c r="W110" s="313"/>
      <c r="X110" s="314"/>
      <c r="Y110" s="315"/>
      <c r="Z110" s="316"/>
      <c r="AA110" s="316"/>
      <c r="AB110" s="316"/>
      <c r="AC110" s="316"/>
      <c r="AD110" s="316"/>
      <c r="AE110" s="316"/>
      <c r="AF110" s="316"/>
      <c r="AG110" s="316"/>
      <c r="AH110" s="316"/>
      <c r="AI110" s="316"/>
      <c r="AJ110" s="316"/>
      <c r="AK110" s="153" t="s">
        <v>884</v>
      </c>
      <c r="AL110" s="265"/>
      <c r="AM110" s="265"/>
      <c r="AN110" s="265"/>
      <c r="AO110" s="265"/>
      <c r="AP110" s="265"/>
      <c r="AQ110" s="265"/>
      <c r="AR110" s="265"/>
      <c r="AS110" s="265"/>
      <c r="AT110" s="265"/>
      <c r="AU110" s="265"/>
      <c r="AV110" s="154" t="s">
        <v>738</v>
      </c>
    </row>
    <row r="111" spans="2:50" s="139" customFormat="1" ht="25" customHeight="1">
      <c r="B111" s="329"/>
      <c r="C111" s="333"/>
      <c r="D111" s="333"/>
      <c r="E111" s="334"/>
      <c r="F111" s="317" t="s">
        <v>815</v>
      </c>
      <c r="G111" s="283"/>
      <c r="H111" s="284"/>
      <c r="I111" s="321"/>
      <c r="J111" s="322"/>
      <c r="K111" s="322"/>
      <c r="L111" s="322"/>
      <c r="M111" s="322"/>
      <c r="N111" s="322"/>
      <c r="O111" s="322"/>
      <c r="P111" s="322"/>
      <c r="Q111" s="322"/>
      <c r="R111" s="322"/>
      <c r="S111" s="322"/>
      <c r="T111" s="218" t="s">
        <v>816</v>
      </c>
      <c r="U111" s="316"/>
      <c r="V111" s="316"/>
      <c r="W111" s="316"/>
      <c r="X111" s="316"/>
      <c r="Y111" s="316"/>
      <c r="Z111" s="316"/>
      <c r="AA111" s="316"/>
      <c r="AB111" s="316"/>
      <c r="AC111" s="316"/>
      <c r="AD111" s="316"/>
      <c r="AE111" s="316"/>
      <c r="AF111" s="323" t="s">
        <v>32</v>
      </c>
      <c r="AG111" s="323"/>
      <c r="AH111" s="323"/>
      <c r="AI111" s="323"/>
      <c r="AJ111" s="323"/>
      <c r="AK111" s="324"/>
      <c r="AL111" s="265"/>
      <c r="AM111" s="265"/>
      <c r="AN111" s="265"/>
      <c r="AO111" s="265"/>
      <c r="AP111" s="265"/>
      <c r="AQ111" s="265"/>
      <c r="AR111" s="265"/>
      <c r="AS111" s="265"/>
      <c r="AT111" s="265"/>
      <c r="AU111" s="265"/>
      <c r="AV111" s="155" t="str">
        <f>I111&amp;T111&amp;U111</f>
        <v>@</v>
      </c>
    </row>
    <row r="112" spans="2:50" s="139" customFormat="1" ht="15" customHeight="1" thickBot="1">
      <c r="B112" s="330"/>
      <c r="C112" s="335"/>
      <c r="D112" s="335"/>
      <c r="E112" s="336"/>
      <c r="F112" s="318"/>
      <c r="G112" s="319"/>
      <c r="H112" s="320"/>
      <c r="I112" s="325" t="str">
        <f>IF(I111="","",I111&amp;T111&amp;U111)</f>
        <v/>
      </c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  <c r="AJ112" s="326"/>
      <c r="AK112" s="327"/>
      <c r="AL112" s="265"/>
      <c r="AM112" s="265"/>
      <c r="AN112" s="265"/>
      <c r="AO112" s="265"/>
      <c r="AP112" s="265"/>
      <c r="AQ112" s="265"/>
      <c r="AR112" s="265"/>
      <c r="AS112" s="265"/>
      <c r="AT112" s="265"/>
      <c r="AU112" s="265"/>
    </row>
    <row r="113" spans="2:47" s="139" customFormat="1" ht="10" customHeight="1" thickBot="1">
      <c r="B113" s="265"/>
      <c r="C113" s="265"/>
      <c r="D113" s="203"/>
      <c r="E113" s="203"/>
      <c r="F113" s="203"/>
      <c r="G113" s="203"/>
      <c r="H113" s="203"/>
      <c r="I113" s="204"/>
      <c r="J113" s="204"/>
      <c r="K113" s="204"/>
      <c r="L113" s="204"/>
      <c r="M113" s="265"/>
      <c r="N113" s="265"/>
      <c r="O113" s="265"/>
      <c r="P113" s="204"/>
      <c r="Q113" s="265"/>
      <c r="R113" s="205"/>
      <c r="S113" s="205"/>
      <c r="T113" s="206"/>
      <c r="U113" s="206"/>
      <c r="V113" s="206"/>
      <c r="W113" s="206"/>
      <c r="X113" s="206"/>
      <c r="Y113" s="206"/>
      <c r="Z113" s="206"/>
      <c r="AA113" s="206"/>
      <c r="AB113" s="265"/>
      <c r="AC113" s="205"/>
      <c r="AD113" s="205"/>
      <c r="AE113" s="204"/>
      <c r="AF113" s="265"/>
      <c r="AG113" s="265"/>
      <c r="AH113" s="265"/>
      <c r="AI113" s="265"/>
      <c r="AJ113" s="265"/>
      <c r="AK113" s="265"/>
      <c r="AL113" s="265"/>
      <c r="AM113" s="265"/>
      <c r="AN113" s="265"/>
      <c r="AO113" s="265"/>
      <c r="AP113" s="265"/>
      <c r="AQ113" s="265"/>
      <c r="AR113" s="265"/>
      <c r="AS113" s="265"/>
      <c r="AT113" s="265"/>
      <c r="AU113" s="265"/>
    </row>
    <row r="114" spans="2:47" s="139" customFormat="1" ht="15" customHeight="1">
      <c r="B114" s="291" t="s">
        <v>33</v>
      </c>
      <c r="C114" s="292"/>
      <c r="D114" s="292"/>
      <c r="E114" s="292"/>
      <c r="F114" s="292"/>
      <c r="G114" s="292"/>
      <c r="H114" s="293"/>
      <c r="I114" s="300"/>
      <c r="J114" s="301"/>
      <c r="K114" s="301"/>
      <c r="L114" s="301"/>
      <c r="M114" s="301"/>
      <c r="N114" s="301"/>
      <c r="O114" s="301"/>
      <c r="P114" s="301"/>
      <c r="Q114" s="301"/>
      <c r="R114" s="301"/>
      <c r="S114" s="301"/>
      <c r="T114" s="301"/>
      <c r="U114" s="301"/>
      <c r="V114" s="301"/>
      <c r="W114" s="301"/>
      <c r="X114" s="301"/>
      <c r="Y114" s="301"/>
      <c r="Z114" s="301"/>
      <c r="AA114" s="301"/>
      <c r="AB114" s="301"/>
      <c r="AC114" s="301"/>
      <c r="AD114" s="301"/>
      <c r="AE114" s="301"/>
      <c r="AF114" s="301"/>
      <c r="AG114" s="301"/>
      <c r="AH114" s="301"/>
      <c r="AI114" s="301"/>
      <c r="AJ114" s="301"/>
      <c r="AK114" s="302"/>
      <c r="AL114" s="265"/>
      <c r="AM114" s="265"/>
      <c r="AN114" s="265"/>
      <c r="AO114" s="265"/>
      <c r="AP114" s="265"/>
      <c r="AQ114" s="265"/>
      <c r="AR114" s="265"/>
      <c r="AS114" s="265"/>
      <c r="AT114" s="265"/>
      <c r="AU114" s="265"/>
    </row>
    <row r="115" spans="2:47" s="139" customFormat="1" ht="15" customHeight="1">
      <c r="B115" s="294"/>
      <c r="C115" s="295"/>
      <c r="D115" s="295"/>
      <c r="E115" s="295"/>
      <c r="F115" s="295"/>
      <c r="G115" s="295"/>
      <c r="H115" s="296"/>
      <c r="I115" s="303"/>
      <c r="J115" s="304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  <c r="AA115" s="304"/>
      <c r="AB115" s="304"/>
      <c r="AC115" s="304"/>
      <c r="AD115" s="304"/>
      <c r="AE115" s="304"/>
      <c r="AF115" s="304"/>
      <c r="AG115" s="304"/>
      <c r="AH115" s="304"/>
      <c r="AI115" s="304"/>
      <c r="AJ115" s="304"/>
      <c r="AK115" s="305"/>
      <c r="AL115" s="265"/>
      <c r="AM115" s="265"/>
      <c r="AN115" s="265"/>
      <c r="AO115" s="265"/>
      <c r="AP115" s="265"/>
      <c r="AQ115" s="265"/>
      <c r="AR115" s="265"/>
      <c r="AS115" s="265"/>
      <c r="AT115" s="265"/>
      <c r="AU115" s="265"/>
    </row>
    <row r="116" spans="2:47" s="139" customFormat="1" ht="15" customHeight="1" thickBot="1">
      <c r="B116" s="297"/>
      <c r="C116" s="298"/>
      <c r="D116" s="298"/>
      <c r="E116" s="298"/>
      <c r="F116" s="298"/>
      <c r="G116" s="298"/>
      <c r="H116" s="299"/>
      <c r="I116" s="306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8"/>
      <c r="AL116" s="265"/>
      <c r="AM116" s="265"/>
      <c r="AN116" s="265"/>
      <c r="AO116" s="265"/>
      <c r="AP116" s="265"/>
      <c r="AQ116" s="265"/>
      <c r="AR116" s="265"/>
      <c r="AS116" s="265"/>
      <c r="AT116" s="265"/>
      <c r="AU116" s="265"/>
    </row>
    <row r="118" spans="2:47">
      <c r="AJ118" s="11" t="s">
        <v>58</v>
      </c>
    </row>
  </sheetData>
  <mergeCells count="228">
    <mergeCell ref="B4:AK4"/>
    <mergeCell ref="C9:E9"/>
    <mergeCell ref="F9:R9"/>
    <mergeCell ref="C11:E11"/>
    <mergeCell ref="F11:R11"/>
    <mergeCell ref="C13:E13"/>
    <mergeCell ref="H13:J13"/>
    <mergeCell ref="L13:N13"/>
    <mergeCell ref="P13:R13"/>
    <mergeCell ref="C15:E15"/>
    <mergeCell ref="F15:R15"/>
    <mergeCell ref="C17:E17"/>
    <mergeCell ref="F17:R17"/>
    <mergeCell ref="B20:B31"/>
    <mergeCell ref="C20:E31"/>
    <mergeCell ref="F20:H22"/>
    <mergeCell ref="J20:K20"/>
    <mergeCell ref="M20:N20"/>
    <mergeCell ref="O20:AK20"/>
    <mergeCell ref="I21:AK21"/>
    <mergeCell ref="I22:AK22"/>
    <mergeCell ref="F23:H23"/>
    <mergeCell ref="I23:AA23"/>
    <mergeCell ref="AB23:AK26"/>
    <mergeCell ref="F24:H24"/>
    <mergeCell ref="I24:AA24"/>
    <mergeCell ref="F25:H25"/>
    <mergeCell ref="I25:AA25"/>
    <mergeCell ref="F26:H26"/>
    <mergeCell ref="I26:AA26"/>
    <mergeCell ref="F27:H27"/>
    <mergeCell ref="I27:T27"/>
    <mergeCell ref="V27:X27"/>
    <mergeCell ref="Y27:AJ27"/>
    <mergeCell ref="F28:H28"/>
    <mergeCell ref="I28:U28"/>
    <mergeCell ref="V28:X28"/>
    <mergeCell ref="Y28:AJ28"/>
    <mergeCell ref="F29:H30"/>
    <mergeCell ref="I29:U29"/>
    <mergeCell ref="W29:AK29"/>
    <mergeCell ref="I30:AK30"/>
    <mergeCell ref="F31:H31"/>
    <mergeCell ref="I31:J31"/>
    <mergeCell ref="K31:U31"/>
    <mergeCell ref="W31:Y31"/>
    <mergeCell ref="AA31:AC31"/>
    <mergeCell ref="B42:C42"/>
    <mergeCell ref="D42:J42"/>
    <mergeCell ref="K42:Y42"/>
    <mergeCell ref="Z42:AK42"/>
    <mergeCell ref="B44:J44"/>
    <mergeCell ref="K44:AK44"/>
    <mergeCell ref="B40:J40"/>
    <mergeCell ref="K40:Y40"/>
    <mergeCell ref="Z40:AK40"/>
    <mergeCell ref="B41:C41"/>
    <mergeCell ref="D41:J41"/>
    <mergeCell ref="K41:Y41"/>
    <mergeCell ref="Z41:AK41"/>
    <mergeCell ref="B45:J49"/>
    <mergeCell ref="K45:AK49"/>
    <mergeCell ref="B51:S51"/>
    <mergeCell ref="T51:AB51"/>
    <mergeCell ref="AC51:AK51"/>
    <mergeCell ref="B52:G52"/>
    <mergeCell ref="H52:L52"/>
    <mergeCell ref="M52:S52"/>
    <mergeCell ref="T52:X52"/>
    <mergeCell ref="Y52:AB52"/>
    <mergeCell ref="AC52:AG52"/>
    <mergeCell ref="AH52:AK52"/>
    <mergeCell ref="B59:J59"/>
    <mergeCell ref="K59:S59"/>
    <mergeCell ref="T59:AB59"/>
    <mergeCell ref="AC59:AK59"/>
    <mergeCell ref="AH53:AK58"/>
    <mergeCell ref="M54:S55"/>
    <mergeCell ref="B55:B56"/>
    <mergeCell ref="C55:G56"/>
    <mergeCell ref="H55:H56"/>
    <mergeCell ref="I55:L56"/>
    <mergeCell ref="M56:S56"/>
    <mergeCell ref="B57:B58"/>
    <mergeCell ref="C57:G58"/>
    <mergeCell ref="H57:H58"/>
    <mergeCell ref="B53:B54"/>
    <mergeCell ref="C53:G54"/>
    <mergeCell ref="H53:H54"/>
    <mergeCell ref="I53:L54"/>
    <mergeCell ref="M53:S53"/>
    <mergeCell ref="T53:X58"/>
    <mergeCell ref="Y53:AB58"/>
    <mergeCell ref="AC53:AG58"/>
    <mergeCell ref="I57:L58"/>
    <mergeCell ref="M57:S58"/>
    <mergeCell ref="AC60:AG60"/>
    <mergeCell ref="AH60:AK60"/>
    <mergeCell ref="B61:F66"/>
    <mergeCell ref="G61:J66"/>
    <mergeCell ref="K61:O66"/>
    <mergeCell ref="P61:S66"/>
    <mergeCell ref="T61:X66"/>
    <mergeCell ref="Y61:AB66"/>
    <mergeCell ref="AC61:AG66"/>
    <mergeCell ref="AH61:AK66"/>
    <mergeCell ref="B60:F60"/>
    <mergeCell ref="G60:J60"/>
    <mergeCell ref="K60:O60"/>
    <mergeCell ref="P60:S60"/>
    <mergeCell ref="T60:X60"/>
    <mergeCell ref="Y60:AB60"/>
    <mergeCell ref="B70:B96"/>
    <mergeCell ref="C70:E96"/>
    <mergeCell ref="F70:H70"/>
    <mergeCell ref="I70:J70"/>
    <mergeCell ref="K70:AK70"/>
    <mergeCell ref="F71:F77"/>
    <mergeCell ref="G71:H77"/>
    <mergeCell ref="I71:J74"/>
    <mergeCell ref="L71:Q71"/>
    <mergeCell ref="T74:AJ74"/>
    <mergeCell ref="I75:J77"/>
    <mergeCell ref="L75:S75"/>
    <mergeCell ref="L76:S76"/>
    <mergeCell ref="T76:AK76"/>
    <mergeCell ref="L77:S77"/>
    <mergeCell ref="T77:AK77"/>
    <mergeCell ref="S71:AK71"/>
    <mergeCell ref="L72:Q72"/>
    <mergeCell ref="S72:V72"/>
    <mergeCell ref="X72:AD72"/>
    <mergeCell ref="AG72:AK72"/>
    <mergeCell ref="L73:Q73"/>
    <mergeCell ref="S73:AK73"/>
    <mergeCell ref="F78:F82"/>
    <mergeCell ref="G78:H82"/>
    <mergeCell ref="I78:J82"/>
    <mergeCell ref="L78:N78"/>
    <mergeCell ref="P78:V78"/>
    <mergeCell ref="X78:AD78"/>
    <mergeCell ref="L82:N82"/>
    <mergeCell ref="O82:AK82"/>
    <mergeCell ref="E67:AK67"/>
    <mergeCell ref="I93:J93"/>
    <mergeCell ref="K93:W93"/>
    <mergeCell ref="AE78:AJ78"/>
    <mergeCell ref="K79:N81"/>
    <mergeCell ref="P79:S79"/>
    <mergeCell ref="T79:AK79"/>
    <mergeCell ref="O80:S81"/>
    <mergeCell ref="T80:AK80"/>
    <mergeCell ref="T81:AK81"/>
    <mergeCell ref="K86:AK86"/>
    <mergeCell ref="K87:AK87"/>
    <mergeCell ref="I91:J91"/>
    <mergeCell ref="K91:AK91"/>
    <mergeCell ref="I92:J92"/>
    <mergeCell ref="K92:V92"/>
    <mergeCell ref="X92:Y92"/>
    <mergeCell ref="Z92:AJ92"/>
    <mergeCell ref="I88:J88"/>
    <mergeCell ref="K88:AK88"/>
    <mergeCell ref="I89:J89"/>
    <mergeCell ref="K89:AK89"/>
    <mergeCell ref="I90:J90"/>
    <mergeCell ref="K90:AK90"/>
    <mergeCell ref="F108:H108"/>
    <mergeCell ref="I108:AK108"/>
    <mergeCell ref="M102:N102"/>
    <mergeCell ref="O102:AK102"/>
    <mergeCell ref="I103:AK103"/>
    <mergeCell ref="I104:AK104"/>
    <mergeCell ref="AA98:AC98"/>
    <mergeCell ref="AE98:AK98"/>
    <mergeCell ref="F99:H101"/>
    <mergeCell ref="J99:M99"/>
    <mergeCell ref="AB99:AH99"/>
    <mergeCell ref="J100:M100"/>
    <mergeCell ref="J101:M101"/>
    <mergeCell ref="F109:H109"/>
    <mergeCell ref="I109:T109"/>
    <mergeCell ref="V109:X109"/>
    <mergeCell ref="X93:Y93"/>
    <mergeCell ref="Z93:AJ93"/>
    <mergeCell ref="I94:J95"/>
    <mergeCell ref="K94:S94"/>
    <mergeCell ref="U94:AE94"/>
    <mergeCell ref="AF94:AK94"/>
    <mergeCell ref="K95:AK95"/>
    <mergeCell ref="G96:H96"/>
    <mergeCell ref="L96:M96"/>
    <mergeCell ref="O96:Z96"/>
    <mergeCell ref="AB96:AK96"/>
    <mergeCell ref="F83:F95"/>
    <mergeCell ref="G83:H95"/>
    <mergeCell ref="I83:J84"/>
    <mergeCell ref="L83:O83"/>
    <mergeCell ref="L84:O84"/>
    <mergeCell ref="I85:J87"/>
    <mergeCell ref="L85:M85"/>
    <mergeCell ref="O85:P85"/>
    <mergeCell ref="F102:H104"/>
    <mergeCell ref="J102:K102"/>
    <mergeCell ref="Y109:AJ109"/>
    <mergeCell ref="F105:H105"/>
    <mergeCell ref="I105:AK105"/>
    <mergeCell ref="F106:H106"/>
    <mergeCell ref="I106:AK106"/>
    <mergeCell ref="F107:H107"/>
    <mergeCell ref="I107:AK107"/>
    <mergeCell ref="B114:H116"/>
    <mergeCell ref="I114:AK116"/>
    <mergeCell ref="F110:H110"/>
    <mergeCell ref="I110:U110"/>
    <mergeCell ref="V110:X110"/>
    <mergeCell ref="Y110:AJ110"/>
    <mergeCell ref="F111:H112"/>
    <mergeCell ref="I111:S111"/>
    <mergeCell ref="U111:AE111"/>
    <mergeCell ref="AF111:AK111"/>
    <mergeCell ref="I112:AK112"/>
    <mergeCell ref="B98:B112"/>
    <mergeCell ref="C98:E112"/>
    <mergeCell ref="F98:H98"/>
    <mergeCell ref="I98:J98"/>
    <mergeCell ref="K98:U98"/>
    <mergeCell ref="W98:Y98"/>
  </mergeCells>
  <phoneticPr fontId="3"/>
  <conditionalFormatting sqref="B53:G58">
    <cfRule type="expression" dxfId="89" priority="20">
      <formula>OR($K$13="■",$O$13="■")</formula>
    </cfRule>
  </conditionalFormatting>
  <conditionalFormatting sqref="F15 K70 K98:AE98">
    <cfRule type="expression" dxfId="88" priority="14">
      <formula>$G$13="■"</formula>
    </cfRule>
  </conditionalFormatting>
  <conditionalFormatting sqref="F17">
    <cfRule type="expression" dxfId="87" priority="13">
      <formula>$O$13="■"</formula>
    </cfRule>
  </conditionalFormatting>
  <conditionalFormatting sqref="H53:L58">
    <cfRule type="expression" dxfId="86" priority="21">
      <formula>OR($O$13="■",$F$17="---")</formula>
    </cfRule>
  </conditionalFormatting>
  <conditionalFormatting sqref="I99:AK108 I109 U109 Y109:Y110 AK109:AK110 I110:U110">
    <cfRule type="expression" dxfId="85" priority="23">
      <formula>$V$98="■"</formula>
    </cfRule>
  </conditionalFormatting>
  <conditionalFormatting sqref="I102:AK108 I109 U109 Y109:Y110 AK109:AK110 I110:U110">
    <cfRule type="expression" dxfId="84" priority="24">
      <formula>OR($I$99="■",$I$100="■")</formula>
    </cfRule>
  </conditionalFormatting>
  <conditionalFormatting sqref="I111:AK112">
    <cfRule type="expression" dxfId="83" priority="15">
      <formula>$V$98="■"</formula>
    </cfRule>
    <cfRule type="expression" dxfId="82" priority="16">
      <formula>OR($I$99="■",$I$100="■")</formula>
    </cfRule>
  </conditionalFormatting>
  <conditionalFormatting sqref="K92 W92 Z92:Z93 AK92:AK93 K93:W93">
    <cfRule type="expression" dxfId="81" priority="35">
      <formula>$K$72="■"</formula>
    </cfRule>
  </conditionalFormatting>
  <conditionalFormatting sqref="K94 T94:U94 AF94:AK94">
    <cfRule type="expression" dxfId="80" priority="4">
      <formula>$K$72="■"</formula>
    </cfRule>
    <cfRule type="expression" dxfId="79" priority="5">
      <formula>OR($K$13="■",$O$13="■")</formula>
    </cfRule>
  </conditionalFormatting>
  <conditionalFormatting sqref="K94">
    <cfRule type="expression" dxfId="78" priority="6">
      <formula>$K$83="■"</formula>
    </cfRule>
  </conditionalFormatting>
  <conditionalFormatting sqref="K76:L77 T76:T77">
    <cfRule type="expression" dxfId="77" priority="3">
      <formula>#REF!="■"</formula>
    </cfRule>
  </conditionalFormatting>
  <conditionalFormatting sqref="K98:AE98">
    <cfRule type="expression" dxfId="76" priority="33">
      <formula>OR($Z$98="■",$V$98="■")</formula>
    </cfRule>
  </conditionalFormatting>
  <conditionalFormatting sqref="K31:AK31 K98:AE98 K96:AK96">
    <cfRule type="expression" dxfId="75" priority="37">
      <formula>OR($G$13="■",$K$13="■",$O$13="■")</formula>
    </cfRule>
  </conditionalFormatting>
  <conditionalFormatting sqref="K31:AK31">
    <cfRule type="expression" dxfId="74" priority="28">
      <formula>$G$13="■"</formula>
    </cfRule>
    <cfRule type="expression" dxfId="73" priority="34">
      <formula>OR($Z$31="■",$V$31="■")</formula>
    </cfRule>
  </conditionalFormatting>
  <conditionalFormatting sqref="K71:AK74 K92 W92 Z92:Z93 AK92:AK93 K93:W93">
    <cfRule type="expression" dxfId="72" priority="38">
      <formula>OR($K$13="■",$O$13="■")</formula>
    </cfRule>
  </conditionalFormatting>
  <conditionalFormatting sqref="K78:AK81">
    <cfRule type="expression" dxfId="71" priority="9">
      <formula>$K$82="■"</formula>
    </cfRule>
  </conditionalFormatting>
  <conditionalFormatting sqref="K78:AK91">
    <cfRule type="expression" dxfId="70" priority="8">
      <formula>$K$72="■"</formula>
    </cfRule>
    <cfRule type="expression" dxfId="69" priority="10">
      <formula>OR($K$13="■",$O$13="■")</formula>
    </cfRule>
  </conditionalFormatting>
  <conditionalFormatting sqref="K82:AK82">
    <cfRule type="expression" dxfId="68" priority="25">
      <formula>$K$78="■"</formula>
    </cfRule>
  </conditionalFormatting>
  <conditionalFormatting sqref="K85:AK91 K92 W92 Z92:Z93 AK92:AK93 K93:W93 T94:U94 AF94">
    <cfRule type="expression" dxfId="67" priority="36">
      <formula>$K$83="■"</formula>
    </cfRule>
  </conditionalFormatting>
  <conditionalFormatting sqref="K95:AK95">
    <cfRule type="expression" dxfId="66" priority="17">
      <formula>$K$72="■"</formula>
    </cfRule>
    <cfRule type="expression" dxfId="65" priority="18">
      <formula>$K$83="■"</formula>
    </cfRule>
    <cfRule type="expression" dxfId="64" priority="19">
      <formula>OR($K$13="■",$O$13="■")</formula>
    </cfRule>
  </conditionalFormatting>
  <conditionalFormatting sqref="K96:AK96">
    <cfRule type="expression" dxfId="63" priority="32">
      <formula>OR($K$96="■",$N$96="■")</formula>
    </cfRule>
  </conditionalFormatting>
  <conditionalFormatting sqref="O78:AK78">
    <cfRule type="expression" dxfId="62" priority="7">
      <formula>$O$79="■"</formula>
    </cfRule>
  </conditionalFormatting>
  <conditionalFormatting sqref="O79:AK81">
    <cfRule type="expression" dxfId="61" priority="22">
      <formula>$O$78="■"</formula>
    </cfRule>
  </conditionalFormatting>
  <conditionalFormatting sqref="T74:AJ74">
    <cfRule type="expression" dxfId="60" priority="26">
      <formula>$K$73="■"</formula>
    </cfRule>
  </conditionalFormatting>
  <conditionalFormatting sqref="T74:AJ75">
    <cfRule type="cellIs" dxfId="59" priority="1" operator="notEqual">
      <formula>""</formula>
    </cfRule>
  </conditionalFormatting>
  <conditionalFormatting sqref="T75:AK75 K75:L77 T76:T77">
    <cfRule type="expression" dxfId="58" priority="2">
      <formula>$K$72="■"</formula>
    </cfRule>
  </conditionalFormatting>
  <conditionalFormatting sqref="X72">
    <cfRule type="cellIs" dxfId="57" priority="29" operator="notEqual">
      <formula>""</formula>
    </cfRule>
    <cfRule type="expression" dxfId="56" priority="30">
      <formula>$K$72="■"</formula>
    </cfRule>
  </conditionalFormatting>
  <conditionalFormatting sqref="AB96:AK96">
    <cfRule type="expression" dxfId="55" priority="27">
      <formula>$N$96="■"</formula>
    </cfRule>
  </conditionalFormatting>
  <conditionalFormatting sqref="AE78">
    <cfRule type="cellIs" dxfId="54" priority="11" operator="notEqual">
      <formula>""</formula>
    </cfRule>
    <cfRule type="expression" dxfId="53" priority="12">
      <formula>$O$78="■"</formula>
    </cfRule>
  </conditionalFormatting>
  <conditionalFormatting sqref="AE98:AK98">
    <cfRule type="expression" dxfId="52" priority="31">
      <formula>AND(OR($K$13="■",$O$13="■"),$Z$98="■")</formula>
    </cfRule>
  </conditionalFormatting>
  <dataValidations count="35">
    <dataValidation type="list" showInputMessage="1" sqref="K77" xr:uid="{4EDB179A-051F-4706-8000-BD4F149B7C61}">
      <formula1>$AN$77:$AO$77</formula1>
    </dataValidation>
    <dataValidation type="list" showInputMessage="1" sqref="K76" xr:uid="{9F126472-B20C-45A7-9736-E3EBE0BCF9C5}">
      <formula1>$AN$76:$AO$76</formula1>
    </dataValidation>
    <dataValidation type="list" showInputMessage="1" sqref="K75" xr:uid="{B30CFDDF-8DF0-45A8-A504-730B7636BB4C}">
      <formula1>$AN$75:$AO$75</formula1>
    </dataValidation>
    <dataValidation type="list" allowBlank="1" showInputMessage="1" showErrorMessage="1" sqref="H55:H56" xr:uid="{4DEE0471-4EBE-4336-950E-56DD375EE8E2}">
      <formula1>$AP$54:$AQ$54</formula1>
    </dataValidation>
    <dataValidation type="list" allowBlank="1" showInputMessage="1" showErrorMessage="1" sqref="H53:H54" xr:uid="{588211A5-2EF2-4EA2-AA03-6C1183CD6092}">
      <formula1>$AP$53:$AQ$53</formula1>
    </dataValidation>
    <dataValidation type="list" allowBlank="1" showInputMessage="1" showErrorMessage="1" sqref="B57:B58" xr:uid="{85974C2E-BD61-42D8-9738-28D599FFEE64}">
      <formula1>$AN$55:$AO$55</formula1>
    </dataValidation>
    <dataValidation type="list" allowBlank="1" showInputMessage="1" showErrorMessage="1" sqref="B55:B56" xr:uid="{240C814F-555D-4FBE-99B4-CEF99747A915}">
      <formula1>$AN$54:$AO$54</formula1>
    </dataValidation>
    <dataValidation type="list" allowBlank="1" showInputMessage="1" showErrorMessage="1" sqref="B53:B54" xr:uid="{905C1160-6A08-4E36-A602-19751EE511C0}">
      <formula1>$AN$53:$AO$53</formula1>
    </dataValidation>
    <dataValidation type="list" imeMode="off" allowBlank="1" showInputMessage="1" showErrorMessage="1" sqref="V31" xr:uid="{0B4B7565-C931-472B-BDB7-33790C64697A}">
      <formula1>$AN$31:$AO$31</formula1>
    </dataValidation>
    <dataValidation type="list" imeMode="off" allowBlank="1" showInputMessage="1" showErrorMessage="1" sqref="V98" xr:uid="{255EE554-A75E-443F-8198-2C7C55E6E502}">
      <formula1>$AN$98:$AO$98</formula1>
    </dataValidation>
    <dataValidation type="list" showInputMessage="1" showErrorMessage="1" sqref="O79" xr:uid="{1090FBB0-B018-424E-8FC7-901CAD83DD13}">
      <formula1>$AN$80:$AO$80</formula1>
    </dataValidation>
    <dataValidation imeMode="halfKatakana" allowBlank="1" showInputMessage="1" showErrorMessage="1" sqref="I105:AK105 I107:AK107 K88:AK88 K90:AK90 I23:AA23 I25:AA25" xr:uid="{E42FC687-A649-47A5-841B-93111DCDCB87}"/>
    <dataValidation type="list" allowBlank="1" sqref="F17:R17" xr:uid="{180BBEE8-0CF3-48F7-AF31-4EBF75693238}">
      <formula1>$AN$17:$AO$17</formula1>
    </dataValidation>
    <dataValidation type="list" showInputMessage="1" showErrorMessage="1" sqref="T100:T101 I100" xr:uid="{16EC429D-00E2-4B4D-9EC6-3227BBF3F86A}">
      <formula1>$AN$100:$AO$100</formula1>
    </dataValidation>
    <dataValidation type="list" showInputMessage="1" showErrorMessage="1" sqref="I99 N101" xr:uid="{3BA31870-301F-4EEC-9A56-479D9F262809}">
      <formula1>$AN$99:$AO$99</formula1>
    </dataValidation>
    <dataValidation type="list" showInputMessage="1" showErrorMessage="1" sqref="I101" xr:uid="{151543BF-5294-4278-995F-895BC44ED160}">
      <formula1>$AN$101:$AO$101</formula1>
    </dataValidation>
    <dataValidation type="list" showInputMessage="1" showErrorMessage="1" sqref="P84 K83" xr:uid="{8149C0BC-3086-4F8A-AFB3-C4C73DBEDC33}">
      <formula1>$AN$83:$AO$83</formula1>
    </dataValidation>
    <dataValidation type="list" showInputMessage="1" showErrorMessage="1" sqref="K84" xr:uid="{7A67A9B7-81A3-4654-A0F9-6AC837C70A4B}">
      <formula1>$AN$84:$AO$84</formula1>
    </dataValidation>
    <dataValidation type="list" showInputMessage="1" sqref="K73:K74" xr:uid="{F2B641DA-4069-4E4B-9C7B-BF12D4B558CF}">
      <formula1>$AN$73:$AO$73</formula1>
    </dataValidation>
    <dataValidation type="list" showInputMessage="1" showErrorMessage="1" sqref="K82" xr:uid="{F53FBCC4-0940-423C-8F9D-DB80EBD00831}">
      <formula1>$AN$82:$AO$82</formula1>
    </dataValidation>
    <dataValidation type="list" showInputMessage="1" showErrorMessage="1" sqref="K78" xr:uid="{3C72989B-D4F5-4A73-8DF5-E5BB370AFFF9}">
      <formula1>$AN$78:$AO$78</formula1>
    </dataValidation>
    <dataValidation type="list" allowBlank="1" showInputMessage="1" showErrorMessage="1" sqref="K96" xr:uid="{8C0D0C74-CA77-4FF2-B4D7-D1DB351C9305}">
      <formula1>$AN$96:$AO$96</formula1>
    </dataValidation>
    <dataValidation type="list" showInputMessage="1" sqref="N96" xr:uid="{B09735B8-EC89-450F-9F80-9AF65A8BBE93}">
      <formula1>$AQ$96:$AR$96</formula1>
    </dataValidation>
    <dataValidation type="list" showInputMessage="1" showErrorMessage="1" sqref="O13" xr:uid="{00C02E3A-80F0-4290-9402-872F5D43AD31}">
      <formula1>$AT$13:$AU$13</formula1>
    </dataValidation>
    <dataValidation type="list" showInputMessage="1" showErrorMessage="1" sqref="K13" xr:uid="{503E0473-ECF3-4C70-86DB-CA73F68E7217}">
      <formula1>$AQ$13:$AR$13</formula1>
    </dataValidation>
    <dataValidation type="list" showInputMessage="1" showErrorMessage="1" sqref="AA99:AA101" xr:uid="{441DE04C-3803-417E-8758-1EF7D7FB8393}">
      <formula1>$AW$99:$AX$99</formula1>
    </dataValidation>
    <dataValidation type="list" allowBlank="1" showInputMessage="1" showErrorMessage="1" sqref="AB83:AB84" xr:uid="{0999E0B6-9DDD-48F9-985D-C0FB5D13FA57}">
      <formula1>#REF!</formula1>
    </dataValidation>
    <dataValidation type="list" showInputMessage="1" showErrorMessage="1" sqref="O78" xr:uid="{FD27DD1D-57CE-41AB-A8E4-9A3321B34927}">
      <formula1>$AN$79:$AO$79</formula1>
    </dataValidation>
    <dataValidation type="list" showInputMessage="1" sqref="K72" xr:uid="{34621512-1DB4-4603-BCB8-BF807120145C}">
      <formula1>$AN$72:$AO$72</formula1>
    </dataValidation>
    <dataValidation type="list" imeMode="off" allowBlank="1" showInputMessage="1" showErrorMessage="1" sqref="Z98" xr:uid="{0F502527-3EAB-44BF-8735-7E24F1EFBB53}">
      <formula1>$AQ$98:$AR$98</formula1>
    </dataValidation>
    <dataValidation type="list" showInputMessage="1" sqref="K71" xr:uid="{92D04780-44F0-434C-845E-34ABC71EC43F}">
      <formula1>$AN$71:$AO$71</formula1>
    </dataValidation>
    <dataValidation showInputMessage="1" showErrorMessage="1" sqref="AU28 AT89:AT96 AT72:AT85" xr:uid="{E6EA1F0F-4B4D-4A5B-8252-F3B65B6D6F29}"/>
    <dataValidation type="list" showInputMessage="1" showErrorMessage="1" sqref="G13" xr:uid="{AAA234F0-5FD9-4EF0-95E6-3B892D0F088C}">
      <formula1>$AN$13:$AO$13</formula1>
    </dataValidation>
    <dataValidation imeMode="off" allowBlank="1" showInputMessage="1" showErrorMessage="1" sqref="K93:W93 AK93 I29:I30 K94:K95 AK28 AK110 I110:U110 W29:AK29 I28:U28 J29:U29 T111:U111 I111:I112 Y28 Z93 Y110 AF94 T94:U94" xr:uid="{EB499FD0-FCAC-47BC-93D3-201B427C8FC8}"/>
    <dataValidation type="list" imeMode="off" allowBlank="1" showInputMessage="1" showErrorMessage="1" sqref="Z31" xr:uid="{A84223D6-D40B-4F95-BDFF-095C81F471E0}">
      <formula1>$AQ$31:$AR$31</formula1>
    </dataValidation>
  </dataValidations>
  <printOptions horizontalCentered="1"/>
  <pageMargins left="0" right="0" top="0" bottom="0" header="0.31496062992125984" footer="0.19685039370078741"/>
  <pageSetup paperSize="9" scale="70" fitToHeight="0" orientation="portrait" r:id="rId1"/>
  <headerFooter>
    <oddFooter>&amp;C&amp;"Meiryo UI,標準"&amp;9&amp;D_&amp;T　&amp;F　&amp;P/&amp;N</oddFooter>
  </headerFooter>
  <rowBreaks count="1" manualBreakCount="1">
    <brk id="68" max="3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8F55D-A4A1-4275-9B7D-2875FB183260}">
  <sheetPr>
    <tabColor theme="5" tint="0.79998168889431442"/>
    <pageSetUpPr fitToPage="1"/>
  </sheetPr>
  <dimension ref="A1:AU37"/>
  <sheetViews>
    <sheetView showGridLines="0" view="pageBreakPreview" zoomScale="85" zoomScaleNormal="85" zoomScaleSheetLayoutView="85" workbookViewId="0"/>
  </sheetViews>
  <sheetFormatPr defaultColWidth="4" defaultRowHeight="15"/>
  <cols>
    <col min="1" max="39" width="4" style="18"/>
    <col min="40" max="41" width="4" style="18" hidden="1" customWidth="1"/>
    <col min="42" max="16384" width="4" style="18"/>
  </cols>
  <sheetData>
    <row r="1" spans="1:47" ht="16">
      <c r="A1" s="128"/>
      <c r="B1" s="127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</row>
    <row r="2" spans="1:47" ht="16">
      <c r="A2" s="128"/>
      <c r="B2" s="127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</row>
    <row r="3" spans="1:47" ht="16">
      <c r="A3" s="128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</row>
    <row r="4" spans="1:47" ht="26.5">
      <c r="A4" s="130"/>
      <c r="B4" s="581" t="s">
        <v>851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129"/>
    </row>
    <row r="5" spans="1:47" ht="16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29"/>
      <c r="AL5" s="129"/>
    </row>
    <row r="6" spans="1:47" ht="16">
      <c r="A6" s="130"/>
      <c r="B6" s="127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132"/>
      <c r="O6" s="133"/>
      <c r="P6" s="133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23" t="str">
        <f>[1]【必須】基本情報!AK6</f>
        <v>2022/4/1　Ver2.2</v>
      </c>
      <c r="AL6" s="129"/>
    </row>
    <row r="8" spans="1:47" ht="16">
      <c r="B8" s="627" t="s">
        <v>44</v>
      </c>
      <c r="C8" s="628"/>
      <c r="D8" s="628"/>
      <c r="E8" s="628"/>
      <c r="F8" s="628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8"/>
      <c r="AH8" s="628"/>
      <c r="AI8" s="628"/>
      <c r="AJ8" s="628"/>
      <c r="AK8" s="629"/>
    </row>
    <row r="9" spans="1:47" ht="16.5" customHeight="1">
      <c r="B9" s="630" t="s">
        <v>57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1"/>
      <c r="AB9" s="631"/>
      <c r="AC9" s="631"/>
      <c r="AD9" s="631"/>
      <c r="AE9" s="631"/>
      <c r="AF9" s="631"/>
      <c r="AG9" s="631"/>
      <c r="AH9" s="631"/>
      <c r="AI9" s="631"/>
      <c r="AJ9" s="631"/>
      <c r="AK9" s="632"/>
    </row>
    <row r="10" spans="1:47" ht="9.75" customHeight="1" thickBot="1">
      <c r="K10" s="219"/>
    </row>
    <row r="11" spans="1:47" s="139" customFormat="1" ht="19" customHeight="1">
      <c r="B11" s="633" t="s">
        <v>852</v>
      </c>
      <c r="C11" s="561" t="s">
        <v>46</v>
      </c>
      <c r="D11" s="331"/>
      <c r="E11" s="332"/>
      <c r="F11" s="636" t="s">
        <v>853</v>
      </c>
      <c r="G11" s="639" t="s">
        <v>24</v>
      </c>
      <c r="H11" s="640"/>
      <c r="I11" s="645" t="s">
        <v>25</v>
      </c>
      <c r="J11" s="646"/>
      <c r="K11" s="220" t="s">
        <v>3</v>
      </c>
      <c r="L11" s="649" t="s">
        <v>854</v>
      </c>
      <c r="M11" s="649"/>
      <c r="N11" s="649"/>
      <c r="O11" s="649"/>
      <c r="P11" s="649"/>
      <c r="Q11" s="649"/>
      <c r="R11" s="221" t="s">
        <v>827</v>
      </c>
      <c r="S11" s="650" t="s">
        <v>855</v>
      </c>
      <c r="T11" s="650"/>
      <c r="U11" s="650"/>
      <c r="V11" s="650"/>
      <c r="W11" s="650"/>
      <c r="X11" s="650"/>
      <c r="Y11" s="650"/>
      <c r="Z11" s="650"/>
      <c r="AA11" s="650"/>
      <c r="AB11" s="650"/>
      <c r="AC11" s="650"/>
      <c r="AD11" s="650"/>
      <c r="AE11" s="650"/>
      <c r="AF11" s="650"/>
      <c r="AG11" s="650"/>
      <c r="AH11" s="650"/>
      <c r="AI11" s="650"/>
      <c r="AJ11" s="650"/>
      <c r="AK11" s="651"/>
      <c r="AL11" s="265"/>
      <c r="AN11" s="265" t="s">
        <v>806</v>
      </c>
      <c r="AO11" s="265" t="str">
        <f>IF($K$12="□","■","")</f>
        <v/>
      </c>
    </row>
    <row r="12" spans="1:47" s="139" customFormat="1" ht="19" customHeight="1">
      <c r="B12" s="634"/>
      <c r="C12" s="562"/>
      <c r="D12" s="333"/>
      <c r="E12" s="334"/>
      <c r="F12" s="637"/>
      <c r="G12" s="641"/>
      <c r="H12" s="642"/>
      <c r="I12" s="647"/>
      <c r="J12" s="391"/>
      <c r="K12" s="247" t="s">
        <v>56</v>
      </c>
      <c r="L12" s="365" t="s">
        <v>40</v>
      </c>
      <c r="M12" s="365"/>
      <c r="N12" s="365"/>
      <c r="O12" s="365"/>
      <c r="P12" s="365"/>
      <c r="Q12" s="365"/>
      <c r="R12" s="267" t="s">
        <v>831</v>
      </c>
      <c r="S12" s="452" t="s">
        <v>45</v>
      </c>
      <c r="T12" s="452"/>
      <c r="U12" s="452"/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  <c r="AI12" s="452"/>
      <c r="AJ12" s="452"/>
      <c r="AK12" s="453"/>
      <c r="AL12" s="265"/>
      <c r="AN12" s="265" t="s">
        <v>806</v>
      </c>
      <c r="AO12" s="265" t="str">
        <f>IF($K$11="□","■","")</f>
        <v>■</v>
      </c>
      <c r="AP12" s="265"/>
      <c r="AQ12" s="265"/>
      <c r="AR12" s="265"/>
      <c r="AS12" s="265"/>
      <c r="AT12" s="265"/>
      <c r="AU12" s="265"/>
    </row>
    <row r="13" spans="1:47" s="139" customFormat="1" ht="19" customHeight="1">
      <c r="B13" s="634"/>
      <c r="C13" s="562"/>
      <c r="D13" s="333"/>
      <c r="E13" s="334"/>
      <c r="F13" s="637"/>
      <c r="G13" s="641"/>
      <c r="H13" s="642"/>
      <c r="I13" s="648"/>
      <c r="J13" s="393"/>
      <c r="K13" s="222"/>
      <c r="L13" s="275"/>
      <c r="M13" s="275"/>
      <c r="N13" s="275"/>
      <c r="O13" s="275"/>
      <c r="P13" s="275"/>
      <c r="Q13" s="275"/>
      <c r="R13" s="268"/>
      <c r="S13" s="275" t="s">
        <v>832</v>
      </c>
      <c r="T13" s="652"/>
      <c r="U13" s="652"/>
      <c r="V13" s="652"/>
      <c r="W13" s="652"/>
      <c r="X13" s="652"/>
      <c r="Y13" s="652"/>
      <c r="Z13" s="652"/>
      <c r="AA13" s="652"/>
      <c r="AB13" s="652"/>
      <c r="AC13" s="652"/>
      <c r="AD13" s="652"/>
      <c r="AE13" s="652"/>
      <c r="AF13" s="652"/>
      <c r="AG13" s="652"/>
      <c r="AH13" s="652"/>
      <c r="AI13" s="652"/>
      <c r="AJ13" s="652"/>
      <c r="AK13" s="223" t="s">
        <v>41</v>
      </c>
      <c r="AL13" s="265"/>
      <c r="AN13" s="265"/>
      <c r="AO13" s="265"/>
      <c r="AP13" s="265"/>
      <c r="AQ13" s="265"/>
      <c r="AR13" s="265"/>
      <c r="AS13" s="265"/>
      <c r="AT13" s="265"/>
      <c r="AU13" s="265"/>
    </row>
    <row r="14" spans="1:47" s="139" customFormat="1" ht="19" customHeight="1">
      <c r="B14" s="634"/>
      <c r="C14" s="562"/>
      <c r="D14" s="333"/>
      <c r="E14" s="334"/>
      <c r="F14" s="637"/>
      <c r="G14" s="641"/>
      <c r="H14" s="642"/>
      <c r="I14" s="388" t="s">
        <v>36</v>
      </c>
      <c r="J14" s="389"/>
      <c r="K14" s="224" t="s">
        <v>3</v>
      </c>
      <c r="L14" s="446" t="s">
        <v>892</v>
      </c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AK14" s="225"/>
      <c r="AL14" s="265"/>
      <c r="AN14" s="265" t="s">
        <v>3</v>
      </c>
      <c r="AO14" s="265" t="str">
        <f>IF(AND($K$15="□",$K$16="□"),"■","")</f>
        <v/>
      </c>
      <c r="AP14" s="264"/>
      <c r="AS14" s="265"/>
    </row>
    <row r="15" spans="1:47" s="139" customFormat="1" ht="19" customHeight="1">
      <c r="B15" s="634"/>
      <c r="C15" s="562"/>
      <c r="D15" s="333"/>
      <c r="E15" s="334"/>
      <c r="F15" s="637"/>
      <c r="G15" s="641"/>
      <c r="H15" s="642"/>
      <c r="I15" s="390"/>
      <c r="J15" s="391"/>
      <c r="K15" s="249" t="s">
        <v>56</v>
      </c>
      <c r="L15" s="365" t="s">
        <v>856</v>
      </c>
      <c r="M15" s="365"/>
      <c r="N15" s="365"/>
      <c r="O15" s="365"/>
      <c r="P15" s="365"/>
      <c r="Q15" s="365"/>
      <c r="R15" s="365"/>
      <c r="S15" s="365"/>
      <c r="T15" s="365"/>
      <c r="U15" s="365"/>
      <c r="V15" s="269"/>
      <c r="W15" s="269"/>
      <c r="X15" s="269"/>
      <c r="Y15" s="227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77"/>
      <c r="AL15" s="265"/>
      <c r="AN15" s="265" t="s">
        <v>3</v>
      </c>
      <c r="AO15" s="265" t="str">
        <f>IF(AND($K$14="□",$K$16="□"),"■","")</f>
        <v>■</v>
      </c>
      <c r="AP15" s="264"/>
      <c r="AQ15" s="265"/>
      <c r="AR15" s="265"/>
      <c r="AS15" s="265"/>
      <c r="AT15" s="265"/>
      <c r="AU15" s="265"/>
    </row>
    <row r="16" spans="1:47" s="139" customFormat="1" ht="19" customHeight="1">
      <c r="B16" s="634"/>
      <c r="C16" s="562"/>
      <c r="D16" s="333"/>
      <c r="E16" s="334"/>
      <c r="F16" s="638"/>
      <c r="G16" s="643"/>
      <c r="H16" s="644"/>
      <c r="I16" s="392"/>
      <c r="J16" s="393"/>
      <c r="K16" s="228" t="s">
        <v>3</v>
      </c>
      <c r="L16" s="366" t="s">
        <v>857</v>
      </c>
      <c r="M16" s="366"/>
      <c r="N16" s="366"/>
      <c r="O16" s="366"/>
      <c r="P16" s="366"/>
      <c r="Q16" s="366"/>
      <c r="R16" s="366"/>
      <c r="S16" s="366"/>
      <c r="T16" s="366"/>
      <c r="U16" s="366"/>
      <c r="V16" s="275"/>
      <c r="W16" s="275"/>
      <c r="X16" s="275"/>
      <c r="Y16" s="229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189"/>
      <c r="AL16" s="265"/>
      <c r="AN16" s="265" t="s">
        <v>3</v>
      </c>
      <c r="AO16" s="265" t="str">
        <f>IF(AND($K$14="□",$K$15="□"),"■","")</f>
        <v/>
      </c>
      <c r="AP16" s="264"/>
      <c r="AQ16" s="265"/>
      <c r="AR16" s="265"/>
      <c r="AS16" s="265"/>
      <c r="AT16" s="265"/>
      <c r="AU16" s="265"/>
    </row>
    <row r="17" spans="2:47" s="139" customFormat="1" ht="19" customHeight="1">
      <c r="B17" s="634"/>
      <c r="C17" s="562"/>
      <c r="D17" s="333"/>
      <c r="E17" s="334"/>
      <c r="F17" s="612" t="s">
        <v>833</v>
      </c>
      <c r="G17" s="382" t="s">
        <v>834</v>
      </c>
      <c r="H17" s="383"/>
      <c r="I17" s="388" t="s">
        <v>26</v>
      </c>
      <c r="J17" s="389"/>
      <c r="K17" s="178" t="s">
        <v>3</v>
      </c>
      <c r="L17" s="380" t="s">
        <v>850</v>
      </c>
      <c r="M17" s="380"/>
      <c r="N17" s="380"/>
      <c r="O17" s="380"/>
      <c r="P17" s="380"/>
      <c r="Q17" s="380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71"/>
      <c r="AC17" s="271"/>
      <c r="AD17" s="271"/>
      <c r="AE17" s="271"/>
      <c r="AF17" s="230"/>
      <c r="AG17" s="230"/>
      <c r="AH17" s="231"/>
      <c r="AI17" s="230"/>
      <c r="AJ17" s="230"/>
      <c r="AK17" s="232"/>
      <c r="AL17" s="265"/>
      <c r="AM17" s="265"/>
      <c r="AN17" s="265" t="s">
        <v>806</v>
      </c>
      <c r="AO17" s="265" t="str">
        <f>IF(AND($K$22="□",$K$18="□"),"■","")</f>
        <v/>
      </c>
      <c r="AP17" s="265"/>
      <c r="AS17" s="265"/>
    </row>
    <row r="18" spans="2:47" s="139" customFormat="1" ht="19" customHeight="1">
      <c r="B18" s="634"/>
      <c r="C18" s="562"/>
      <c r="D18" s="333"/>
      <c r="E18" s="334"/>
      <c r="F18" s="613"/>
      <c r="G18" s="384"/>
      <c r="H18" s="385"/>
      <c r="I18" s="390"/>
      <c r="J18" s="391"/>
      <c r="K18" s="233" t="s">
        <v>3</v>
      </c>
      <c r="L18" s="615" t="s">
        <v>27</v>
      </c>
      <c r="M18" s="615"/>
      <c r="N18" s="616"/>
      <c r="O18" s="234" t="s">
        <v>3</v>
      </c>
      <c r="P18" s="617" t="s">
        <v>835</v>
      </c>
      <c r="Q18" s="618"/>
      <c r="R18" s="618"/>
      <c r="S18" s="618"/>
      <c r="T18" s="618"/>
      <c r="U18" s="618"/>
      <c r="V18" s="618"/>
      <c r="W18" s="276" t="s">
        <v>37</v>
      </c>
      <c r="X18" s="622" t="s">
        <v>836</v>
      </c>
      <c r="Y18" s="618"/>
      <c r="Z18" s="618"/>
      <c r="AA18" s="618"/>
      <c r="AB18" s="618"/>
      <c r="AC18" s="618"/>
      <c r="AD18" s="618"/>
      <c r="AE18" s="623"/>
      <c r="AF18" s="623"/>
      <c r="AG18" s="623"/>
      <c r="AH18" s="623"/>
      <c r="AI18" s="623"/>
      <c r="AJ18" s="623"/>
      <c r="AK18" s="235" t="s">
        <v>676</v>
      </c>
      <c r="AL18" s="265"/>
      <c r="AM18" s="265"/>
      <c r="AN18" s="265" t="s">
        <v>806</v>
      </c>
      <c r="AO18" s="265" t="str">
        <f>IF(AND($K$17="□",$K$22="□"),"■","")</f>
        <v/>
      </c>
      <c r="AP18" s="265"/>
      <c r="AQ18" s="265"/>
      <c r="AR18" s="265"/>
      <c r="AS18" s="265"/>
      <c r="AT18" s="265"/>
      <c r="AU18" s="265"/>
    </row>
    <row r="19" spans="2:47" s="139" customFormat="1" ht="19" customHeight="1">
      <c r="B19" s="634"/>
      <c r="C19" s="562"/>
      <c r="D19" s="333"/>
      <c r="E19" s="334"/>
      <c r="F19" s="613"/>
      <c r="G19" s="384"/>
      <c r="H19" s="385"/>
      <c r="I19" s="390"/>
      <c r="J19" s="391"/>
      <c r="K19" s="624"/>
      <c r="L19" s="405"/>
      <c r="M19" s="405"/>
      <c r="N19" s="406"/>
      <c r="O19" s="184" t="s">
        <v>3</v>
      </c>
      <c r="P19" s="411" t="s">
        <v>838</v>
      </c>
      <c r="Q19" s="618"/>
      <c r="R19" s="618"/>
      <c r="S19" s="618"/>
      <c r="T19" s="625" t="s">
        <v>858</v>
      </c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4"/>
      <c r="AL19" s="265"/>
      <c r="AN19" s="265" t="s">
        <v>806</v>
      </c>
      <c r="AO19" s="265" t="str">
        <f>IF(AND($K$17="□",$K$22="□",$O$19="□"),"■","")</f>
        <v/>
      </c>
      <c r="AP19" s="265"/>
      <c r="AQ19" s="265"/>
      <c r="AR19" s="265"/>
      <c r="AS19" s="265"/>
      <c r="AT19" s="265"/>
      <c r="AU19" s="265"/>
    </row>
    <row r="20" spans="2:47" s="139" customFormat="1" ht="19" customHeight="1">
      <c r="B20" s="634"/>
      <c r="C20" s="562"/>
      <c r="D20" s="333"/>
      <c r="E20" s="334"/>
      <c r="F20" s="613"/>
      <c r="G20" s="384"/>
      <c r="H20" s="385"/>
      <c r="I20" s="390"/>
      <c r="J20" s="391"/>
      <c r="K20" s="407"/>
      <c r="L20" s="405"/>
      <c r="M20" s="405"/>
      <c r="N20" s="406"/>
      <c r="O20" s="626"/>
      <c r="P20" s="405"/>
      <c r="Q20" s="405"/>
      <c r="R20" s="405"/>
      <c r="S20" s="405"/>
      <c r="T20" s="417" t="s">
        <v>859</v>
      </c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9"/>
      <c r="AL20" s="265"/>
      <c r="AM20" s="265"/>
      <c r="AN20" s="265" t="s">
        <v>806</v>
      </c>
      <c r="AO20" s="265" t="str">
        <f>IF(AND($K$17="□",$K$22="□",$O$18="□"),"■","")</f>
        <v/>
      </c>
      <c r="AP20" s="265"/>
      <c r="AQ20" s="265"/>
      <c r="AR20" s="265"/>
      <c r="AS20" s="265"/>
      <c r="AT20" s="265"/>
      <c r="AU20" s="265"/>
    </row>
    <row r="21" spans="2:47" s="139" customFormat="1" ht="19" customHeight="1">
      <c r="B21" s="634"/>
      <c r="C21" s="562"/>
      <c r="D21" s="333"/>
      <c r="E21" s="334"/>
      <c r="F21" s="613"/>
      <c r="G21" s="384"/>
      <c r="H21" s="385"/>
      <c r="I21" s="390"/>
      <c r="J21" s="391"/>
      <c r="K21" s="408"/>
      <c r="L21" s="409"/>
      <c r="M21" s="409"/>
      <c r="N21" s="410"/>
      <c r="O21" s="416"/>
      <c r="P21" s="409"/>
      <c r="Q21" s="409"/>
      <c r="R21" s="409"/>
      <c r="S21" s="409"/>
      <c r="T21" s="420" t="s">
        <v>860</v>
      </c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2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</row>
    <row r="22" spans="2:47" s="139" customFormat="1" ht="19" customHeight="1">
      <c r="B22" s="634"/>
      <c r="C22" s="562"/>
      <c r="D22" s="333"/>
      <c r="E22" s="334"/>
      <c r="F22" s="614"/>
      <c r="G22" s="386"/>
      <c r="H22" s="387"/>
      <c r="I22" s="392"/>
      <c r="J22" s="393"/>
      <c r="K22" s="250" t="s">
        <v>56</v>
      </c>
      <c r="L22" s="398" t="s">
        <v>28</v>
      </c>
      <c r="M22" s="398"/>
      <c r="N22" s="398"/>
      <c r="O22" s="619" t="s">
        <v>861</v>
      </c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1"/>
      <c r="AL22" s="265"/>
      <c r="AM22" s="265"/>
      <c r="AN22" s="265" t="s">
        <v>806</v>
      </c>
      <c r="AO22" s="265" t="str">
        <f>IF(AND($K$17="□",$K$18="□"),"■","")</f>
        <v>■</v>
      </c>
      <c r="AP22" s="265"/>
      <c r="AQ22" s="265"/>
      <c r="AR22" s="265"/>
      <c r="AS22" s="265"/>
      <c r="AT22" s="265"/>
      <c r="AU22" s="265"/>
    </row>
    <row r="23" spans="2:47" s="139" customFormat="1" ht="19" customHeight="1">
      <c r="B23" s="634"/>
      <c r="C23" s="562"/>
      <c r="D23" s="333"/>
      <c r="E23" s="334"/>
      <c r="F23" s="603" t="s">
        <v>843</v>
      </c>
      <c r="G23" s="604" t="s">
        <v>29</v>
      </c>
      <c r="H23" s="605"/>
      <c r="I23" s="362" t="s">
        <v>30</v>
      </c>
      <c r="J23" s="363"/>
      <c r="K23" s="244" t="s">
        <v>56</v>
      </c>
      <c r="L23" s="380" t="s">
        <v>862</v>
      </c>
      <c r="M23" s="380"/>
      <c r="N23" s="380"/>
      <c r="O23" s="380"/>
      <c r="AB23" s="186"/>
      <c r="AC23" s="380"/>
      <c r="AD23" s="380"/>
      <c r="AE23" s="380"/>
      <c r="AF23" s="380"/>
      <c r="AG23" s="380"/>
      <c r="AH23" s="380"/>
      <c r="AI23" s="380"/>
      <c r="AJ23" s="380"/>
      <c r="AK23" s="1206"/>
      <c r="AL23" s="265"/>
      <c r="AM23" s="265"/>
      <c r="AN23" s="265" t="s">
        <v>806</v>
      </c>
      <c r="AO23" s="265" t="str">
        <f>IF(AND($K$25="□",$K$24="□"),"■","")</f>
        <v>■</v>
      </c>
      <c r="AP23" s="265"/>
      <c r="AS23" s="265"/>
    </row>
    <row r="24" spans="2:47" s="139" customFormat="1" ht="19" customHeight="1">
      <c r="B24" s="634"/>
      <c r="C24" s="562"/>
      <c r="D24" s="333"/>
      <c r="E24" s="334"/>
      <c r="F24" s="603"/>
      <c r="G24" s="606"/>
      <c r="H24" s="607"/>
      <c r="I24" s="362"/>
      <c r="J24" s="363"/>
      <c r="K24" s="173" t="s">
        <v>3</v>
      </c>
      <c r="L24" s="365" t="s">
        <v>850</v>
      </c>
      <c r="M24" s="365"/>
      <c r="N24" s="365"/>
      <c r="O24" s="365"/>
      <c r="P24" s="365"/>
      <c r="Q24" s="365"/>
      <c r="R24" s="269"/>
      <c r="S24" s="269"/>
      <c r="T24" s="269"/>
      <c r="U24" s="212"/>
      <c r="V24" s="269"/>
      <c r="W24" s="269"/>
      <c r="X24" s="269"/>
      <c r="Y24" s="269"/>
      <c r="Z24" s="269"/>
      <c r="AA24" s="269"/>
      <c r="AB24" s="186"/>
      <c r="AC24" s="269"/>
      <c r="AD24" s="269"/>
      <c r="AE24" s="269"/>
      <c r="AF24" s="269"/>
      <c r="AG24" s="269"/>
      <c r="AH24" s="269"/>
      <c r="AI24" s="269"/>
      <c r="AJ24" s="269"/>
      <c r="AK24" s="277"/>
      <c r="AL24" s="265"/>
      <c r="AM24" s="265"/>
      <c r="AN24" s="265" t="s">
        <v>806</v>
      </c>
      <c r="AO24" s="265" t="str">
        <f>IF(AND($K$25="□",$K$23="□"),"■","")</f>
        <v/>
      </c>
      <c r="AP24" s="265"/>
      <c r="AQ24" s="265"/>
      <c r="AR24" s="265"/>
      <c r="AS24" s="265"/>
      <c r="AT24" s="265"/>
      <c r="AU24" s="265"/>
    </row>
    <row r="25" spans="2:47" s="139" customFormat="1" ht="19" customHeight="1">
      <c r="B25" s="634"/>
      <c r="C25" s="562"/>
      <c r="D25" s="333"/>
      <c r="E25" s="334"/>
      <c r="F25" s="603"/>
      <c r="G25" s="606"/>
      <c r="H25" s="607"/>
      <c r="I25" s="364"/>
      <c r="J25" s="288"/>
      <c r="K25" s="236" t="s">
        <v>3</v>
      </c>
      <c r="L25" s="366" t="s">
        <v>31</v>
      </c>
      <c r="M25" s="366"/>
      <c r="N25" s="366"/>
      <c r="O25" s="366"/>
      <c r="P25" s="187"/>
      <c r="Q25" s="275"/>
      <c r="R25" s="275"/>
      <c r="S25" s="275"/>
      <c r="T25" s="275"/>
      <c r="U25" s="187"/>
      <c r="V25" s="275"/>
      <c r="W25" s="275"/>
      <c r="X25" s="275"/>
      <c r="Y25" s="275"/>
      <c r="Z25" s="275"/>
      <c r="AA25" s="275"/>
      <c r="AB25" s="188"/>
      <c r="AC25" s="275"/>
      <c r="AD25" s="275"/>
      <c r="AE25" s="275"/>
      <c r="AF25" s="275"/>
      <c r="AG25" s="275"/>
      <c r="AH25" s="275"/>
      <c r="AI25" s="275"/>
      <c r="AJ25" s="275"/>
      <c r="AK25" s="189"/>
      <c r="AL25" s="265"/>
      <c r="AM25" s="265"/>
      <c r="AN25" s="265" t="s">
        <v>806</v>
      </c>
      <c r="AO25" s="265" t="str">
        <f>IF(AND($K$23="□",$K$24="□"),"■","")</f>
        <v/>
      </c>
      <c r="AP25" s="265"/>
      <c r="AQ25" s="265"/>
      <c r="AR25" s="265"/>
      <c r="AS25" s="265"/>
      <c r="AT25" s="265"/>
      <c r="AU25" s="265"/>
    </row>
    <row r="26" spans="2:47" s="139" customFormat="1" ht="18" customHeight="1">
      <c r="B26" s="634"/>
      <c r="C26" s="562"/>
      <c r="D26" s="333"/>
      <c r="E26" s="334"/>
      <c r="F26" s="603"/>
      <c r="G26" s="606"/>
      <c r="H26" s="607"/>
      <c r="I26" s="368" t="s">
        <v>9</v>
      </c>
      <c r="J26" s="363"/>
      <c r="K26" s="205" t="s">
        <v>812</v>
      </c>
      <c r="L26" s="611"/>
      <c r="M26" s="611"/>
      <c r="N26" s="237" t="s">
        <v>845</v>
      </c>
      <c r="O26" s="611"/>
      <c r="P26" s="611"/>
      <c r="Q26" s="238"/>
      <c r="R26" s="239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1"/>
      <c r="AL26" s="196"/>
      <c r="AP26" s="265"/>
      <c r="AR26" s="265"/>
      <c r="AS26" s="265"/>
      <c r="AT26" s="265"/>
      <c r="AU26" s="265"/>
    </row>
    <row r="27" spans="2:47" s="139" customFormat="1" ht="25" customHeight="1">
      <c r="B27" s="634"/>
      <c r="C27" s="562"/>
      <c r="D27" s="333"/>
      <c r="E27" s="334"/>
      <c r="F27" s="603"/>
      <c r="G27" s="606"/>
      <c r="H27" s="607"/>
      <c r="I27" s="368"/>
      <c r="J27" s="363"/>
      <c r="K27" s="423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/>
      <c r="AF27" s="424"/>
      <c r="AG27" s="424"/>
      <c r="AH27" s="424"/>
      <c r="AI27" s="424"/>
      <c r="AJ27" s="424"/>
      <c r="AK27" s="425"/>
      <c r="AL27" s="197"/>
      <c r="AQ27" s="265"/>
      <c r="AR27" s="265"/>
      <c r="AS27" s="265"/>
      <c r="AT27" s="265"/>
      <c r="AU27" s="265"/>
    </row>
    <row r="28" spans="2:47" s="139" customFormat="1" ht="25" customHeight="1">
      <c r="B28" s="634"/>
      <c r="C28" s="562"/>
      <c r="D28" s="333"/>
      <c r="E28" s="334"/>
      <c r="F28" s="603"/>
      <c r="G28" s="606"/>
      <c r="H28" s="607"/>
      <c r="I28" s="287"/>
      <c r="J28" s="288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7"/>
      <c r="AL28" s="197"/>
      <c r="AQ28" s="265"/>
      <c r="AR28" s="265"/>
      <c r="AS28" s="265"/>
      <c r="AT28" s="265"/>
      <c r="AU28" s="265"/>
    </row>
    <row r="29" spans="2:47" s="139" customFormat="1" ht="15" customHeight="1">
      <c r="B29" s="634"/>
      <c r="C29" s="562"/>
      <c r="D29" s="333"/>
      <c r="E29" s="334"/>
      <c r="F29" s="603"/>
      <c r="G29" s="606"/>
      <c r="H29" s="607"/>
      <c r="I29" s="283" t="s">
        <v>863</v>
      </c>
      <c r="J29" s="284"/>
      <c r="K29" s="602"/>
      <c r="L29" s="369"/>
      <c r="M29" s="36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  <c r="AB29" s="369"/>
      <c r="AC29" s="369"/>
      <c r="AD29" s="369"/>
      <c r="AE29" s="369"/>
      <c r="AF29" s="369"/>
      <c r="AG29" s="369"/>
      <c r="AH29" s="369"/>
      <c r="AI29" s="369"/>
      <c r="AJ29" s="369"/>
      <c r="AK29" s="370"/>
      <c r="AL29" s="197"/>
      <c r="AM29" s="265"/>
      <c r="AN29" s="265"/>
      <c r="AO29" s="265"/>
      <c r="AP29" s="265"/>
      <c r="AQ29" s="265"/>
      <c r="AR29" s="265"/>
      <c r="AS29" s="265"/>
      <c r="AT29" s="265"/>
      <c r="AU29" s="265"/>
    </row>
    <row r="30" spans="2:47" s="139" customFormat="1" ht="30" customHeight="1">
      <c r="B30" s="634"/>
      <c r="C30" s="562"/>
      <c r="D30" s="333"/>
      <c r="E30" s="334"/>
      <c r="F30" s="603"/>
      <c r="G30" s="606"/>
      <c r="H30" s="607"/>
      <c r="I30" s="287" t="s">
        <v>12</v>
      </c>
      <c r="J30" s="288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2"/>
      <c r="AL30" s="198"/>
      <c r="AM30" s="265"/>
      <c r="AN30" s="265"/>
      <c r="AO30" s="265"/>
      <c r="AP30" s="265"/>
      <c r="AQ30" s="265"/>
      <c r="AR30" s="265"/>
      <c r="AS30" s="265"/>
      <c r="AT30" s="265"/>
      <c r="AU30" s="265"/>
    </row>
    <row r="31" spans="2:47" s="128" customFormat="1" ht="15" customHeight="1">
      <c r="B31" s="634"/>
      <c r="C31" s="562"/>
      <c r="D31" s="333"/>
      <c r="E31" s="334"/>
      <c r="F31" s="603"/>
      <c r="G31" s="606"/>
      <c r="H31" s="607"/>
      <c r="I31" s="283" t="s">
        <v>863</v>
      </c>
      <c r="J31" s="284"/>
      <c r="K31" s="602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70"/>
      <c r="AL31" s="198"/>
      <c r="AM31" s="265"/>
      <c r="AO31" s="265"/>
      <c r="AP31" s="265"/>
      <c r="AQ31" s="265"/>
      <c r="AR31" s="265"/>
      <c r="AS31" s="265"/>
      <c r="AT31" s="265"/>
      <c r="AU31" s="265"/>
    </row>
    <row r="32" spans="2:47" s="139" customFormat="1" ht="30" customHeight="1">
      <c r="B32" s="634"/>
      <c r="C32" s="562"/>
      <c r="D32" s="333"/>
      <c r="E32" s="334"/>
      <c r="F32" s="603"/>
      <c r="G32" s="606"/>
      <c r="H32" s="607"/>
      <c r="I32" s="287" t="s">
        <v>13</v>
      </c>
      <c r="J32" s="288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2"/>
      <c r="AL32" s="198"/>
      <c r="AM32" s="265"/>
      <c r="AN32" s="265"/>
      <c r="AO32" s="265"/>
      <c r="AP32" s="265"/>
      <c r="AQ32" s="265"/>
      <c r="AR32" s="265"/>
      <c r="AS32" s="265"/>
      <c r="AT32" s="265"/>
      <c r="AU32" s="265"/>
    </row>
    <row r="33" spans="2:47" s="139" customFormat="1" ht="25" customHeight="1">
      <c r="B33" s="634"/>
      <c r="C33" s="562"/>
      <c r="D33" s="333"/>
      <c r="E33" s="334"/>
      <c r="F33" s="603"/>
      <c r="G33" s="606"/>
      <c r="H33" s="607"/>
      <c r="I33" s="309" t="s">
        <v>14</v>
      </c>
      <c r="J33" s="310"/>
      <c r="K33" s="315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199" t="s">
        <v>884</v>
      </c>
      <c r="X33" s="312" t="s">
        <v>15</v>
      </c>
      <c r="Y33" s="314"/>
      <c r="Z33" s="315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153" t="s">
        <v>884</v>
      </c>
      <c r="AL33" s="198"/>
      <c r="AM33" s="265"/>
      <c r="AN33" s="265"/>
      <c r="AO33" s="265"/>
      <c r="AP33" s="265"/>
      <c r="AQ33" s="265"/>
      <c r="AR33" s="265"/>
      <c r="AS33" s="265"/>
      <c r="AT33" s="265"/>
      <c r="AU33" s="265"/>
    </row>
    <row r="34" spans="2:47" s="139" customFormat="1" ht="25" customHeight="1">
      <c r="B34" s="634"/>
      <c r="C34" s="562"/>
      <c r="D34" s="333"/>
      <c r="E34" s="334"/>
      <c r="F34" s="603"/>
      <c r="G34" s="606"/>
      <c r="H34" s="607"/>
      <c r="I34" s="309" t="s">
        <v>813</v>
      </c>
      <c r="J34" s="310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2" t="s">
        <v>814</v>
      </c>
      <c r="Y34" s="314"/>
      <c r="Z34" s="315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153" t="s">
        <v>884</v>
      </c>
      <c r="AL34" s="265"/>
      <c r="AM34" s="265"/>
      <c r="AN34" s="265"/>
      <c r="AO34" s="265"/>
      <c r="AP34" s="154" t="s">
        <v>738</v>
      </c>
      <c r="AQ34" s="265"/>
      <c r="AR34" s="265"/>
      <c r="AS34" s="265"/>
      <c r="AT34" s="265"/>
      <c r="AU34" s="265"/>
    </row>
    <row r="35" spans="2:47" s="139" customFormat="1" ht="25" customHeight="1">
      <c r="B35" s="634"/>
      <c r="C35" s="562"/>
      <c r="D35" s="333"/>
      <c r="E35" s="334"/>
      <c r="F35" s="603"/>
      <c r="G35" s="608"/>
      <c r="H35" s="609"/>
      <c r="I35" s="317" t="s">
        <v>815</v>
      </c>
      <c r="J35" s="284"/>
      <c r="K35" s="315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242" t="s">
        <v>816</v>
      </c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598"/>
      <c r="AL35" s="198"/>
      <c r="AM35" s="265"/>
      <c r="AN35" s="265"/>
      <c r="AO35" s="265"/>
      <c r="AP35" s="155" t="str">
        <f>K35&amp;X35&amp;Y35</f>
        <v>@</v>
      </c>
      <c r="AQ35" s="265"/>
      <c r="AR35" s="265"/>
      <c r="AS35" s="265"/>
      <c r="AT35" s="265"/>
      <c r="AU35" s="265"/>
    </row>
    <row r="36" spans="2:47" s="139" customFormat="1" ht="15" customHeight="1">
      <c r="B36" s="634"/>
      <c r="C36" s="562"/>
      <c r="D36" s="333"/>
      <c r="E36" s="334"/>
      <c r="F36" s="603"/>
      <c r="G36" s="608"/>
      <c r="H36" s="609"/>
      <c r="I36" s="364"/>
      <c r="J36" s="288"/>
      <c r="K36" s="599" t="str">
        <f>IF(K35="","",K35&amp;X35&amp;Y35)</f>
        <v/>
      </c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  <c r="Z36" s="600"/>
      <c r="AA36" s="600"/>
      <c r="AB36" s="600"/>
      <c r="AC36" s="600"/>
      <c r="AD36" s="600"/>
      <c r="AE36" s="600"/>
      <c r="AF36" s="600"/>
      <c r="AG36" s="600"/>
      <c r="AH36" s="600"/>
      <c r="AI36" s="600"/>
      <c r="AJ36" s="600"/>
      <c r="AK36" s="601"/>
      <c r="AL36" s="198"/>
      <c r="AM36" s="265"/>
      <c r="AN36" s="265"/>
      <c r="AO36" s="265"/>
      <c r="AP36" s="265"/>
      <c r="AQ36" s="265"/>
      <c r="AR36" s="265"/>
      <c r="AS36" s="265"/>
      <c r="AT36" s="265"/>
      <c r="AU36" s="265"/>
    </row>
    <row r="37" spans="2:47" s="139" customFormat="1" ht="71.25" customHeight="1" thickBot="1">
      <c r="B37" s="635"/>
      <c r="C37" s="563"/>
      <c r="D37" s="335"/>
      <c r="E37" s="336"/>
      <c r="F37" s="19" t="s">
        <v>846</v>
      </c>
      <c r="G37" s="592" t="s">
        <v>39</v>
      </c>
      <c r="H37" s="593"/>
      <c r="I37" s="594"/>
      <c r="J37" s="594"/>
      <c r="K37" s="595"/>
      <c r="L37" s="596"/>
      <c r="M37" s="596"/>
      <c r="N37" s="596"/>
      <c r="O37" s="596"/>
      <c r="P37" s="596"/>
      <c r="Q37" s="596"/>
      <c r="R37" s="596"/>
      <c r="S37" s="596"/>
      <c r="T37" s="596"/>
      <c r="U37" s="596"/>
      <c r="V37" s="596"/>
      <c r="W37" s="596"/>
      <c r="X37" s="596"/>
      <c r="Y37" s="596"/>
      <c r="Z37" s="596"/>
      <c r="AA37" s="596"/>
      <c r="AB37" s="596"/>
      <c r="AC37" s="596"/>
      <c r="AD37" s="596"/>
      <c r="AE37" s="596"/>
      <c r="AF37" s="596"/>
      <c r="AG37" s="596"/>
      <c r="AH37" s="596"/>
      <c r="AI37" s="596"/>
      <c r="AJ37" s="596"/>
      <c r="AK37" s="597"/>
      <c r="AL37" s="198"/>
      <c r="AM37" s="265"/>
      <c r="AN37" s="265"/>
      <c r="AO37" s="265"/>
      <c r="AP37" s="265"/>
      <c r="AQ37" s="265"/>
      <c r="AR37" s="265"/>
      <c r="AS37" s="265"/>
      <c r="AT37" s="265"/>
      <c r="AU37" s="265"/>
    </row>
  </sheetData>
  <mergeCells count="70">
    <mergeCell ref="B4:AK4"/>
    <mergeCell ref="B8:AK8"/>
    <mergeCell ref="B9:AK9"/>
    <mergeCell ref="B11:B37"/>
    <mergeCell ref="C11:E37"/>
    <mergeCell ref="F11:F16"/>
    <mergeCell ref="G11:H16"/>
    <mergeCell ref="I11:J13"/>
    <mergeCell ref="L11:Q11"/>
    <mergeCell ref="S11:AK11"/>
    <mergeCell ref="L12:Q12"/>
    <mergeCell ref="S12:AK12"/>
    <mergeCell ref="T13:AJ13"/>
    <mergeCell ref="I14:J16"/>
    <mergeCell ref="L14:W14"/>
    <mergeCell ref="L15:U15"/>
    <mergeCell ref="L16:U16"/>
    <mergeCell ref="F17:F22"/>
    <mergeCell ref="G17:H22"/>
    <mergeCell ref="I17:J22"/>
    <mergeCell ref="L17:O17"/>
    <mergeCell ref="P17:Q17"/>
    <mergeCell ref="L18:N18"/>
    <mergeCell ref="P18:V18"/>
    <mergeCell ref="L22:N22"/>
    <mergeCell ref="O22:AK22"/>
    <mergeCell ref="X18:AD18"/>
    <mergeCell ref="AE18:AJ18"/>
    <mergeCell ref="K19:N21"/>
    <mergeCell ref="P19:S19"/>
    <mergeCell ref="T19:AK19"/>
    <mergeCell ref="O20:S21"/>
    <mergeCell ref="T20:AK20"/>
    <mergeCell ref="T21:AK21"/>
    <mergeCell ref="I30:J30"/>
    <mergeCell ref="K30:AK30"/>
    <mergeCell ref="F23:F36"/>
    <mergeCell ref="G23:H36"/>
    <mergeCell ref="I23:J25"/>
    <mergeCell ref="L23:O23"/>
    <mergeCell ref="AC23:AK23"/>
    <mergeCell ref="L24:O24"/>
    <mergeCell ref="P24:Q24"/>
    <mergeCell ref="L25:O25"/>
    <mergeCell ref="I26:J28"/>
    <mergeCell ref="L26:M26"/>
    <mergeCell ref="O26:P26"/>
    <mergeCell ref="K27:AK27"/>
    <mergeCell ref="K28:AK28"/>
    <mergeCell ref="I29:J29"/>
    <mergeCell ref="K29:AK29"/>
    <mergeCell ref="I31:J31"/>
    <mergeCell ref="K31:AK31"/>
    <mergeCell ref="I32:J32"/>
    <mergeCell ref="K32:AK32"/>
    <mergeCell ref="I33:J33"/>
    <mergeCell ref="K33:V33"/>
    <mergeCell ref="X33:Y33"/>
    <mergeCell ref="Z33:AJ33"/>
    <mergeCell ref="G37:H37"/>
    <mergeCell ref="I37:J37"/>
    <mergeCell ref="K37:AK37"/>
    <mergeCell ref="I34:J34"/>
    <mergeCell ref="K34:W34"/>
    <mergeCell ref="X34:Y34"/>
    <mergeCell ref="Z34:AJ34"/>
    <mergeCell ref="I35:J36"/>
    <mergeCell ref="K35:W35"/>
    <mergeCell ref="Y35:AK35"/>
    <mergeCell ref="K36:AK36"/>
  </mergeCells>
  <phoneticPr fontId="3"/>
  <conditionalFormatting sqref="K17:AK17 K22:AK22">
    <cfRule type="expression" dxfId="51" priority="10">
      <formula>$K$18="■"</formula>
    </cfRule>
  </conditionalFormatting>
  <conditionalFormatting sqref="K17:AK21">
    <cfRule type="expression" dxfId="50" priority="9">
      <formula>$K$22="■"</formula>
    </cfRule>
  </conditionalFormatting>
  <conditionalFormatting sqref="K17:AK32 K33:W34 Z33:AK34 K35:AK36">
    <cfRule type="expression" dxfId="49" priority="11">
      <formula>$K$16="■"</formula>
    </cfRule>
  </conditionalFormatting>
  <conditionalFormatting sqref="K18:AK22">
    <cfRule type="expression" dxfId="48" priority="12">
      <formula>$K$17="■"</formula>
    </cfRule>
  </conditionalFormatting>
  <conditionalFormatting sqref="K26:AK32 K33 W33 Z33:Z34 AK33:AK34 K34:W34 K35:AK36">
    <cfRule type="expression" dxfId="47" priority="13">
      <formula>OR($K$23="■",$K$24="■")</formula>
    </cfRule>
  </conditionalFormatting>
  <conditionalFormatting sqref="L18:N18">
    <cfRule type="expression" dxfId="46" priority="4">
      <formula>$K$72="■"</formula>
    </cfRule>
    <cfRule type="expression" dxfId="45" priority="5">
      <formula>$K$79="■"</formula>
    </cfRule>
    <cfRule type="expression" dxfId="44" priority="6">
      <formula>OR($K$13="■",$O$13="■")</formula>
    </cfRule>
  </conditionalFormatting>
  <conditionalFormatting sqref="L22:N22">
    <cfRule type="expression" dxfId="43" priority="1">
      <formula>$K$75="■"</formula>
    </cfRule>
    <cfRule type="expression" dxfId="42" priority="2">
      <formula>$K$72="■"</formula>
    </cfRule>
    <cfRule type="expression" dxfId="41" priority="3">
      <formula>OR($K$13="■",$O$13="■")</formula>
    </cfRule>
  </conditionalFormatting>
  <conditionalFormatting sqref="O18:AK18">
    <cfRule type="expression" dxfId="40" priority="7">
      <formula>$O$19="■"</formula>
    </cfRule>
  </conditionalFormatting>
  <conditionalFormatting sqref="O19:AK21">
    <cfRule type="expression" dxfId="39" priority="8">
      <formula>$O$18="■"</formula>
    </cfRule>
  </conditionalFormatting>
  <conditionalFormatting sqref="T13:AJ13">
    <cfRule type="cellIs" dxfId="38" priority="17" operator="notEqual">
      <formula>""</formula>
    </cfRule>
    <cfRule type="expression" dxfId="37" priority="18">
      <formula>$K$12="■"</formula>
    </cfRule>
  </conditionalFormatting>
  <conditionalFormatting sqref="T19:AK20 O19:S21">
    <cfRule type="expression" dxfId="36" priority="14">
      <formula>AND($K$11="■",$K$18="■")</formula>
    </cfRule>
  </conditionalFormatting>
  <conditionalFormatting sqref="AE18">
    <cfRule type="cellIs" dxfId="35" priority="15" operator="notEqual">
      <formula>""</formula>
    </cfRule>
    <cfRule type="expression" dxfId="34" priority="16">
      <formula>$O$18="■"</formula>
    </cfRule>
  </conditionalFormatting>
  <dataValidations count="18">
    <dataValidation type="list" showInputMessage="1" showErrorMessage="1" sqref="O19" xr:uid="{9207CB82-1CBA-4091-857C-ACD78F85E817}">
      <formula1>$AN$20:$AO$20</formula1>
    </dataValidation>
    <dataValidation imeMode="halfKatakana" allowBlank="1" showInputMessage="1" showErrorMessage="1" sqref="K29:AK29 K31:AK31" xr:uid="{FCD8D7C3-F505-4B92-AC9D-E433FC0DC0F7}"/>
    <dataValidation type="list" showInputMessage="1" showErrorMessage="1" sqref="U24:U25 K24" xr:uid="{B3A6A758-5798-4580-A4B8-24FD26A0B0D8}">
      <formula1>$AN$24:$AO$24</formula1>
    </dataValidation>
    <dataValidation type="list" showInputMessage="1" showErrorMessage="1" sqref="K23 P25" xr:uid="{F3D24CEE-673E-43A1-9DC2-B74BB649997B}">
      <formula1>$AN$23:$AO$23</formula1>
    </dataValidation>
    <dataValidation type="list" showInputMessage="1" showErrorMessage="1" sqref="K25" xr:uid="{EC93B74F-292E-4B8F-A40C-55A61E9A97D6}">
      <formula1>$AN$25:$AO$25</formula1>
    </dataValidation>
    <dataValidation type="list" showInputMessage="1" sqref="K12" xr:uid="{44121231-B26B-40DC-AE71-2C46760FF144}">
      <formula1>$AN$12:$AO$12</formula1>
    </dataValidation>
    <dataValidation type="list" showInputMessage="1" showErrorMessage="1" sqref="K22" xr:uid="{20AAF356-72E7-4C5B-980C-B7B717977942}">
      <formula1>$AN$22:$AO$22</formula1>
    </dataValidation>
    <dataValidation type="list" showInputMessage="1" showErrorMessage="1" sqref="K17" xr:uid="{C9F8D021-F2EB-4076-9493-1681ACF3A628}">
      <formula1>$AN$17:$AO$17</formula1>
    </dataValidation>
    <dataValidation type="list" showInputMessage="1" showErrorMessage="1" sqref="O18" xr:uid="{367A1833-E20C-48CB-8454-51BF65E58433}">
      <formula1>$AN$19:$AO$19</formula1>
    </dataValidation>
    <dataValidation type="list" showInputMessage="1" showErrorMessage="1" sqref="K18" xr:uid="{88648672-24E8-47CE-9A5C-2A3AAAC8AC2F}">
      <formula1>$AN$18:$AO$18</formula1>
    </dataValidation>
    <dataValidation type="list" showInputMessage="1" sqref="K13" xr:uid="{16CD6C2B-7D38-4A8A-8458-5DE0F39EFF8F}">
      <formula1>$AN$78:$AO$78</formula1>
    </dataValidation>
    <dataValidation imeMode="off" allowBlank="1" showInputMessage="1" showErrorMessage="1" sqref="X35:Y35 K34:W34 K35:K36 Z34 AK34" xr:uid="{8E2B0484-68C0-44FD-BED7-5BFEDAEE21A0}"/>
    <dataValidation showInputMessage="1" showErrorMessage="1" sqref="AT20:AT22 AN16 AT12:AT13 AT15:AT16 AT26:AT37" xr:uid="{1FEF67BB-4A69-4A82-BD50-61A3393D9DC6}"/>
    <dataValidation type="list" showInputMessage="1" sqref="K11" xr:uid="{AD446310-E62A-4AB2-81B0-03B736267A06}">
      <formula1>$AN$11:$AO$11</formula1>
    </dataValidation>
    <dataValidation type="list" showInputMessage="1" sqref="K14" xr:uid="{6D5B5341-BB0A-4F99-99E2-557DA679477C}">
      <formula1>$AN$14:$AO$14</formula1>
    </dataValidation>
    <dataValidation type="list" allowBlank="1" showInputMessage="1" showErrorMessage="1" sqref="AB23:AB25" xr:uid="{D94AF494-53EA-4798-BEAF-0E5623E769B3}">
      <formula1>#REF!</formula1>
    </dataValidation>
    <dataValidation type="list" allowBlank="1" showInputMessage="1" showErrorMessage="1" sqref="K15" xr:uid="{42B5B1F5-C5F6-4586-90CB-FF88C65911B3}">
      <formula1>$AN$15:$AO$15</formula1>
    </dataValidation>
    <dataValidation type="list" allowBlank="1" showInputMessage="1" showErrorMessage="1" sqref="K16" xr:uid="{2AC9ECC0-9ED2-4AE5-BD0B-0E78B1693CFE}">
      <formula1>$AN$16:$AO$16</formula1>
    </dataValidation>
  </dataValidations>
  <printOptions horizontalCentered="1"/>
  <pageMargins left="0" right="0" top="0" bottom="0" header="0.31496062992125984" footer="0.19685039370078741"/>
  <pageSetup paperSize="9" scale="70" fitToHeight="0" orientation="portrait" r:id="rId1"/>
  <headerFooter>
    <oddFooter>&amp;C&amp;"Meiryo UI,標準"&amp;9&amp;D_&amp;T　&amp;F　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9" tint="0.39997558519241921"/>
    <pageSetUpPr fitToPage="1"/>
  </sheetPr>
  <dimension ref="A1:BD67"/>
  <sheetViews>
    <sheetView showGridLines="0" view="pageBreakPreview" zoomScale="85" zoomScaleNormal="100" zoomScaleSheetLayoutView="85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K13" sqref="K13:S13"/>
    </sheetView>
  </sheetViews>
  <sheetFormatPr defaultColWidth="3.6328125" defaultRowHeight="18" customHeight="1"/>
  <cols>
    <col min="1" max="6" width="3.6328125" style="23"/>
    <col min="7" max="7" width="3.6328125" style="23" customWidth="1"/>
    <col min="8" max="34" width="3.6328125" style="23"/>
    <col min="35" max="35" width="4" style="23" bestFit="1" customWidth="1"/>
    <col min="36" max="38" width="3.6328125" style="23"/>
    <col min="39" max="55" width="3.6328125" style="23" customWidth="1"/>
    <col min="56" max="16384" width="3.6328125" style="23"/>
  </cols>
  <sheetData>
    <row r="1" spans="1:56" s="97" customFormat="1" ht="10.4" customHeight="1">
      <c r="B1" s="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6" s="97" customFormat="1" ht="16">
      <c r="B2" s="1" t="s">
        <v>660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6" s="97" customFormat="1" ht="10.4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6" s="3" customFormat="1" ht="30.75" customHeight="1">
      <c r="B4" s="822" t="s">
        <v>61</v>
      </c>
      <c r="C4" s="822"/>
      <c r="D4" s="822"/>
      <c r="E4" s="822"/>
      <c r="F4" s="822"/>
      <c r="G4" s="822"/>
      <c r="H4" s="822"/>
      <c r="I4" s="822"/>
      <c r="J4" s="822"/>
      <c r="K4" s="21" t="s">
        <v>62</v>
      </c>
      <c r="L4" s="823" t="s">
        <v>63</v>
      </c>
      <c r="M4" s="823"/>
      <c r="N4" s="823"/>
      <c r="O4" s="823"/>
      <c r="P4" s="823"/>
      <c r="Q4" s="824" t="s">
        <v>511</v>
      </c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21" t="s">
        <v>41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6" s="3" customFormat="1" ht="10.4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6" s="3" customFormat="1" ht="12" customHeight="1">
      <c r="B6" s="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5"/>
      <c r="O6" s="6"/>
      <c r="P6" s="6"/>
      <c r="Q6" s="7"/>
      <c r="R6" s="7"/>
      <c r="S6" s="7"/>
      <c r="T6" s="1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 t="str">
        <f>【必須】サービス個別①②!AK6</f>
        <v>2025/10/1　Ver9</v>
      </c>
      <c r="AL6" s="2"/>
      <c r="AM6" s="2"/>
      <c r="AN6" s="2"/>
      <c r="BD6" s="97"/>
    </row>
    <row r="7" spans="1:56" s="54" customFormat="1" ht="12.75" customHeight="1">
      <c r="A7" s="53"/>
      <c r="B7" s="47" t="s">
        <v>662</v>
      </c>
      <c r="C7" s="47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</row>
    <row r="8" spans="1:56" s="54" customFormat="1" ht="12.75" customHeight="1" thickBot="1">
      <c r="A8" s="53"/>
      <c r="B8" s="47" t="s">
        <v>203</v>
      </c>
      <c r="C8" s="47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</row>
    <row r="9" spans="1:56" s="54" customFormat="1" ht="18" customHeight="1">
      <c r="A9" s="53"/>
      <c r="B9" s="55" t="s">
        <v>450</v>
      </c>
      <c r="C9" s="1056" t="s">
        <v>451</v>
      </c>
      <c r="D9" s="1056"/>
      <c r="E9" s="1056"/>
      <c r="F9" s="1056"/>
      <c r="G9" s="1056"/>
      <c r="H9" s="1056"/>
      <c r="I9" s="1056"/>
      <c r="J9" s="1056"/>
      <c r="K9" s="1056"/>
      <c r="L9" s="1056"/>
      <c r="M9" s="1056"/>
      <c r="N9" s="1056"/>
      <c r="O9" s="1056"/>
      <c r="P9" s="1056"/>
      <c r="Q9" s="1056"/>
      <c r="R9" s="1056"/>
      <c r="S9" s="1056"/>
      <c r="T9" s="1056"/>
      <c r="U9" s="1056"/>
      <c r="V9" s="1056"/>
      <c r="W9" s="1056"/>
      <c r="X9" s="1056"/>
      <c r="Y9" s="1056"/>
      <c r="Z9" s="1056"/>
      <c r="AA9" s="1056"/>
      <c r="AB9" s="1056"/>
      <c r="AC9" s="1056"/>
      <c r="AD9" s="1056"/>
      <c r="AE9" s="1056"/>
      <c r="AF9" s="1056"/>
      <c r="AG9" s="1056"/>
      <c r="AH9" s="1056"/>
      <c r="AI9" s="1056"/>
      <c r="AJ9" s="1056"/>
      <c r="AK9" s="1057"/>
      <c r="AL9" s="53"/>
    </row>
    <row r="10" spans="1:56" s="54" customFormat="1" ht="18" customHeight="1">
      <c r="A10" s="53"/>
      <c r="B10" s="1061" t="s">
        <v>206</v>
      </c>
      <c r="C10" s="1062"/>
      <c r="D10" s="1062"/>
      <c r="E10" s="1062"/>
      <c r="F10" s="1062"/>
      <c r="G10" s="1062"/>
      <c r="H10" s="1062"/>
      <c r="I10" s="1062"/>
      <c r="J10" s="1063"/>
      <c r="K10" s="1064">
        <v>1</v>
      </c>
      <c r="L10" s="1065"/>
      <c r="M10" s="1065"/>
      <c r="N10" s="1065"/>
      <c r="O10" s="1065"/>
      <c r="P10" s="1065"/>
      <c r="Q10" s="1065"/>
      <c r="R10" s="1065"/>
      <c r="S10" s="1066"/>
      <c r="T10" s="1064">
        <v>2</v>
      </c>
      <c r="U10" s="1065"/>
      <c r="V10" s="1065"/>
      <c r="W10" s="1065"/>
      <c r="X10" s="1065"/>
      <c r="Y10" s="1065"/>
      <c r="Z10" s="1065"/>
      <c r="AA10" s="1065"/>
      <c r="AB10" s="1066"/>
      <c r="AC10" s="1064">
        <v>3</v>
      </c>
      <c r="AD10" s="1065"/>
      <c r="AE10" s="1065"/>
      <c r="AF10" s="1065"/>
      <c r="AG10" s="1065"/>
      <c r="AH10" s="1065"/>
      <c r="AI10" s="1065"/>
      <c r="AJ10" s="1065"/>
      <c r="AK10" s="1067"/>
      <c r="AL10" s="53"/>
    </row>
    <row r="11" spans="1:56" s="54" customFormat="1" ht="19.399999999999999" customHeight="1">
      <c r="A11" s="53"/>
      <c r="B11" s="1116" t="s">
        <v>398</v>
      </c>
      <c r="C11" s="1117"/>
      <c r="D11" s="1118"/>
      <c r="E11" s="1032" t="s">
        <v>208</v>
      </c>
      <c r="F11" s="1033"/>
      <c r="G11" s="1033"/>
      <c r="H11" s="1033"/>
      <c r="I11" s="1033"/>
      <c r="J11" s="1034"/>
      <c r="K11" s="1021"/>
      <c r="L11" s="1022"/>
      <c r="M11" s="1022"/>
      <c r="N11" s="1022"/>
      <c r="O11" s="1022"/>
      <c r="P11" s="1022"/>
      <c r="Q11" s="1022"/>
      <c r="R11" s="1022"/>
      <c r="S11" s="1023"/>
      <c r="T11" s="1021"/>
      <c r="U11" s="1022"/>
      <c r="V11" s="1022"/>
      <c r="W11" s="1022"/>
      <c r="X11" s="1022"/>
      <c r="Y11" s="1022"/>
      <c r="Z11" s="1022"/>
      <c r="AA11" s="1022"/>
      <c r="AB11" s="1023"/>
      <c r="AC11" s="1021"/>
      <c r="AD11" s="1022"/>
      <c r="AE11" s="1022"/>
      <c r="AF11" s="1022"/>
      <c r="AG11" s="1022"/>
      <c r="AH11" s="1022"/>
      <c r="AI11" s="1022"/>
      <c r="AJ11" s="1022"/>
      <c r="AK11" s="1027"/>
      <c r="AL11" s="53"/>
      <c r="AM11" s="53"/>
    </row>
    <row r="12" spans="1:56" s="54" customFormat="1" ht="18" customHeight="1">
      <c r="A12" s="53"/>
      <c r="B12" s="1107"/>
      <c r="C12" s="1108"/>
      <c r="D12" s="1109"/>
      <c r="E12" s="1032" t="s">
        <v>227</v>
      </c>
      <c r="F12" s="1033"/>
      <c r="G12" s="1033"/>
      <c r="H12" s="1033"/>
      <c r="I12" s="1033"/>
      <c r="J12" s="1034"/>
      <c r="K12" s="1068" t="s">
        <v>234</v>
      </c>
      <c r="L12" s="1022"/>
      <c r="M12" s="1022"/>
      <c r="N12" s="1022"/>
      <c r="O12" s="1022"/>
      <c r="P12" s="1022"/>
      <c r="Q12" s="1022"/>
      <c r="R12" s="1022"/>
      <c r="S12" s="1023"/>
      <c r="T12" s="1068" t="s">
        <v>234</v>
      </c>
      <c r="U12" s="1022"/>
      <c r="V12" s="1022"/>
      <c r="W12" s="1022"/>
      <c r="X12" s="1022"/>
      <c r="Y12" s="1022"/>
      <c r="Z12" s="1022"/>
      <c r="AA12" s="1022"/>
      <c r="AB12" s="1023"/>
      <c r="AC12" s="1068" t="s">
        <v>234</v>
      </c>
      <c r="AD12" s="1022"/>
      <c r="AE12" s="1022"/>
      <c r="AF12" s="1022"/>
      <c r="AG12" s="1022"/>
      <c r="AH12" s="1022"/>
      <c r="AI12" s="1022"/>
      <c r="AJ12" s="1022"/>
      <c r="AK12" s="1027"/>
    </row>
    <row r="13" spans="1:56" s="54" customFormat="1" ht="19.399999999999999" customHeight="1">
      <c r="A13" s="53"/>
      <c r="B13" s="1107"/>
      <c r="C13" s="1108"/>
      <c r="D13" s="1109"/>
      <c r="E13" s="1032" t="s">
        <v>484</v>
      </c>
      <c r="F13" s="1033"/>
      <c r="G13" s="1033"/>
      <c r="H13" s="1033"/>
      <c r="I13" s="1033"/>
      <c r="J13" s="1034"/>
      <c r="K13" s="1021" t="s">
        <v>562</v>
      </c>
      <c r="L13" s="1022"/>
      <c r="M13" s="1022"/>
      <c r="N13" s="1022"/>
      <c r="O13" s="1022"/>
      <c r="P13" s="1022"/>
      <c r="Q13" s="1022"/>
      <c r="R13" s="1022"/>
      <c r="S13" s="1023"/>
      <c r="T13" s="1021" t="s">
        <v>562</v>
      </c>
      <c r="U13" s="1022"/>
      <c r="V13" s="1022"/>
      <c r="W13" s="1022"/>
      <c r="X13" s="1022"/>
      <c r="Y13" s="1022"/>
      <c r="Z13" s="1022"/>
      <c r="AA13" s="1022"/>
      <c r="AB13" s="1023"/>
      <c r="AC13" s="1021" t="s">
        <v>562</v>
      </c>
      <c r="AD13" s="1022"/>
      <c r="AE13" s="1022"/>
      <c r="AF13" s="1022"/>
      <c r="AG13" s="1022"/>
      <c r="AH13" s="1022"/>
      <c r="AI13" s="1022"/>
      <c r="AJ13" s="1022"/>
      <c r="AK13" s="1027"/>
    </row>
    <row r="14" spans="1:56" s="54" customFormat="1" ht="15" customHeight="1">
      <c r="A14" s="53"/>
      <c r="B14" s="1107"/>
      <c r="C14" s="1108"/>
      <c r="D14" s="1109"/>
      <c r="E14" s="1077" t="s">
        <v>406</v>
      </c>
      <c r="F14" s="1078"/>
      <c r="G14" s="1078"/>
      <c r="H14" s="1078"/>
      <c r="I14" s="1078"/>
      <c r="J14" s="1079"/>
      <c r="K14" s="1024"/>
      <c r="L14" s="1025"/>
      <c r="M14" s="1025"/>
      <c r="N14" s="1025"/>
      <c r="O14" s="1025"/>
      <c r="P14" s="1025"/>
      <c r="Q14" s="1025"/>
      <c r="R14" s="1025"/>
      <c r="S14" s="1031"/>
      <c r="T14" s="1024"/>
      <c r="U14" s="1025"/>
      <c r="V14" s="1025"/>
      <c r="W14" s="1025"/>
      <c r="X14" s="1025"/>
      <c r="Y14" s="1025"/>
      <c r="Z14" s="1025"/>
      <c r="AA14" s="1025"/>
      <c r="AB14" s="1031"/>
      <c r="AC14" s="1024"/>
      <c r="AD14" s="1025"/>
      <c r="AE14" s="1025"/>
      <c r="AF14" s="1025"/>
      <c r="AG14" s="1025"/>
      <c r="AH14" s="1025"/>
      <c r="AI14" s="1025"/>
      <c r="AJ14" s="1025"/>
      <c r="AK14" s="1026"/>
    </row>
    <row r="15" spans="1:56" s="54" customFormat="1" ht="15" customHeight="1">
      <c r="A15" s="53"/>
      <c r="B15" s="1107"/>
      <c r="C15" s="1108"/>
      <c r="D15" s="1109"/>
      <c r="E15" s="1080"/>
      <c r="F15" s="1081"/>
      <c r="G15" s="1081"/>
      <c r="H15" s="1081"/>
      <c r="I15" s="1081"/>
      <c r="J15" s="1082"/>
      <c r="K15" s="1028"/>
      <c r="L15" s="1029"/>
      <c r="M15" s="1029"/>
      <c r="N15" s="1029"/>
      <c r="O15" s="1029"/>
      <c r="P15" s="1029"/>
      <c r="Q15" s="1029"/>
      <c r="R15" s="1029"/>
      <c r="S15" s="1030"/>
      <c r="T15" s="1028"/>
      <c r="U15" s="1029"/>
      <c r="V15" s="1029"/>
      <c r="W15" s="1029"/>
      <c r="X15" s="1029"/>
      <c r="Y15" s="1029"/>
      <c r="Z15" s="1029"/>
      <c r="AA15" s="1029"/>
      <c r="AB15" s="1030"/>
      <c r="AC15" s="1028"/>
      <c r="AD15" s="1029"/>
      <c r="AE15" s="1029"/>
      <c r="AF15" s="1029"/>
      <c r="AG15" s="1029"/>
      <c r="AH15" s="1029"/>
      <c r="AI15" s="1029"/>
      <c r="AJ15" s="1029"/>
      <c r="AK15" s="1083"/>
    </row>
    <row r="16" spans="1:56" s="54" customFormat="1" ht="18.75" customHeight="1">
      <c r="A16" s="53"/>
      <c r="B16" s="1107"/>
      <c r="C16" s="1108"/>
      <c r="D16" s="1109"/>
      <c r="E16" s="1077" t="s">
        <v>181</v>
      </c>
      <c r="F16" s="1078"/>
      <c r="G16" s="1078"/>
      <c r="H16" s="1078"/>
      <c r="I16" s="1078"/>
      <c r="J16" s="1079"/>
      <c r="K16" s="1024"/>
      <c r="L16" s="1025"/>
      <c r="M16" s="1025"/>
      <c r="N16" s="1025"/>
      <c r="O16" s="1025"/>
      <c r="P16" s="1025"/>
      <c r="Q16" s="1025"/>
      <c r="R16" s="1025"/>
      <c r="S16" s="1031"/>
      <c r="T16" s="1024"/>
      <c r="U16" s="1025"/>
      <c r="V16" s="1025"/>
      <c r="W16" s="1025"/>
      <c r="X16" s="1025"/>
      <c r="Y16" s="1025"/>
      <c r="Z16" s="1025"/>
      <c r="AA16" s="1025"/>
      <c r="AB16" s="1031"/>
      <c r="AC16" s="1024"/>
      <c r="AD16" s="1025"/>
      <c r="AE16" s="1025"/>
      <c r="AF16" s="1025"/>
      <c r="AG16" s="1025"/>
      <c r="AH16" s="1025"/>
      <c r="AI16" s="1025"/>
      <c r="AJ16" s="1025"/>
      <c r="AK16" s="1026"/>
    </row>
    <row r="17" spans="1:39" s="54" customFormat="1" ht="18.75" customHeight="1">
      <c r="A17" s="53"/>
      <c r="B17" s="1012" t="s">
        <v>399</v>
      </c>
      <c r="C17" s="1013"/>
      <c r="D17" s="1014"/>
      <c r="E17" s="1085" t="s">
        <v>207</v>
      </c>
      <c r="F17" s="1086"/>
      <c r="G17" s="1086"/>
      <c r="H17" s="1086"/>
      <c r="I17" s="1086"/>
      <c r="J17" s="1170"/>
      <c r="K17" s="1052"/>
      <c r="L17" s="1053"/>
      <c r="M17" s="1053"/>
      <c r="N17" s="1053"/>
      <c r="O17" s="1053"/>
      <c r="P17" s="1053"/>
      <c r="Q17" s="1053"/>
      <c r="R17" s="1053"/>
      <c r="S17" s="1054"/>
      <c r="T17" s="1052"/>
      <c r="U17" s="1053"/>
      <c r="V17" s="1053"/>
      <c r="W17" s="1053"/>
      <c r="X17" s="1053"/>
      <c r="Y17" s="1053"/>
      <c r="Z17" s="1053"/>
      <c r="AA17" s="1053"/>
      <c r="AB17" s="1054"/>
      <c r="AC17" s="1052"/>
      <c r="AD17" s="1053"/>
      <c r="AE17" s="1053"/>
      <c r="AF17" s="1053"/>
      <c r="AG17" s="1053"/>
      <c r="AH17" s="1053"/>
      <c r="AI17" s="1053"/>
      <c r="AJ17" s="1053"/>
      <c r="AK17" s="1055"/>
      <c r="AL17" s="53"/>
      <c r="AM17" s="53"/>
    </row>
    <row r="18" spans="1:39" s="54" customFormat="1" ht="18.75" customHeight="1">
      <c r="A18" s="53"/>
      <c r="B18" s="1116" t="s">
        <v>402</v>
      </c>
      <c r="C18" s="1117"/>
      <c r="D18" s="1118"/>
      <c r="E18" s="1032" t="s">
        <v>209</v>
      </c>
      <c r="F18" s="1033"/>
      <c r="G18" s="1033"/>
      <c r="H18" s="1033"/>
      <c r="I18" s="1033"/>
      <c r="J18" s="1034"/>
      <c r="K18" s="1021"/>
      <c r="L18" s="1022"/>
      <c r="M18" s="1022"/>
      <c r="N18" s="1022"/>
      <c r="O18" s="1022"/>
      <c r="P18" s="1022"/>
      <c r="Q18" s="1022"/>
      <c r="R18" s="1022"/>
      <c r="S18" s="1023"/>
      <c r="T18" s="1021"/>
      <c r="U18" s="1022"/>
      <c r="V18" s="1022"/>
      <c r="W18" s="1022"/>
      <c r="X18" s="1022"/>
      <c r="Y18" s="1022"/>
      <c r="Z18" s="1022"/>
      <c r="AA18" s="1022"/>
      <c r="AB18" s="1023"/>
      <c r="AC18" s="1021"/>
      <c r="AD18" s="1022"/>
      <c r="AE18" s="1022"/>
      <c r="AF18" s="1022"/>
      <c r="AG18" s="1022"/>
      <c r="AH18" s="1022"/>
      <c r="AI18" s="1022"/>
      <c r="AJ18" s="1022"/>
      <c r="AK18" s="1027"/>
    </row>
    <row r="19" spans="1:39" s="54" customFormat="1" ht="18.75" customHeight="1">
      <c r="A19" s="53"/>
      <c r="B19" s="1107"/>
      <c r="C19" s="1108"/>
      <c r="D19" s="1109"/>
      <c r="E19" s="1032" t="s">
        <v>409</v>
      </c>
      <c r="F19" s="1033"/>
      <c r="G19" s="1033"/>
      <c r="H19" s="1033"/>
      <c r="I19" s="1033"/>
      <c r="J19" s="1034"/>
      <c r="K19" s="1021"/>
      <c r="L19" s="1022"/>
      <c r="M19" s="1022"/>
      <c r="N19" s="1022"/>
      <c r="O19" s="1022"/>
      <c r="P19" s="1022"/>
      <c r="Q19" s="1022"/>
      <c r="R19" s="1022"/>
      <c r="S19" s="1023"/>
      <c r="T19" s="1021"/>
      <c r="U19" s="1022"/>
      <c r="V19" s="1022"/>
      <c r="W19" s="1022"/>
      <c r="X19" s="1022"/>
      <c r="Y19" s="1022"/>
      <c r="Z19" s="1022"/>
      <c r="AA19" s="1022"/>
      <c r="AB19" s="1023"/>
      <c r="AC19" s="1021"/>
      <c r="AD19" s="1022"/>
      <c r="AE19" s="1022"/>
      <c r="AF19" s="1022"/>
      <c r="AG19" s="1022"/>
      <c r="AH19" s="1022"/>
      <c r="AI19" s="1022"/>
      <c r="AJ19" s="1022"/>
      <c r="AK19" s="1027"/>
    </row>
    <row r="20" spans="1:39" s="54" customFormat="1" ht="18.75" customHeight="1">
      <c r="A20" s="53"/>
      <c r="B20" s="1107"/>
      <c r="C20" s="1108"/>
      <c r="D20" s="1109"/>
      <c r="E20" s="1032" t="s">
        <v>216</v>
      </c>
      <c r="F20" s="1033"/>
      <c r="G20" s="1033"/>
      <c r="H20" s="1033"/>
      <c r="I20" s="1033"/>
      <c r="J20" s="1034"/>
      <c r="K20" s="1021"/>
      <c r="L20" s="1022"/>
      <c r="M20" s="1022"/>
      <c r="N20" s="1022"/>
      <c r="O20" s="1022"/>
      <c r="P20" s="1022"/>
      <c r="Q20" s="1022"/>
      <c r="R20" s="1022"/>
      <c r="S20" s="1023"/>
      <c r="T20" s="1021"/>
      <c r="U20" s="1022"/>
      <c r="V20" s="1022"/>
      <c r="W20" s="1022"/>
      <c r="X20" s="1022"/>
      <c r="Y20" s="1022"/>
      <c r="Z20" s="1022"/>
      <c r="AA20" s="1022"/>
      <c r="AB20" s="1023"/>
      <c r="AC20" s="1021"/>
      <c r="AD20" s="1022"/>
      <c r="AE20" s="1022"/>
      <c r="AF20" s="1022"/>
      <c r="AG20" s="1022"/>
      <c r="AH20" s="1022"/>
      <c r="AI20" s="1022"/>
      <c r="AJ20" s="1022"/>
      <c r="AK20" s="1027"/>
    </row>
    <row r="21" spans="1:39" s="54" customFormat="1" ht="18.75" customHeight="1">
      <c r="A21" s="53"/>
      <c r="B21" s="1107"/>
      <c r="C21" s="1108"/>
      <c r="D21" s="1109"/>
      <c r="E21" s="1032" t="s">
        <v>228</v>
      </c>
      <c r="F21" s="1033"/>
      <c r="G21" s="1033"/>
      <c r="H21" s="1033"/>
      <c r="I21" s="1033"/>
      <c r="J21" s="1034"/>
      <c r="K21" s="1021"/>
      <c r="L21" s="1022"/>
      <c r="M21" s="1022"/>
      <c r="N21" s="1022"/>
      <c r="O21" s="1022"/>
      <c r="P21" s="1022"/>
      <c r="Q21" s="1022"/>
      <c r="R21" s="1022"/>
      <c r="S21" s="1023"/>
      <c r="T21" s="1021"/>
      <c r="U21" s="1022"/>
      <c r="V21" s="1022"/>
      <c r="W21" s="1022"/>
      <c r="X21" s="1022"/>
      <c r="Y21" s="1022"/>
      <c r="Z21" s="1022"/>
      <c r="AA21" s="1022"/>
      <c r="AB21" s="1023"/>
      <c r="AC21" s="1021"/>
      <c r="AD21" s="1022"/>
      <c r="AE21" s="1022"/>
      <c r="AF21" s="1022"/>
      <c r="AG21" s="1022"/>
      <c r="AH21" s="1022"/>
      <c r="AI21" s="1022"/>
      <c r="AJ21" s="1022"/>
      <c r="AK21" s="1027"/>
    </row>
    <row r="22" spans="1:39" s="54" customFormat="1" ht="18.75" customHeight="1">
      <c r="A22" s="53"/>
      <c r="B22" s="1107"/>
      <c r="C22" s="1108"/>
      <c r="D22" s="1109"/>
      <c r="E22" s="1032" t="s">
        <v>210</v>
      </c>
      <c r="F22" s="1033"/>
      <c r="G22" s="1033"/>
      <c r="H22" s="1033"/>
      <c r="I22" s="1033"/>
      <c r="J22" s="1034"/>
      <c r="K22" s="1021"/>
      <c r="L22" s="1022"/>
      <c r="M22" s="1022"/>
      <c r="N22" s="1022"/>
      <c r="O22" s="1022"/>
      <c r="P22" s="1022"/>
      <c r="Q22" s="1022"/>
      <c r="R22" s="1022"/>
      <c r="S22" s="1023"/>
      <c r="T22" s="1021"/>
      <c r="U22" s="1022"/>
      <c r="V22" s="1022"/>
      <c r="W22" s="1022"/>
      <c r="X22" s="1022"/>
      <c r="Y22" s="1022"/>
      <c r="Z22" s="1022"/>
      <c r="AA22" s="1022"/>
      <c r="AB22" s="1023"/>
      <c r="AC22" s="1021"/>
      <c r="AD22" s="1022"/>
      <c r="AE22" s="1022"/>
      <c r="AF22" s="1022"/>
      <c r="AG22" s="1022"/>
      <c r="AH22" s="1022"/>
      <c r="AI22" s="1022"/>
      <c r="AJ22" s="1022"/>
      <c r="AK22" s="1027"/>
    </row>
    <row r="23" spans="1:39" s="54" customFormat="1" ht="18.75" customHeight="1">
      <c r="A23" s="53"/>
      <c r="B23" s="1163" t="s">
        <v>543</v>
      </c>
      <c r="C23" s="1164"/>
      <c r="D23" s="1165"/>
      <c r="E23" s="1032" t="s">
        <v>346</v>
      </c>
      <c r="F23" s="1033"/>
      <c r="G23" s="1033"/>
      <c r="H23" s="1033"/>
      <c r="I23" s="1033"/>
      <c r="J23" s="1033"/>
      <c r="K23" s="1021" t="s">
        <v>344</v>
      </c>
      <c r="L23" s="1022"/>
      <c r="M23" s="1022"/>
      <c r="N23" s="1022"/>
      <c r="O23" s="1022"/>
      <c r="P23" s="1022"/>
      <c r="Q23" s="1022"/>
      <c r="R23" s="1022"/>
      <c r="S23" s="1023"/>
      <c r="T23" s="1021" t="s">
        <v>344</v>
      </c>
      <c r="U23" s="1022"/>
      <c r="V23" s="1022"/>
      <c r="W23" s="1022"/>
      <c r="X23" s="1022"/>
      <c r="Y23" s="1022"/>
      <c r="Z23" s="1022"/>
      <c r="AA23" s="1022"/>
      <c r="AB23" s="1023"/>
      <c r="AC23" s="1021" t="s">
        <v>344</v>
      </c>
      <c r="AD23" s="1022"/>
      <c r="AE23" s="1022"/>
      <c r="AF23" s="1022"/>
      <c r="AG23" s="1022"/>
      <c r="AH23" s="1022"/>
      <c r="AI23" s="1022"/>
      <c r="AJ23" s="1022"/>
      <c r="AK23" s="1027"/>
    </row>
    <row r="24" spans="1:39" s="54" customFormat="1" ht="18.75" customHeight="1">
      <c r="A24" s="53"/>
      <c r="B24" s="1163"/>
      <c r="C24" s="1164"/>
      <c r="D24" s="1165"/>
      <c r="E24" s="1032" t="s">
        <v>345</v>
      </c>
      <c r="F24" s="1033"/>
      <c r="G24" s="1033"/>
      <c r="H24" s="1033"/>
      <c r="I24" s="1033"/>
      <c r="J24" s="1033"/>
      <c r="K24" s="1021"/>
      <c r="L24" s="1022"/>
      <c r="M24" s="1022"/>
      <c r="N24" s="1022"/>
      <c r="O24" s="1022"/>
      <c r="P24" s="1022"/>
      <c r="Q24" s="1022"/>
      <c r="R24" s="1022"/>
      <c r="S24" s="1023"/>
      <c r="T24" s="1021"/>
      <c r="U24" s="1022"/>
      <c r="V24" s="1022"/>
      <c r="W24" s="1022"/>
      <c r="X24" s="1022"/>
      <c r="Y24" s="1022"/>
      <c r="Z24" s="1022"/>
      <c r="AA24" s="1022"/>
      <c r="AB24" s="1023"/>
      <c r="AC24" s="1021"/>
      <c r="AD24" s="1022"/>
      <c r="AE24" s="1022"/>
      <c r="AF24" s="1022"/>
      <c r="AG24" s="1022"/>
      <c r="AH24" s="1022"/>
      <c r="AI24" s="1022"/>
      <c r="AJ24" s="1022"/>
      <c r="AK24" s="1027"/>
    </row>
    <row r="25" spans="1:39" s="54" customFormat="1" ht="18.75" customHeight="1">
      <c r="A25" s="53"/>
      <c r="B25" s="1163"/>
      <c r="C25" s="1164"/>
      <c r="D25" s="1165"/>
      <c r="E25" s="1038" t="s">
        <v>410</v>
      </c>
      <c r="F25" s="1033"/>
      <c r="G25" s="1033"/>
      <c r="H25" s="1033"/>
      <c r="I25" s="1033"/>
      <c r="J25" s="1034"/>
      <c r="K25" s="1021"/>
      <c r="L25" s="1022"/>
      <c r="M25" s="1022"/>
      <c r="N25" s="1022"/>
      <c r="O25" s="1022"/>
      <c r="P25" s="1022"/>
      <c r="Q25" s="1022"/>
      <c r="R25" s="1022"/>
      <c r="S25" s="1023"/>
      <c r="T25" s="1021"/>
      <c r="U25" s="1022"/>
      <c r="V25" s="1022"/>
      <c r="W25" s="1022"/>
      <c r="X25" s="1022"/>
      <c r="Y25" s="1022"/>
      <c r="Z25" s="1022"/>
      <c r="AA25" s="1022"/>
      <c r="AB25" s="1023"/>
      <c r="AC25" s="1021"/>
      <c r="AD25" s="1022"/>
      <c r="AE25" s="1022"/>
      <c r="AF25" s="1022"/>
      <c r="AG25" s="1022"/>
      <c r="AH25" s="1022"/>
      <c r="AI25" s="1022"/>
      <c r="AJ25" s="1022"/>
      <c r="AK25" s="1027"/>
    </row>
    <row r="26" spans="1:39" s="54" customFormat="1" ht="18.75" customHeight="1">
      <c r="A26" s="53"/>
      <c r="B26" s="1163"/>
      <c r="C26" s="1164"/>
      <c r="D26" s="1165"/>
      <c r="E26" s="72"/>
      <c r="F26" s="1040" t="s">
        <v>508</v>
      </c>
      <c r="G26" s="1173"/>
      <c r="H26" s="1173"/>
      <c r="I26" s="1173"/>
      <c r="J26" s="1174"/>
      <c r="K26" s="1021"/>
      <c r="L26" s="1022"/>
      <c r="M26" s="1022"/>
      <c r="N26" s="1022"/>
      <c r="O26" s="1022"/>
      <c r="P26" s="1022"/>
      <c r="Q26" s="1022"/>
      <c r="R26" s="1022"/>
      <c r="S26" s="1023"/>
      <c r="T26" s="1021"/>
      <c r="U26" s="1022"/>
      <c r="V26" s="1022"/>
      <c r="W26" s="1022"/>
      <c r="X26" s="1022"/>
      <c r="Y26" s="1022"/>
      <c r="Z26" s="1022"/>
      <c r="AA26" s="1022"/>
      <c r="AB26" s="1023"/>
      <c r="AC26" s="1021"/>
      <c r="AD26" s="1022"/>
      <c r="AE26" s="1022"/>
      <c r="AF26" s="1022"/>
      <c r="AG26" s="1022"/>
      <c r="AH26" s="1022"/>
      <c r="AI26" s="1022"/>
      <c r="AJ26" s="1022"/>
      <c r="AK26" s="1027"/>
    </row>
    <row r="27" spans="1:39" s="54" customFormat="1" ht="18.75" customHeight="1">
      <c r="A27" s="53"/>
      <c r="B27" s="1163" t="s">
        <v>533</v>
      </c>
      <c r="C27" s="1164"/>
      <c r="D27" s="1165"/>
      <c r="E27" s="1032" t="s">
        <v>516</v>
      </c>
      <c r="F27" s="1033"/>
      <c r="G27" s="1033"/>
      <c r="H27" s="1033"/>
      <c r="I27" s="1033"/>
      <c r="J27" s="1033"/>
      <c r="K27" s="1021" t="s">
        <v>670</v>
      </c>
      <c r="L27" s="1022"/>
      <c r="M27" s="1022"/>
      <c r="N27" s="1022"/>
      <c r="O27" s="1022"/>
      <c r="P27" s="1022"/>
      <c r="Q27" s="1022"/>
      <c r="R27" s="1022"/>
      <c r="S27" s="1023"/>
      <c r="T27" s="1021" t="s">
        <v>670</v>
      </c>
      <c r="U27" s="1022"/>
      <c r="V27" s="1022"/>
      <c r="W27" s="1022"/>
      <c r="X27" s="1022"/>
      <c r="Y27" s="1022"/>
      <c r="Z27" s="1022"/>
      <c r="AA27" s="1022"/>
      <c r="AB27" s="1023"/>
      <c r="AC27" s="1021" t="s">
        <v>670</v>
      </c>
      <c r="AD27" s="1022"/>
      <c r="AE27" s="1022"/>
      <c r="AF27" s="1022"/>
      <c r="AG27" s="1022"/>
      <c r="AH27" s="1022"/>
      <c r="AI27" s="1022"/>
      <c r="AJ27" s="1022"/>
      <c r="AK27" s="1027"/>
    </row>
    <row r="28" spans="1:39" s="54" customFormat="1" ht="18.75" customHeight="1">
      <c r="A28" s="53"/>
      <c r="B28" s="1163"/>
      <c r="C28" s="1164"/>
      <c r="D28" s="1165"/>
      <c r="E28" s="1032" t="s">
        <v>518</v>
      </c>
      <c r="F28" s="1033"/>
      <c r="G28" s="1033"/>
      <c r="H28" s="1033"/>
      <c r="I28" s="1033"/>
      <c r="J28" s="1033"/>
      <c r="K28" s="1021" t="s">
        <v>565</v>
      </c>
      <c r="L28" s="1022"/>
      <c r="M28" s="1022"/>
      <c r="N28" s="1022"/>
      <c r="O28" s="1022"/>
      <c r="P28" s="1022"/>
      <c r="Q28" s="1022"/>
      <c r="R28" s="1022"/>
      <c r="S28" s="1023"/>
      <c r="T28" s="1021" t="s">
        <v>565</v>
      </c>
      <c r="U28" s="1022"/>
      <c r="V28" s="1022"/>
      <c r="W28" s="1022"/>
      <c r="X28" s="1022"/>
      <c r="Y28" s="1022"/>
      <c r="Z28" s="1022"/>
      <c r="AA28" s="1022"/>
      <c r="AB28" s="1023"/>
      <c r="AC28" s="1021" t="s">
        <v>565</v>
      </c>
      <c r="AD28" s="1022"/>
      <c r="AE28" s="1022"/>
      <c r="AF28" s="1022"/>
      <c r="AG28" s="1022"/>
      <c r="AH28" s="1022"/>
      <c r="AI28" s="1022"/>
      <c r="AJ28" s="1022"/>
      <c r="AK28" s="1027"/>
    </row>
    <row r="29" spans="1:39" s="54" customFormat="1" ht="18.75" customHeight="1">
      <c r="A29" s="53"/>
      <c r="B29" s="1163"/>
      <c r="C29" s="1164"/>
      <c r="D29" s="1165"/>
      <c r="E29" s="1032" t="s">
        <v>349</v>
      </c>
      <c r="F29" s="1033"/>
      <c r="G29" s="1033"/>
      <c r="H29" s="1033"/>
      <c r="I29" s="1033"/>
      <c r="J29" s="1033"/>
      <c r="K29" s="1021"/>
      <c r="L29" s="1022"/>
      <c r="M29" s="1022"/>
      <c r="N29" s="1022"/>
      <c r="O29" s="1022"/>
      <c r="P29" s="1022"/>
      <c r="Q29" s="1022"/>
      <c r="R29" s="1022"/>
      <c r="S29" s="1023"/>
      <c r="T29" s="1021"/>
      <c r="U29" s="1022"/>
      <c r="V29" s="1022"/>
      <c r="W29" s="1022"/>
      <c r="X29" s="1022"/>
      <c r="Y29" s="1022"/>
      <c r="Z29" s="1022"/>
      <c r="AA29" s="1022"/>
      <c r="AB29" s="1023"/>
      <c r="AC29" s="1021"/>
      <c r="AD29" s="1022"/>
      <c r="AE29" s="1022"/>
      <c r="AF29" s="1022"/>
      <c r="AG29" s="1022"/>
      <c r="AH29" s="1022"/>
      <c r="AI29" s="1022"/>
      <c r="AJ29" s="1022"/>
      <c r="AK29" s="1027"/>
    </row>
    <row r="30" spans="1:39" s="54" customFormat="1" ht="18.75" customHeight="1">
      <c r="A30" s="53"/>
      <c r="B30" s="1163"/>
      <c r="C30" s="1164"/>
      <c r="D30" s="1165"/>
      <c r="E30" s="1032" t="s">
        <v>488</v>
      </c>
      <c r="F30" s="1033"/>
      <c r="G30" s="1033"/>
      <c r="H30" s="1033"/>
      <c r="I30" s="1033"/>
      <c r="J30" s="1033"/>
      <c r="K30" s="1021"/>
      <c r="L30" s="1022"/>
      <c r="M30" s="1022"/>
      <c r="N30" s="1022"/>
      <c r="O30" s="1022"/>
      <c r="P30" s="1022"/>
      <c r="Q30" s="1022"/>
      <c r="R30" s="1022"/>
      <c r="S30" s="1023"/>
      <c r="T30" s="1021"/>
      <c r="U30" s="1022"/>
      <c r="V30" s="1022"/>
      <c r="W30" s="1022"/>
      <c r="X30" s="1022"/>
      <c r="Y30" s="1022"/>
      <c r="Z30" s="1022"/>
      <c r="AA30" s="1022"/>
      <c r="AB30" s="1023"/>
      <c r="AC30" s="1021"/>
      <c r="AD30" s="1022"/>
      <c r="AE30" s="1022"/>
      <c r="AF30" s="1022"/>
      <c r="AG30" s="1022"/>
      <c r="AH30" s="1022"/>
      <c r="AI30" s="1022"/>
      <c r="AJ30" s="1022"/>
      <c r="AK30" s="1027"/>
    </row>
    <row r="31" spans="1:39" s="54" customFormat="1" ht="18.75" customHeight="1">
      <c r="A31" s="53"/>
      <c r="B31" s="1163"/>
      <c r="C31" s="1164"/>
      <c r="D31" s="1165"/>
      <c r="E31" s="1169" t="s">
        <v>532</v>
      </c>
      <c r="F31" s="1041"/>
      <c r="G31" s="1041"/>
      <c r="H31" s="1041"/>
      <c r="I31" s="1041"/>
      <c r="J31" s="1042"/>
      <c r="K31" s="1021"/>
      <c r="L31" s="1022"/>
      <c r="M31" s="1022"/>
      <c r="N31" s="1022"/>
      <c r="O31" s="1022"/>
      <c r="P31" s="1022"/>
      <c r="Q31" s="1022"/>
      <c r="R31" s="1022"/>
      <c r="S31" s="1023"/>
      <c r="T31" s="1021"/>
      <c r="U31" s="1022"/>
      <c r="V31" s="1022"/>
      <c r="W31" s="1022"/>
      <c r="X31" s="1022"/>
      <c r="Y31" s="1022"/>
      <c r="Z31" s="1022"/>
      <c r="AA31" s="1022"/>
      <c r="AB31" s="1023"/>
      <c r="AC31" s="1021"/>
      <c r="AD31" s="1022"/>
      <c r="AE31" s="1022"/>
      <c r="AF31" s="1022"/>
      <c r="AG31" s="1022"/>
      <c r="AH31" s="1022"/>
      <c r="AI31" s="1022"/>
      <c r="AJ31" s="1022"/>
      <c r="AK31" s="1027"/>
    </row>
    <row r="32" spans="1:39" s="54" customFormat="1" ht="18.75" customHeight="1">
      <c r="A32" s="53"/>
      <c r="B32" s="1163"/>
      <c r="C32" s="1164"/>
      <c r="D32" s="1165"/>
      <c r="E32" s="1040" t="s">
        <v>531</v>
      </c>
      <c r="F32" s="1041"/>
      <c r="G32" s="1041"/>
      <c r="H32" s="1041"/>
      <c r="I32" s="1041"/>
      <c r="J32" s="1042"/>
      <c r="K32" s="1021"/>
      <c r="L32" s="1022"/>
      <c r="M32" s="1022"/>
      <c r="N32" s="1022"/>
      <c r="O32" s="1022"/>
      <c r="P32" s="1022"/>
      <c r="Q32" s="1022"/>
      <c r="R32" s="1022"/>
      <c r="S32" s="1023"/>
      <c r="T32" s="1021"/>
      <c r="U32" s="1022"/>
      <c r="V32" s="1022"/>
      <c r="W32" s="1022"/>
      <c r="X32" s="1022"/>
      <c r="Y32" s="1022"/>
      <c r="Z32" s="1022"/>
      <c r="AA32" s="1022"/>
      <c r="AB32" s="1023"/>
      <c r="AC32" s="1021"/>
      <c r="AD32" s="1022"/>
      <c r="AE32" s="1022"/>
      <c r="AF32" s="1022"/>
      <c r="AG32" s="1022"/>
      <c r="AH32" s="1022"/>
      <c r="AI32" s="1022"/>
      <c r="AJ32" s="1022"/>
      <c r="AK32" s="1027"/>
    </row>
    <row r="33" spans="1:37" s="54" customFormat="1" ht="18.75" customHeight="1">
      <c r="A33" s="53"/>
      <c r="B33" s="1163"/>
      <c r="C33" s="1164"/>
      <c r="D33" s="1165"/>
      <c r="E33" s="1040" t="s">
        <v>541</v>
      </c>
      <c r="F33" s="1041"/>
      <c r="G33" s="1041"/>
      <c r="H33" s="1041"/>
      <c r="I33" s="1041"/>
      <c r="J33" s="1042"/>
      <c r="K33" s="1021"/>
      <c r="L33" s="1022"/>
      <c r="M33" s="1022"/>
      <c r="N33" s="1022"/>
      <c r="O33" s="1022"/>
      <c r="P33" s="1022"/>
      <c r="Q33" s="1022"/>
      <c r="R33" s="1022"/>
      <c r="S33" s="1023"/>
      <c r="T33" s="1021"/>
      <c r="U33" s="1022"/>
      <c r="V33" s="1022"/>
      <c r="W33" s="1022"/>
      <c r="X33" s="1022"/>
      <c r="Y33" s="1022"/>
      <c r="Z33" s="1022"/>
      <c r="AA33" s="1022"/>
      <c r="AB33" s="1023"/>
      <c r="AC33" s="1021"/>
      <c r="AD33" s="1022"/>
      <c r="AE33" s="1022"/>
      <c r="AF33" s="1022"/>
      <c r="AG33" s="1022"/>
      <c r="AH33" s="1022"/>
      <c r="AI33" s="1022"/>
      <c r="AJ33" s="1022"/>
      <c r="AK33" s="1027"/>
    </row>
    <row r="34" spans="1:37" s="54" customFormat="1" ht="18.75" customHeight="1">
      <c r="A34" s="53"/>
      <c r="B34" s="1163"/>
      <c r="C34" s="1164"/>
      <c r="D34" s="1165"/>
      <c r="E34" s="1040" t="s">
        <v>542</v>
      </c>
      <c r="F34" s="1041"/>
      <c r="G34" s="1041"/>
      <c r="H34" s="1041"/>
      <c r="I34" s="1041"/>
      <c r="J34" s="1042"/>
      <c r="K34" s="1052"/>
      <c r="L34" s="1053"/>
      <c r="M34" s="1053"/>
      <c r="N34" s="1053"/>
      <c r="O34" s="1053"/>
      <c r="P34" s="1053"/>
      <c r="Q34" s="1053"/>
      <c r="R34" s="1053"/>
      <c r="S34" s="1054"/>
      <c r="T34" s="1052"/>
      <c r="U34" s="1053"/>
      <c r="V34" s="1053"/>
      <c r="W34" s="1053"/>
      <c r="X34" s="1053"/>
      <c r="Y34" s="1053"/>
      <c r="Z34" s="1053"/>
      <c r="AA34" s="1053"/>
      <c r="AB34" s="1054"/>
      <c r="AC34" s="1052"/>
      <c r="AD34" s="1053"/>
      <c r="AE34" s="1053"/>
      <c r="AF34" s="1053"/>
      <c r="AG34" s="1053"/>
      <c r="AH34" s="1053"/>
      <c r="AI34" s="1053"/>
      <c r="AJ34" s="1053"/>
      <c r="AK34" s="1055"/>
    </row>
    <row r="35" spans="1:37" s="54" customFormat="1" ht="18.75" customHeight="1">
      <c r="A35" s="53"/>
      <c r="B35" s="1163"/>
      <c r="C35" s="1164"/>
      <c r="D35" s="1165"/>
      <c r="E35" s="1038" t="s">
        <v>786</v>
      </c>
      <c r="F35" s="1033"/>
      <c r="G35" s="1033"/>
      <c r="H35" s="1033"/>
      <c r="I35" s="1033"/>
      <c r="J35" s="1033"/>
      <c r="K35" s="1021"/>
      <c r="L35" s="1022"/>
      <c r="M35" s="1022"/>
      <c r="N35" s="1022"/>
      <c r="O35" s="1022"/>
      <c r="P35" s="1022"/>
      <c r="Q35" s="1022"/>
      <c r="R35" s="1022"/>
      <c r="S35" s="1023"/>
      <c r="T35" s="1021"/>
      <c r="U35" s="1022"/>
      <c r="V35" s="1022"/>
      <c r="W35" s="1022"/>
      <c r="X35" s="1022"/>
      <c r="Y35" s="1022"/>
      <c r="Z35" s="1022"/>
      <c r="AA35" s="1022"/>
      <c r="AB35" s="1023"/>
      <c r="AC35" s="1021"/>
      <c r="AD35" s="1022"/>
      <c r="AE35" s="1022"/>
      <c r="AF35" s="1022"/>
      <c r="AG35" s="1022"/>
      <c r="AH35" s="1022"/>
      <c r="AI35" s="1022"/>
      <c r="AJ35" s="1022"/>
      <c r="AK35" s="1027"/>
    </row>
    <row r="36" spans="1:37" s="54" customFormat="1" ht="18.75" customHeight="1">
      <c r="A36" s="53"/>
      <c r="B36" s="1163"/>
      <c r="C36" s="1164"/>
      <c r="D36" s="1165"/>
      <c r="E36" s="77"/>
      <c r="F36" s="1033" t="s">
        <v>214</v>
      </c>
      <c r="G36" s="1033"/>
      <c r="H36" s="1033"/>
      <c r="I36" s="1033"/>
      <c r="J36" s="1034"/>
      <c r="K36" s="1021"/>
      <c r="L36" s="1022"/>
      <c r="M36" s="1022"/>
      <c r="N36" s="1022"/>
      <c r="O36" s="1022"/>
      <c r="P36" s="1022"/>
      <c r="Q36" s="1022"/>
      <c r="R36" s="1022"/>
      <c r="S36" s="1023"/>
      <c r="T36" s="1021"/>
      <c r="U36" s="1022"/>
      <c r="V36" s="1022"/>
      <c r="W36" s="1022"/>
      <c r="X36" s="1022"/>
      <c r="Y36" s="1022"/>
      <c r="Z36" s="1022"/>
      <c r="AA36" s="1022"/>
      <c r="AB36" s="1023"/>
      <c r="AC36" s="1021"/>
      <c r="AD36" s="1022"/>
      <c r="AE36" s="1022"/>
      <c r="AF36" s="1022"/>
      <c r="AG36" s="1022"/>
      <c r="AH36" s="1022"/>
      <c r="AI36" s="1022"/>
      <c r="AJ36" s="1022"/>
      <c r="AK36" s="1027"/>
    </row>
    <row r="37" spans="1:37" s="54" customFormat="1" ht="18.75" customHeight="1">
      <c r="A37" s="53"/>
      <c r="B37" s="1163"/>
      <c r="C37" s="1164"/>
      <c r="D37" s="1165"/>
      <c r="E37" s="77"/>
      <c r="F37" s="1033" t="s">
        <v>215</v>
      </c>
      <c r="G37" s="1033"/>
      <c r="H37" s="1033"/>
      <c r="I37" s="1033"/>
      <c r="J37" s="1034"/>
      <c r="K37" s="1021"/>
      <c r="L37" s="1022"/>
      <c r="M37" s="1022"/>
      <c r="N37" s="1022"/>
      <c r="O37" s="1022"/>
      <c r="P37" s="1022"/>
      <c r="Q37" s="1022"/>
      <c r="R37" s="1022"/>
      <c r="S37" s="1023"/>
      <c r="T37" s="1021"/>
      <c r="U37" s="1022"/>
      <c r="V37" s="1022"/>
      <c r="W37" s="1022"/>
      <c r="X37" s="1022"/>
      <c r="Y37" s="1022"/>
      <c r="Z37" s="1022"/>
      <c r="AA37" s="1022"/>
      <c r="AB37" s="1023"/>
      <c r="AC37" s="1021"/>
      <c r="AD37" s="1022"/>
      <c r="AE37" s="1022"/>
      <c r="AF37" s="1022"/>
      <c r="AG37" s="1022"/>
      <c r="AH37" s="1022"/>
      <c r="AI37" s="1022"/>
      <c r="AJ37" s="1022"/>
      <c r="AK37" s="1027"/>
    </row>
    <row r="38" spans="1:37" s="54" customFormat="1" ht="18.75" customHeight="1">
      <c r="A38" s="53"/>
      <c r="B38" s="1163"/>
      <c r="C38" s="1164"/>
      <c r="D38" s="1165"/>
      <c r="E38" s="77"/>
      <c r="F38" s="1033" t="s">
        <v>512</v>
      </c>
      <c r="G38" s="1033"/>
      <c r="H38" s="1033"/>
      <c r="I38" s="1033"/>
      <c r="J38" s="1034"/>
      <c r="K38" s="1021"/>
      <c r="L38" s="1022"/>
      <c r="M38" s="1022"/>
      <c r="N38" s="1022"/>
      <c r="O38" s="1022"/>
      <c r="P38" s="1022"/>
      <c r="Q38" s="1022"/>
      <c r="R38" s="1022"/>
      <c r="S38" s="1023"/>
      <c r="T38" s="1021"/>
      <c r="U38" s="1022"/>
      <c r="V38" s="1022"/>
      <c r="W38" s="1022"/>
      <c r="X38" s="1022"/>
      <c r="Y38" s="1022"/>
      <c r="Z38" s="1022"/>
      <c r="AA38" s="1022"/>
      <c r="AB38" s="1023"/>
      <c r="AC38" s="1021"/>
      <c r="AD38" s="1022"/>
      <c r="AE38" s="1022"/>
      <c r="AF38" s="1022"/>
      <c r="AG38" s="1022"/>
      <c r="AH38" s="1022"/>
      <c r="AI38" s="1022"/>
      <c r="AJ38" s="1022"/>
      <c r="AK38" s="1027"/>
    </row>
    <row r="39" spans="1:37" s="54" customFormat="1" ht="18.75" customHeight="1">
      <c r="A39" s="53"/>
      <c r="B39" s="1163"/>
      <c r="C39" s="1164"/>
      <c r="D39" s="1165"/>
      <c r="E39" s="77"/>
      <c r="F39" s="1033" t="s">
        <v>352</v>
      </c>
      <c r="G39" s="1033"/>
      <c r="H39" s="1033"/>
      <c r="I39" s="1033"/>
      <c r="J39" s="1034"/>
      <c r="K39" s="1021"/>
      <c r="L39" s="1022"/>
      <c r="M39" s="1022"/>
      <c r="N39" s="1022"/>
      <c r="O39" s="1022"/>
      <c r="P39" s="1022"/>
      <c r="Q39" s="1022"/>
      <c r="R39" s="1022"/>
      <c r="S39" s="1023"/>
      <c r="T39" s="1021"/>
      <c r="U39" s="1022"/>
      <c r="V39" s="1022"/>
      <c r="W39" s="1022"/>
      <c r="X39" s="1022"/>
      <c r="Y39" s="1022"/>
      <c r="Z39" s="1022"/>
      <c r="AA39" s="1022"/>
      <c r="AB39" s="1023"/>
      <c r="AC39" s="1021"/>
      <c r="AD39" s="1022"/>
      <c r="AE39" s="1022"/>
      <c r="AF39" s="1022"/>
      <c r="AG39" s="1022"/>
      <c r="AH39" s="1022"/>
      <c r="AI39" s="1022"/>
      <c r="AJ39" s="1022"/>
      <c r="AK39" s="1027"/>
    </row>
    <row r="40" spans="1:37" s="54" customFormat="1" ht="18.75" customHeight="1">
      <c r="A40" s="53"/>
      <c r="B40" s="1163"/>
      <c r="C40" s="1164"/>
      <c r="D40" s="1165"/>
      <c r="E40" s="77"/>
      <c r="F40" s="1033" t="s">
        <v>217</v>
      </c>
      <c r="G40" s="1033"/>
      <c r="H40" s="1033"/>
      <c r="I40" s="1033"/>
      <c r="J40" s="1034"/>
      <c r="K40" s="1021"/>
      <c r="L40" s="1022"/>
      <c r="M40" s="1022"/>
      <c r="N40" s="1022"/>
      <c r="O40" s="1022"/>
      <c r="P40" s="1022"/>
      <c r="Q40" s="1022"/>
      <c r="R40" s="1022"/>
      <c r="S40" s="1023"/>
      <c r="T40" s="1021"/>
      <c r="U40" s="1022"/>
      <c r="V40" s="1022"/>
      <c r="W40" s="1022"/>
      <c r="X40" s="1022"/>
      <c r="Y40" s="1022"/>
      <c r="Z40" s="1022"/>
      <c r="AA40" s="1022"/>
      <c r="AB40" s="1023"/>
      <c r="AC40" s="1021"/>
      <c r="AD40" s="1022"/>
      <c r="AE40" s="1022"/>
      <c r="AF40" s="1022"/>
      <c r="AG40" s="1022"/>
      <c r="AH40" s="1022"/>
      <c r="AI40" s="1022"/>
      <c r="AJ40" s="1022"/>
      <c r="AK40" s="1027"/>
    </row>
    <row r="41" spans="1:37" s="54" customFormat="1" ht="18.75" customHeight="1">
      <c r="A41" s="53"/>
      <c r="B41" s="1163"/>
      <c r="C41" s="1164"/>
      <c r="D41" s="1165"/>
      <c r="E41" s="77"/>
      <c r="F41" s="1033" t="s">
        <v>218</v>
      </c>
      <c r="G41" s="1033"/>
      <c r="H41" s="1033"/>
      <c r="I41" s="1033"/>
      <c r="J41" s="1034"/>
      <c r="K41" s="1021"/>
      <c r="L41" s="1022"/>
      <c r="M41" s="1022"/>
      <c r="N41" s="1022"/>
      <c r="O41" s="1022"/>
      <c r="P41" s="1022"/>
      <c r="Q41" s="1022"/>
      <c r="R41" s="1022"/>
      <c r="S41" s="1023"/>
      <c r="T41" s="1021"/>
      <c r="U41" s="1022"/>
      <c r="V41" s="1022"/>
      <c r="W41" s="1022"/>
      <c r="X41" s="1022"/>
      <c r="Y41" s="1022"/>
      <c r="Z41" s="1022"/>
      <c r="AA41" s="1022"/>
      <c r="AB41" s="1023"/>
      <c r="AC41" s="1021"/>
      <c r="AD41" s="1022"/>
      <c r="AE41" s="1022"/>
      <c r="AF41" s="1022"/>
      <c r="AG41" s="1022"/>
      <c r="AH41" s="1022"/>
      <c r="AI41" s="1022"/>
      <c r="AJ41" s="1022"/>
      <c r="AK41" s="1027"/>
    </row>
    <row r="42" spans="1:37" s="54" customFormat="1" ht="18.75" customHeight="1">
      <c r="A42" s="53"/>
      <c r="B42" s="1163"/>
      <c r="C42" s="1164"/>
      <c r="D42" s="1165"/>
      <c r="E42" s="77"/>
      <c r="F42" s="1153" t="s">
        <v>350</v>
      </c>
      <c r="G42" s="1154"/>
      <c r="H42" s="1154"/>
      <c r="I42" s="1154"/>
      <c r="J42" s="1155"/>
      <c r="K42" s="1156"/>
      <c r="L42" s="1157"/>
      <c r="M42" s="1157"/>
      <c r="N42" s="1157"/>
      <c r="O42" s="1157"/>
      <c r="P42" s="1157"/>
      <c r="Q42" s="1157"/>
      <c r="R42" s="1157"/>
      <c r="S42" s="1158"/>
      <c r="T42" s="1156"/>
      <c r="U42" s="1157"/>
      <c r="V42" s="1157"/>
      <c r="W42" s="1157"/>
      <c r="X42" s="1157"/>
      <c r="Y42" s="1157"/>
      <c r="Z42" s="1157"/>
      <c r="AA42" s="1157"/>
      <c r="AB42" s="1158"/>
      <c r="AC42" s="1156"/>
      <c r="AD42" s="1157"/>
      <c r="AE42" s="1157"/>
      <c r="AF42" s="1157"/>
      <c r="AG42" s="1157"/>
      <c r="AH42" s="1157"/>
      <c r="AI42" s="1157"/>
      <c r="AJ42" s="1157"/>
      <c r="AK42" s="1207"/>
    </row>
    <row r="43" spans="1:37" s="54" customFormat="1" ht="18.75" customHeight="1">
      <c r="A43" s="53"/>
      <c r="B43" s="1163"/>
      <c r="C43" s="1164"/>
      <c r="D43" s="1165"/>
      <c r="E43" s="77"/>
      <c r="F43" s="1166" t="s">
        <v>437</v>
      </c>
      <c r="G43" s="1167"/>
      <c r="H43" s="1167"/>
      <c r="I43" s="1167"/>
      <c r="J43" s="1168"/>
      <c r="K43" s="1028"/>
      <c r="L43" s="1029"/>
      <c r="M43" s="1029"/>
      <c r="N43" s="1029"/>
      <c r="O43" s="1029"/>
      <c r="P43" s="1029"/>
      <c r="Q43" s="1029"/>
      <c r="R43" s="1029"/>
      <c r="S43" s="1030"/>
      <c r="T43" s="1028"/>
      <c r="U43" s="1029"/>
      <c r="V43" s="1029"/>
      <c r="W43" s="1029"/>
      <c r="X43" s="1029"/>
      <c r="Y43" s="1029"/>
      <c r="Z43" s="1029"/>
      <c r="AA43" s="1029"/>
      <c r="AB43" s="1030"/>
      <c r="AC43" s="1028"/>
      <c r="AD43" s="1029"/>
      <c r="AE43" s="1029"/>
      <c r="AF43" s="1029"/>
      <c r="AG43" s="1029"/>
      <c r="AH43" s="1029"/>
      <c r="AI43" s="1029"/>
      <c r="AJ43" s="1029"/>
      <c r="AK43" s="1083"/>
    </row>
    <row r="44" spans="1:37" s="54" customFormat="1" ht="18.75" customHeight="1">
      <c r="A44" s="53"/>
      <c r="B44" s="1163"/>
      <c r="C44" s="1164"/>
      <c r="D44" s="1165"/>
      <c r="E44" s="77"/>
      <c r="F44" s="1039" t="s">
        <v>219</v>
      </c>
      <c r="G44" s="1039"/>
      <c r="H44" s="1039"/>
      <c r="I44" s="1039"/>
      <c r="J44" s="1125"/>
      <c r="K44" s="1024"/>
      <c r="L44" s="1025"/>
      <c r="M44" s="1025"/>
      <c r="N44" s="1025"/>
      <c r="O44" s="1025"/>
      <c r="P44" s="1025"/>
      <c r="Q44" s="1025"/>
      <c r="R44" s="1025"/>
      <c r="S44" s="1031"/>
      <c r="T44" s="1024"/>
      <c r="U44" s="1025"/>
      <c r="V44" s="1025"/>
      <c r="W44" s="1025"/>
      <c r="X44" s="1025"/>
      <c r="Y44" s="1025"/>
      <c r="Z44" s="1025"/>
      <c r="AA44" s="1025"/>
      <c r="AB44" s="1031"/>
      <c r="AC44" s="1024"/>
      <c r="AD44" s="1025"/>
      <c r="AE44" s="1025"/>
      <c r="AF44" s="1025"/>
      <c r="AG44" s="1025"/>
      <c r="AH44" s="1025"/>
      <c r="AI44" s="1025"/>
      <c r="AJ44" s="1025"/>
      <c r="AK44" s="1026"/>
    </row>
    <row r="45" spans="1:37" s="54" customFormat="1" ht="18.75" customHeight="1">
      <c r="A45" s="53"/>
      <c r="B45" s="1107" t="s">
        <v>552</v>
      </c>
      <c r="C45" s="1108"/>
      <c r="D45" s="1109"/>
      <c r="E45" s="1032" t="s">
        <v>214</v>
      </c>
      <c r="F45" s="1033"/>
      <c r="G45" s="1033"/>
      <c r="H45" s="1033"/>
      <c r="I45" s="1033"/>
      <c r="J45" s="1034"/>
      <c r="K45" s="1021"/>
      <c r="L45" s="1022"/>
      <c r="M45" s="1022"/>
      <c r="N45" s="1022"/>
      <c r="O45" s="1022"/>
      <c r="P45" s="1022"/>
      <c r="Q45" s="1022"/>
      <c r="R45" s="1022"/>
      <c r="S45" s="1023"/>
      <c r="T45" s="1021"/>
      <c r="U45" s="1022"/>
      <c r="V45" s="1022"/>
      <c r="W45" s="1022"/>
      <c r="X45" s="1022"/>
      <c r="Y45" s="1022"/>
      <c r="Z45" s="1022"/>
      <c r="AA45" s="1022"/>
      <c r="AB45" s="1023"/>
      <c r="AC45" s="1021"/>
      <c r="AD45" s="1022"/>
      <c r="AE45" s="1022"/>
      <c r="AF45" s="1022"/>
      <c r="AG45" s="1022"/>
      <c r="AH45" s="1022"/>
      <c r="AI45" s="1022"/>
      <c r="AJ45" s="1022"/>
      <c r="AK45" s="1027"/>
    </row>
    <row r="46" spans="1:37" s="54" customFormat="1" ht="18.75" customHeight="1">
      <c r="A46" s="53"/>
      <c r="B46" s="1107"/>
      <c r="C46" s="1108"/>
      <c r="D46" s="1109"/>
      <c r="E46" s="1032" t="s">
        <v>215</v>
      </c>
      <c r="F46" s="1033"/>
      <c r="G46" s="1033"/>
      <c r="H46" s="1033"/>
      <c r="I46" s="1033"/>
      <c r="J46" s="1034"/>
      <c r="K46" s="1021"/>
      <c r="L46" s="1022"/>
      <c r="M46" s="1022"/>
      <c r="N46" s="1022"/>
      <c r="O46" s="1022"/>
      <c r="P46" s="1022"/>
      <c r="Q46" s="1022"/>
      <c r="R46" s="1022"/>
      <c r="S46" s="1023"/>
      <c r="T46" s="1021"/>
      <c r="U46" s="1022"/>
      <c r="V46" s="1022"/>
      <c r="W46" s="1022"/>
      <c r="X46" s="1022"/>
      <c r="Y46" s="1022"/>
      <c r="Z46" s="1022"/>
      <c r="AA46" s="1022"/>
      <c r="AB46" s="1023"/>
      <c r="AC46" s="1021"/>
      <c r="AD46" s="1022"/>
      <c r="AE46" s="1022"/>
      <c r="AF46" s="1022"/>
      <c r="AG46" s="1022"/>
      <c r="AH46" s="1022"/>
      <c r="AI46" s="1022"/>
      <c r="AJ46" s="1022"/>
      <c r="AK46" s="1027"/>
    </row>
    <row r="47" spans="1:37" s="54" customFormat="1" ht="18.75" customHeight="1">
      <c r="A47" s="53"/>
      <c r="B47" s="1107"/>
      <c r="C47" s="1108"/>
      <c r="D47" s="1109"/>
      <c r="E47" s="1032" t="s">
        <v>216</v>
      </c>
      <c r="F47" s="1033"/>
      <c r="G47" s="1033"/>
      <c r="H47" s="1033"/>
      <c r="I47" s="1033"/>
      <c r="J47" s="1034"/>
      <c r="K47" s="1021"/>
      <c r="L47" s="1022"/>
      <c r="M47" s="1022"/>
      <c r="N47" s="1022"/>
      <c r="O47" s="1022"/>
      <c r="P47" s="1022"/>
      <c r="Q47" s="1022"/>
      <c r="R47" s="1022"/>
      <c r="S47" s="1023"/>
      <c r="T47" s="1021"/>
      <c r="U47" s="1022"/>
      <c r="V47" s="1022"/>
      <c r="W47" s="1022"/>
      <c r="X47" s="1022"/>
      <c r="Y47" s="1022"/>
      <c r="Z47" s="1022"/>
      <c r="AA47" s="1022"/>
      <c r="AB47" s="1023"/>
      <c r="AC47" s="1021"/>
      <c r="AD47" s="1022"/>
      <c r="AE47" s="1022"/>
      <c r="AF47" s="1022"/>
      <c r="AG47" s="1022"/>
      <c r="AH47" s="1022"/>
      <c r="AI47" s="1022"/>
      <c r="AJ47" s="1022"/>
      <c r="AK47" s="1027"/>
    </row>
    <row r="48" spans="1:37" s="54" customFormat="1" ht="18.75" customHeight="1">
      <c r="A48" s="53"/>
      <c r="B48" s="1107"/>
      <c r="C48" s="1108"/>
      <c r="D48" s="1109"/>
      <c r="E48" s="1032" t="s">
        <v>352</v>
      </c>
      <c r="F48" s="1033"/>
      <c r="G48" s="1033"/>
      <c r="H48" s="1033"/>
      <c r="I48" s="1033"/>
      <c r="J48" s="1034"/>
      <c r="K48" s="1021"/>
      <c r="L48" s="1022"/>
      <c r="M48" s="1022"/>
      <c r="N48" s="1022"/>
      <c r="O48" s="1022"/>
      <c r="P48" s="1022"/>
      <c r="Q48" s="1022"/>
      <c r="R48" s="1022"/>
      <c r="S48" s="1023"/>
      <c r="T48" s="1021"/>
      <c r="U48" s="1022"/>
      <c r="V48" s="1022"/>
      <c r="W48" s="1022"/>
      <c r="X48" s="1022"/>
      <c r="Y48" s="1022"/>
      <c r="Z48" s="1022"/>
      <c r="AA48" s="1022"/>
      <c r="AB48" s="1023"/>
      <c r="AC48" s="1021"/>
      <c r="AD48" s="1022"/>
      <c r="AE48" s="1022"/>
      <c r="AF48" s="1022"/>
      <c r="AG48" s="1022"/>
      <c r="AH48" s="1022"/>
      <c r="AI48" s="1022"/>
      <c r="AJ48" s="1022"/>
      <c r="AK48" s="1027"/>
    </row>
    <row r="49" spans="1:38" s="54" customFormat="1" ht="18.75" customHeight="1">
      <c r="A49" s="53"/>
      <c r="B49" s="1107"/>
      <c r="C49" s="1108"/>
      <c r="D49" s="1109"/>
      <c r="E49" s="1032" t="s">
        <v>217</v>
      </c>
      <c r="F49" s="1033"/>
      <c r="G49" s="1033"/>
      <c r="H49" s="1033"/>
      <c r="I49" s="1033"/>
      <c r="J49" s="1034"/>
      <c r="K49" s="1021"/>
      <c r="L49" s="1022"/>
      <c r="M49" s="1022"/>
      <c r="N49" s="1022"/>
      <c r="O49" s="1022"/>
      <c r="P49" s="1022"/>
      <c r="Q49" s="1022"/>
      <c r="R49" s="1022"/>
      <c r="S49" s="1023"/>
      <c r="T49" s="1021"/>
      <c r="U49" s="1022"/>
      <c r="V49" s="1022"/>
      <c r="W49" s="1022"/>
      <c r="X49" s="1022"/>
      <c r="Y49" s="1022"/>
      <c r="Z49" s="1022"/>
      <c r="AA49" s="1022"/>
      <c r="AB49" s="1023"/>
      <c r="AC49" s="1021"/>
      <c r="AD49" s="1022"/>
      <c r="AE49" s="1022"/>
      <c r="AF49" s="1022"/>
      <c r="AG49" s="1022"/>
      <c r="AH49" s="1022"/>
      <c r="AI49" s="1022"/>
      <c r="AJ49" s="1022"/>
      <c r="AK49" s="1027"/>
    </row>
    <row r="50" spans="1:38" s="54" customFormat="1" ht="18.75" customHeight="1">
      <c r="A50" s="53"/>
      <c r="B50" s="1107"/>
      <c r="C50" s="1108"/>
      <c r="D50" s="1109"/>
      <c r="E50" s="1032" t="s">
        <v>437</v>
      </c>
      <c r="F50" s="1033"/>
      <c r="G50" s="1033"/>
      <c r="H50" s="1033"/>
      <c r="I50" s="1033"/>
      <c r="J50" s="1034"/>
      <c r="K50" s="1021"/>
      <c r="L50" s="1022"/>
      <c r="M50" s="1022"/>
      <c r="N50" s="1022"/>
      <c r="O50" s="1022"/>
      <c r="P50" s="1022"/>
      <c r="Q50" s="1022"/>
      <c r="R50" s="1022"/>
      <c r="S50" s="1023"/>
      <c r="T50" s="1021"/>
      <c r="U50" s="1022"/>
      <c r="V50" s="1022"/>
      <c r="W50" s="1022"/>
      <c r="X50" s="1022"/>
      <c r="Y50" s="1022"/>
      <c r="Z50" s="1022"/>
      <c r="AA50" s="1022"/>
      <c r="AB50" s="1023"/>
      <c r="AC50" s="1021"/>
      <c r="AD50" s="1022"/>
      <c r="AE50" s="1022"/>
      <c r="AF50" s="1022"/>
      <c r="AG50" s="1022"/>
      <c r="AH50" s="1022"/>
      <c r="AI50" s="1022"/>
      <c r="AJ50" s="1022"/>
      <c r="AK50" s="1027"/>
    </row>
    <row r="51" spans="1:38" s="54" customFormat="1" ht="18.75" customHeight="1">
      <c r="A51" s="53"/>
      <c r="B51" s="1110"/>
      <c r="C51" s="1111"/>
      <c r="D51" s="1112"/>
      <c r="E51" s="1032" t="s">
        <v>219</v>
      </c>
      <c r="F51" s="1033"/>
      <c r="G51" s="1033"/>
      <c r="H51" s="1033"/>
      <c r="I51" s="1033"/>
      <c r="J51" s="1034"/>
      <c r="K51" s="1021"/>
      <c r="L51" s="1022"/>
      <c r="M51" s="1022"/>
      <c r="N51" s="1022"/>
      <c r="O51" s="1022"/>
      <c r="P51" s="1022"/>
      <c r="Q51" s="1022"/>
      <c r="R51" s="1022"/>
      <c r="S51" s="1023"/>
      <c r="T51" s="1021"/>
      <c r="U51" s="1022"/>
      <c r="V51" s="1022"/>
      <c r="W51" s="1022"/>
      <c r="X51" s="1022"/>
      <c r="Y51" s="1022"/>
      <c r="Z51" s="1022"/>
      <c r="AA51" s="1022"/>
      <c r="AB51" s="1023"/>
      <c r="AC51" s="1021"/>
      <c r="AD51" s="1022"/>
      <c r="AE51" s="1022"/>
      <c r="AF51" s="1022"/>
      <c r="AG51" s="1022"/>
      <c r="AH51" s="1022"/>
      <c r="AI51" s="1022"/>
      <c r="AJ51" s="1022"/>
      <c r="AK51" s="1027"/>
    </row>
    <row r="52" spans="1:38" s="54" customFormat="1" ht="18.75" customHeight="1">
      <c r="A52" s="53"/>
      <c r="B52" s="1116" t="s">
        <v>554</v>
      </c>
      <c r="C52" s="1117"/>
      <c r="D52" s="1118"/>
      <c r="E52" s="1038" t="s">
        <v>556</v>
      </c>
      <c r="F52" s="1039"/>
      <c r="G52" s="1039"/>
      <c r="H52" s="1039"/>
      <c r="I52" s="1039"/>
      <c r="J52" s="1039"/>
      <c r="K52" s="1021"/>
      <c r="L52" s="1022"/>
      <c r="M52" s="1022"/>
      <c r="N52" s="1022"/>
      <c r="O52" s="1022"/>
      <c r="P52" s="1022"/>
      <c r="Q52" s="1022"/>
      <c r="R52" s="1022"/>
      <c r="S52" s="1023"/>
      <c r="T52" s="1021"/>
      <c r="U52" s="1022"/>
      <c r="V52" s="1022"/>
      <c r="W52" s="1022"/>
      <c r="X52" s="1022"/>
      <c r="Y52" s="1022"/>
      <c r="Z52" s="1022"/>
      <c r="AA52" s="1022"/>
      <c r="AB52" s="1023"/>
      <c r="AC52" s="1021"/>
      <c r="AD52" s="1022"/>
      <c r="AE52" s="1022"/>
      <c r="AF52" s="1022"/>
      <c r="AG52" s="1022"/>
      <c r="AH52" s="1022"/>
      <c r="AI52" s="1022"/>
      <c r="AJ52" s="1022"/>
      <c r="AK52" s="1027"/>
    </row>
    <row r="53" spans="1:38" s="54" customFormat="1" ht="18.75" customHeight="1">
      <c r="A53" s="53"/>
      <c r="B53" s="1107"/>
      <c r="C53" s="1108"/>
      <c r="D53" s="1109"/>
      <c r="E53" s="1040" t="s">
        <v>352</v>
      </c>
      <c r="F53" s="1041"/>
      <c r="G53" s="1041"/>
      <c r="H53" s="1041"/>
      <c r="I53" s="1041"/>
      <c r="J53" s="1042"/>
      <c r="K53" s="1021"/>
      <c r="L53" s="1022"/>
      <c r="M53" s="1022"/>
      <c r="N53" s="1022"/>
      <c r="O53" s="1022"/>
      <c r="P53" s="1022"/>
      <c r="Q53" s="1022"/>
      <c r="R53" s="1022"/>
      <c r="S53" s="1023"/>
      <c r="T53" s="1021"/>
      <c r="U53" s="1022"/>
      <c r="V53" s="1022"/>
      <c r="W53" s="1022"/>
      <c r="X53" s="1022"/>
      <c r="Y53" s="1022"/>
      <c r="Z53" s="1022"/>
      <c r="AA53" s="1022"/>
      <c r="AB53" s="1023"/>
      <c r="AC53" s="1021"/>
      <c r="AD53" s="1022"/>
      <c r="AE53" s="1022"/>
      <c r="AF53" s="1022"/>
      <c r="AG53" s="1022"/>
      <c r="AH53" s="1022"/>
      <c r="AI53" s="1022"/>
      <c r="AJ53" s="1022"/>
      <c r="AK53" s="1027"/>
    </row>
    <row r="54" spans="1:38" s="54" customFormat="1" ht="18.75" customHeight="1">
      <c r="A54" s="53"/>
      <c r="B54" s="1107"/>
      <c r="C54" s="1108"/>
      <c r="D54" s="1109"/>
      <c r="E54" s="1040" t="s">
        <v>217</v>
      </c>
      <c r="F54" s="1041"/>
      <c r="G54" s="1041"/>
      <c r="H54" s="1041"/>
      <c r="I54" s="1041"/>
      <c r="J54" s="1042"/>
      <c r="K54" s="1021"/>
      <c r="L54" s="1022"/>
      <c r="M54" s="1022"/>
      <c r="N54" s="1022"/>
      <c r="O54" s="1022"/>
      <c r="P54" s="1022"/>
      <c r="Q54" s="1022"/>
      <c r="R54" s="1022"/>
      <c r="S54" s="1023"/>
      <c r="T54" s="1021"/>
      <c r="U54" s="1022"/>
      <c r="V54" s="1022"/>
      <c r="W54" s="1022"/>
      <c r="X54" s="1022"/>
      <c r="Y54" s="1022"/>
      <c r="Z54" s="1022"/>
      <c r="AA54" s="1022"/>
      <c r="AB54" s="1023"/>
      <c r="AC54" s="1021"/>
      <c r="AD54" s="1022"/>
      <c r="AE54" s="1022"/>
      <c r="AF54" s="1022"/>
      <c r="AG54" s="1022"/>
      <c r="AH54" s="1022"/>
      <c r="AI54" s="1022"/>
      <c r="AJ54" s="1022"/>
      <c r="AK54" s="1027"/>
    </row>
    <row r="55" spans="1:38" s="54" customFormat="1" ht="18.75" customHeight="1">
      <c r="A55" s="53"/>
      <c r="B55" s="1107"/>
      <c r="C55" s="1108"/>
      <c r="D55" s="1109"/>
      <c r="E55" s="1040" t="s">
        <v>436</v>
      </c>
      <c r="F55" s="1041"/>
      <c r="G55" s="1041"/>
      <c r="H55" s="1041"/>
      <c r="I55" s="1041"/>
      <c r="J55" s="1042"/>
      <c r="K55" s="1028"/>
      <c r="L55" s="1029"/>
      <c r="M55" s="1029"/>
      <c r="N55" s="1029"/>
      <c r="O55" s="1029"/>
      <c r="P55" s="1029"/>
      <c r="Q55" s="1029"/>
      <c r="R55" s="1029"/>
      <c r="S55" s="1030"/>
      <c r="T55" s="1028"/>
      <c r="U55" s="1029"/>
      <c r="V55" s="1029"/>
      <c r="W55" s="1029"/>
      <c r="X55" s="1029"/>
      <c r="Y55" s="1029"/>
      <c r="Z55" s="1029"/>
      <c r="AA55" s="1029"/>
      <c r="AB55" s="1030"/>
      <c r="AC55" s="1028"/>
      <c r="AD55" s="1029"/>
      <c r="AE55" s="1029"/>
      <c r="AF55" s="1029"/>
      <c r="AG55" s="1029"/>
      <c r="AH55" s="1029"/>
      <c r="AI55" s="1029"/>
      <c r="AJ55" s="1029"/>
      <c r="AK55" s="1083"/>
    </row>
    <row r="56" spans="1:38" s="54" customFormat="1" ht="18.75" customHeight="1">
      <c r="A56" s="53"/>
      <c r="B56" s="1107"/>
      <c r="C56" s="1108"/>
      <c r="D56" s="1109"/>
      <c r="E56" s="1040" t="s">
        <v>219</v>
      </c>
      <c r="F56" s="1041"/>
      <c r="G56" s="1041"/>
      <c r="H56" s="1041"/>
      <c r="I56" s="1041"/>
      <c r="J56" s="1042"/>
      <c r="K56" s="1024"/>
      <c r="L56" s="1025"/>
      <c r="M56" s="1025"/>
      <c r="N56" s="1025"/>
      <c r="O56" s="1025"/>
      <c r="P56" s="1025"/>
      <c r="Q56" s="1025"/>
      <c r="R56" s="1025"/>
      <c r="S56" s="1031"/>
      <c r="T56" s="1024"/>
      <c r="U56" s="1025"/>
      <c r="V56" s="1025"/>
      <c r="W56" s="1025"/>
      <c r="X56" s="1025"/>
      <c r="Y56" s="1025"/>
      <c r="Z56" s="1025"/>
      <c r="AA56" s="1025"/>
      <c r="AB56" s="1031"/>
      <c r="AC56" s="1024"/>
      <c r="AD56" s="1025"/>
      <c r="AE56" s="1025"/>
      <c r="AF56" s="1025"/>
      <c r="AG56" s="1025"/>
      <c r="AH56" s="1025"/>
      <c r="AI56" s="1025"/>
      <c r="AJ56" s="1025"/>
      <c r="AK56" s="1026"/>
    </row>
    <row r="57" spans="1:38" s="54" customFormat="1" ht="18.75" customHeight="1">
      <c r="A57" s="53"/>
      <c r="B57" s="1110"/>
      <c r="C57" s="1111"/>
      <c r="D57" s="1112"/>
      <c r="E57" s="1040" t="s">
        <v>435</v>
      </c>
      <c r="F57" s="1041"/>
      <c r="G57" s="1041"/>
      <c r="H57" s="1041"/>
      <c r="I57" s="1041"/>
      <c r="J57" s="1042"/>
      <c r="K57" s="1021"/>
      <c r="L57" s="1022"/>
      <c r="M57" s="1022"/>
      <c r="N57" s="1022"/>
      <c r="O57" s="1022"/>
      <c r="P57" s="1022"/>
      <c r="Q57" s="1022"/>
      <c r="R57" s="1022"/>
      <c r="S57" s="1023"/>
      <c r="T57" s="1021"/>
      <c r="U57" s="1022"/>
      <c r="V57" s="1022"/>
      <c r="W57" s="1022"/>
      <c r="X57" s="1022"/>
      <c r="Y57" s="1022"/>
      <c r="Z57" s="1022"/>
      <c r="AA57" s="1022"/>
      <c r="AB57" s="1023"/>
      <c r="AC57" s="1021"/>
      <c r="AD57" s="1022"/>
      <c r="AE57" s="1022"/>
      <c r="AF57" s="1022"/>
      <c r="AG57" s="1022"/>
      <c r="AH57" s="1022"/>
      <c r="AI57" s="1022"/>
      <c r="AJ57" s="1022"/>
      <c r="AK57" s="1027"/>
    </row>
    <row r="58" spans="1:38" s="54" customFormat="1" ht="18.75" customHeight="1">
      <c r="A58" s="53"/>
      <c r="B58" s="1107" t="s">
        <v>478</v>
      </c>
      <c r="C58" s="1108"/>
      <c r="D58" s="1109"/>
      <c r="E58" s="1038" t="s">
        <v>434</v>
      </c>
      <c r="F58" s="1039"/>
      <c r="G58" s="1039"/>
      <c r="H58" s="1039"/>
      <c r="I58" s="1039"/>
      <c r="J58" s="1039"/>
      <c r="K58" s="1021"/>
      <c r="L58" s="1022"/>
      <c r="M58" s="1022"/>
      <c r="N58" s="1022"/>
      <c r="O58" s="1022"/>
      <c r="P58" s="1022"/>
      <c r="Q58" s="1022"/>
      <c r="R58" s="1022"/>
      <c r="S58" s="1023"/>
      <c r="T58" s="1021"/>
      <c r="U58" s="1022"/>
      <c r="V58" s="1022"/>
      <c r="W58" s="1022"/>
      <c r="X58" s="1022"/>
      <c r="Y58" s="1022"/>
      <c r="Z58" s="1022"/>
      <c r="AA58" s="1022"/>
      <c r="AB58" s="1023"/>
      <c r="AC58" s="1021"/>
      <c r="AD58" s="1022"/>
      <c r="AE58" s="1022"/>
      <c r="AF58" s="1022"/>
      <c r="AG58" s="1022"/>
      <c r="AH58" s="1022"/>
      <c r="AI58" s="1022"/>
      <c r="AJ58" s="1022"/>
      <c r="AK58" s="1027"/>
    </row>
    <row r="59" spans="1:38" s="54" customFormat="1" ht="18.75" customHeight="1">
      <c r="A59" s="53"/>
      <c r="B59" s="1107"/>
      <c r="C59" s="1108"/>
      <c r="D59" s="1109"/>
      <c r="E59" s="1040" t="s">
        <v>352</v>
      </c>
      <c r="F59" s="1041"/>
      <c r="G59" s="1041"/>
      <c r="H59" s="1041"/>
      <c r="I59" s="1041"/>
      <c r="J59" s="1042"/>
      <c r="K59" s="1021"/>
      <c r="L59" s="1022"/>
      <c r="M59" s="1022"/>
      <c r="N59" s="1022"/>
      <c r="O59" s="1022"/>
      <c r="P59" s="1022"/>
      <c r="Q59" s="1022"/>
      <c r="R59" s="1022"/>
      <c r="S59" s="1023"/>
      <c r="T59" s="1021"/>
      <c r="U59" s="1022"/>
      <c r="V59" s="1022"/>
      <c r="W59" s="1022"/>
      <c r="X59" s="1022"/>
      <c r="Y59" s="1022"/>
      <c r="Z59" s="1022"/>
      <c r="AA59" s="1022"/>
      <c r="AB59" s="1023"/>
      <c r="AC59" s="1021"/>
      <c r="AD59" s="1022"/>
      <c r="AE59" s="1022"/>
      <c r="AF59" s="1022"/>
      <c r="AG59" s="1022"/>
      <c r="AH59" s="1022"/>
      <c r="AI59" s="1022"/>
      <c r="AJ59" s="1022"/>
      <c r="AK59" s="1027"/>
    </row>
    <row r="60" spans="1:38" s="54" customFormat="1" ht="18.75" customHeight="1">
      <c r="A60" s="53"/>
      <c r="B60" s="1107"/>
      <c r="C60" s="1108"/>
      <c r="D60" s="1109"/>
      <c r="E60" s="1040" t="s">
        <v>217</v>
      </c>
      <c r="F60" s="1041"/>
      <c r="G60" s="1041"/>
      <c r="H60" s="1041"/>
      <c r="I60" s="1041"/>
      <c r="J60" s="1042"/>
      <c r="K60" s="1021"/>
      <c r="L60" s="1022"/>
      <c r="M60" s="1022"/>
      <c r="N60" s="1022"/>
      <c r="O60" s="1022"/>
      <c r="P60" s="1022"/>
      <c r="Q60" s="1022"/>
      <c r="R60" s="1022"/>
      <c r="S60" s="1023"/>
      <c r="T60" s="1021"/>
      <c r="U60" s="1022"/>
      <c r="V60" s="1022"/>
      <c r="W60" s="1022"/>
      <c r="X60" s="1022"/>
      <c r="Y60" s="1022"/>
      <c r="Z60" s="1022"/>
      <c r="AA60" s="1022"/>
      <c r="AB60" s="1023"/>
      <c r="AC60" s="1021"/>
      <c r="AD60" s="1022"/>
      <c r="AE60" s="1022"/>
      <c r="AF60" s="1022"/>
      <c r="AG60" s="1022"/>
      <c r="AH60" s="1022"/>
      <c r="AI60" s="1022"/>
      <c r="AJ60" s="1022"/>
      <c r="AK60" s="1027"/>
    </row>
    <row r="61" spans="1:38" s="54" customFormat="1" ht="18.75" customHeight="1">
      <c r="A61" s="53"/>
      <c r="B61" s="1107"/>
      <c r="C61" s="1108"/>
      <c r="D61" s="1109"/>
      <c r="E61" s="1040" t="s">
        <v>436</v>
      </c>
      <c r="F61" s="1041"/>
      <c r="G61" s="1041"/>
      <c r="H61" s="1041"/>
      <c r="I61" s="1041"/>
      <c r="J61" s="1042"/>
      <c r="K61" s="1028"/>
      <c r="L61" s="1029"/>
      <c r="M61" s="1029"/>
      <c r="N61" s="1029"/>
      <c r="O61" s="1029"/>
      <c r="P61" s="1029"/>
      <c r="Q61" s="1029"/>
      <c r="R61" s="1029"/>
      <c r="S61" s="1030"/>
      <c r="T61" s="1028"/>
      <c r="U61" s="1029"/>
      <c r="V61" s="1029"/>
      <c r="W61" s="1029"/>
      <c r="X61" s="1029"/>
      <c r="Y61" s="1029"/>
      <c r="Z61" s="1029"/>
      <c r="AA61" s="1029"/>
      <c r="AB61" s="1030"/>
      <c r="AC61" s="1028"/>
      <c r="AD61" s="1029"/>
      <c r="AE61" s="1029"/>
      <c r="AF61" s="1029"/>
      <c r="AG61" s="1029"/>
      <c r="AH61" s="1029"/>
      <c r="AI61" s="1029"/>
      <c r="AJ61" s="1029"/>
      <c r="AK61" s="1083"/>
    </row>
    <row r="62" spans="1:38" s="54" customFormat="1" ht="18.75" customHeight="1">
      <c r="A62" s="53"/>
      <c r="B62" s="1107"/>
      <c r="C62" s="1108"/>
      <c r="D62" s="1109"/>
      <c r="E62" s="1040" t="s">
        <v>219</v>
      </c>
      <c r="F62" s="1041"/>
      <c r="G62" s="1041"/>
      <c r="H62" s="1041"/>
      <c r="I62" s="1041"/>
      <c r="J62" s="1042"/>
      <c r="K62" s="1024"/>
      <c r="L62" s="1025"/>
      <c r="M62" s="1025"/>
      <c r="N62" s="1025"/>
      <c r="O62" s="1025"/>
      <c r="P62" s="1025"/>
      <c r="Q62" s="1025"/>
      <c r="R62" s="1025"/>
      <c r="S62" s="1031"/>
      <c r="T62" s="1024"/>
      <c r="U62" s="1025"/>
      <c r="V62" s="1025"/>
      <c r="W62" s="1025"/>
      <c r="X62" s="1025"/>
      <c r="Y62" s="1025"/>
      <c r="Z62" s="1025"/>
      <c r="AA62" s="1025"/>
      <c r="AB62" s="1031"/>
      <c r="AC62" s="1024"/>
      <c r="AD62" s="1025"/>
      <c r="AE62" s="1025"/>
      <c r="AF62" s="1025"/>
      <c r="AG62" s="1025"/>
      <c r="AH62" s="1025"/>
      <c r="AI62" s="1025"/>
      <c r="AJ62" s="1025"/>
      <c r="AK62" s="1026"/>
    </row>
    <row r="63" spans="1:38" s="54" customFormat="1" ht="18.75" customHeight="1" thickBot="1">
      <c r="A63" s="53"/>
      <c r="B63" s="1140"/>
      <c r="C63" s="1141"/>
      <c r="D63" s="1142"/>
      <c r="E63" s="1145" t="s">
        <v>435</v>
      </c>
      <c r="F63" s="1146"/>
      <c r="G63" s="1146"/>
      <c r="H63" s="1146"/>
      <c r="I63" s="1146"/>
      <c r="J63" s="1147"/>
      <c r="K63" s="1087"/>
      <c r="L63" s="1088"/>
      <c r="M63" s="1088"/>
      <c r="N63" s="1088"/>
      <c r="O63" s="1088"/>
      <c r="P63" s="1088"/>
      <c r="Q63" s="1088"/>
      <c r="R63" s="1088"/>
      <c r="S63" s="1089"/>
      <c r="T63" s="1087"/>
      <c r="U63" s="1088"/>
      <c r="V63" s="1088"/>
      <c r="W63" s="1088"/>
      <c r="X63" s="1088"/>
      <c r="Y63" s="1088"/>
      <c r="Z63" s="1088"/>
      <c r="AA63" s="1088"/>
      <c r="AB63" s="1089"/>
      <c r="AC63" s="1087"/>
      <c r="AD63" s="1088"/>
      <c r="AE63" s="1088"/>
      <c r="AF63" s="1088"/>
      <c r="AG63" s="1088"/>
      <c r="AH63" s="1088"/>
      <c r="AI63" s="1088"/>
      <c r="AJ63" s="1088"/>
      <c r="AK63" s="1106"/>
    </row>
    <row r="64" spans="1:38" s="54" customFormat="1" ht="9.75" customHeight="1" thickBo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</row>
    <row r="65" spans="2:37" s="54" customFormat="1" ht="15" customHeight="1">
      <c r="B65" s="1093" t="s">
        <v>220</v>
      </c>
      <c r="C65" s="1094"/>
      <c r="D65" s="1094"/>
      <c r="E65" s="1094"/>
      <c r="F65" s="1095"/>
      <c r="G65" s="1099"/>
      <c r="H65" s="1099"/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099"/>
      <c r="T65" s="1099"/>
      <c r="U65" s="1099"/>
      <c r="V65" s="1099"/>
      <c r="W65" s="1099"/>
      <c r="X65" s="1099"/>
      <c r="Y65" s="1099"/>
      <c r="Z65" s="1099"/>
      <c r="AA65" s="1099"/>
      <c r="AB65" s="1099"/>
      <c r="AC65" s="1099"/>
      <c r="AD65" s="1099"/>
      <c r="AE65" s="1099"/>
      <c r="AF65" s="1099"/>
      <c r="AG65" s="1099"/>
      <c r="AH65" s="1099"/>
      <c r="AI65" s="1099"/>
      <c r="AJ65" s="1099"/>
      <c r="AK65" s="1100"/>
    </row>
    <row r="66" spans="2:37" s="54" customFormat="1" ht="15" customHeight="1" thickBot="1">
      <c r="B66" s="1096"/>
      <c r="C66" s="1097"/>
      <c r="D66" s="1097"/>
      <c r="E66" s="1097"/>
      <c r="F66" s="1098"/>
      <c r="G66" s="1101"/>
      <c r="H66" s="1101"/>
      <c r="I66" s="1101"/>
      <c r="J66" s="1101"/>
      <c r="K66" s="1101"/>
      <c r="L66" s="1101"/>
      <c r="M66" s="1101"/>
      <c r="N66" s="1101"/>
      <c r="O66" s="1101"/>
      <c r="P66" s="1101"/>
      <c r="Q66" s="1101"/>
      <c r="R66" s="1101"/>
      <c r="S66" s="1101"/>
      <c r="T66" s="1101"/>
      <c r="U66" s="1101"/>
      <c r="V66" s="1101"/>
      <c r="W66" s="1101"/>
      <c r="X66" s="1101"/>
      <c r="Y66" s="1101"/>
      <c r="Z66" s="1101"/>
      <c r="AA66" s="1101"/>
      <c r="AB66" s="1101"/>
      <c r="AC66" s="1101"/>
      <c r="AD66" s="1101"/>
      <c r="AE66" s="1101"/>
      <c r="AF66" s="1101"/>
      <c r="AG66" s="1101"/>
      <c r="AH66" s="1101"/>
      <c r="AI66" s="1101"/>
      <c r="AJ66" s="1101"/>
      <c r="AK66" s="1102"/>
    </row>
    <row r="67" spans="2:37" ht="9.75" customHeight="1"/>
  </sheetData>
  <mergeCells count="226">
    <mergeCell ref="B4:J4"/>
    <mergeCell ref="L4:P4"/>
    <mergeCell ref="Q4:AJ4"/>
    <mergeCell ref="C9:AK9"/>
    <mergeCell ref="B10:J10"/>
    <mergeCell ref="K10:S10"/>
    <mergeCell ref="T10:AB10"/>
    <mergeCell ref="AC10:AK10"/>
    <mergeCell ref="K13:S13"/>
    <mergeCell ref="T13:AB13"/>
    <mergeCell ref="AC13:AK13"/>
    <mergeCell ref="E14:J15"/>
    <mergeCell ref="K14:S15"/>
    <mergeCell ref="T14:AB15"/>
    <mergeCell ref="AC14:AK15"/>
    <mergeCell ref="B11:D16"/>
    <mergeCell ref="E11:J11"/>
    <mergeCell ref="K11:S11"/>
    <mergeCell ref="T11:AB11"/>
    <mergeCell ref="AC11:AK11"/>
    <mergeCell ref="E12:J12"/>
    <mergeCell ref="K12:S12"/>
    <mergeCell ref="T12:AB12"/>
    <mergeCell ref="AC12:AK12"/>
    <mergeCell ref="E13:J13"/>
    <mergeCell ref="E16:J16"/>
    <mergeCell ref="K16:S16"/>
    <mergeCell ref="T16:AB16"/>
    <mergeCell ref="AC16:AK16"/>
    <mergeCell ref="B17:D17"/>
    <mergeCell ref="E17:J17"/>
    <mergeCell ref="K17:S17"/>
    <mergeCell ref="T17:AB17"/>
    <mergeCell ref="AC17:AK17"/>
    <mergeCell ref="B23:D26"/>
    <mergeCell ref="E23:J23"/>
    <mergeCell ref="K23:S23"/>
    <mergeCell ref="T23:AB23"/>
    <mergeCell ref="AC23:AK23"/>
    <mergeCell ref="E24:J24"/>
    <mergeCell ref="K20:S20"/>
    <mergeCell ref="T20:AB20"/>
    <mergeCell ref="AC20:AK20"/>
    <mergeCell ref="E21:J21"/>
    <mergeCell ref="K21:S21"/>
    <mergeCell ref="T21:AB21"/>
    <mergeCell ref="AC21:AK21"/>
    <mergeCell ref="B18:D22"/>
    <mergeCell ref="E18:J18"/>
    <mergeCell ref="K18:S18"/>
    <mergeCell ref="T18:AB18"/>
    <mergeCell ref="AC18:AK18"/>
    <mergeCell ref="E19:J19"/>
    <mergeCell ref="K19:S19"/>
    <mergeCell ref="T19:AB19"/>
    <mergeCell ref="AC19:AK19"/>
    <mergeCell ref="E20:J20"/>
    <mergeCell ref="K24:S24"/>
    <mergeCell ref="T24:AB24"/>
    <mergeCell ref="AC24:AK24"/>
    <mergeCell ref="E25:J25"/>
    <mergeCell ref="K25:S25"/>
    <mergeCell ref="T25:AB25"/>
    <mergeCell ref="AC25:AK25"/>
    <mergeCell ref="E22:J22"/>
    <mergeCell ref="K22:S22"/>
    <mergeCell ref="T22:AB22"/>
    <mergeCell ref="AC22:AK22"/>
    <mergeCell ref="K28:S28"/>
    <mergeCell ref="T28:AB28"/>
    <mergeCell ref="AC28:AK28"/>
    <mergeCell ref="E29:J29"/>
    <mergeCell ref="K29:S29"/>
    <mergeCell ref="T29:AB29"/>
    <mergeCell ref="AC29:AK29"/>
    <mergeCell ref="F26:J26"/>
    <mergeCell ref="K26:S26"/>
    <mergeCell ref="T26:AB26"/>
    <mergeCell ref="AC26:AK26"/>
    <mergeCell ref="E27:J27"/>
    <mergeCell ref="K27:S27"/>
    <mergeCell ref="T27:AB27"/>
    <mergeCell ref="AC27:AK27"/>
    <mergeCell ref="E28:J28"/>
    <mergeCell ref="E32:J32"/>
    <mergeCell ref="K32:S32"/>
    <mergeCell ref="T32:AB32"/>
    <mergeCell ref="AC32:AK32"/>
    <mergeCell ref="E33:J33"/>
    <mergeCell ref="K33:S33"/>
    <mergeCell ref="T33:AB33"/>
    <mergeCell ref="AC33:AK33"/>
    <mergeCell ref="E30:J30"/>
    <mergeCell ref="K30:S30"/>
    <mergeCell ref="T30:AB30"/>
    <mergeCell ref="AC30:AK30"/>
    <mergeCell ref="E31:J31"/>
    <mergeCell ref="K31:S31"/>
    <mergeCell ref="T31:AB31"/>
    <mergeCell ref="AC31:AK31"/>
    <mergeCell ref="F36:J36"/>
    <mergeCell ref="K36:S36"/>
    <mergeCell ref="T36:AB36"/>
    <mergeCell ref="AC36:AK36"/>
    <mergeCell ref="F37:J37"/>
    <mergeCell ref="K37:S37"/>
    <mergeCell ref="T37:AB37"/>
    <mergeCell ref="AC37:AK37"/>
    <mergeCell ref="E34:J34"/>
    <mergeCell ref="K34:S34"/>
    <mergeCell ref="T34:AB34"/>
    <mergeCell ref="AC34:AK34"/>
    <mergeCell ref="E35:J35"/>
    <mergeCell ref="K35:S35"/>
    <mergeCell ref="T35:AB35"/>
    <mergeCell ref="AC35:AK35"/>
    <mergeCell ref="F40:J40"/>
    <mergeCell ref="K40:S40"/>
    <mergeCell ref="T40:AB40"/>
    <mergeCell ref="AC40:AK40"/>
    <mergeCell ref="F41:J41"/>
    <mergeCell ref="K41:S41"/>
    <mergeCell ref="T41:AB41"/>
    <mergeCell ref="AC41:AK41"/>
    <mergeCell ref="F38:J38"/>
    <mergeCell ref="K38:S38"/>
    <mergeCell ref="T38:AB38"/>
    <mergeCell ref="AC38:AK38"/>
    <mergeCell ref="F39:J39"/>
    <mergeCell ref="K39:S39"/>
    <mergeCell ref="T39:AB39"/>
    <mergeCell ref="AC39:AK39"/>
    <mergeCell ref="B45:D51"/>
    <mergeCell ref="E45:J45"/>
    <mergeCell ref="K45:S45"/>
    <mergeCell ref="T45:AB45"/>
    <mergeCell ref="AC45:AK45"/>
    <mergeCell ref="E46:J46"/>
    <mergeCell ref="F42:J42"/>
    <mergeCell ref="K42:S42"/>
    <mergeCell ref="T42:AB42"/>
    <mergeCell ref="AC42:AK42"/>
    <mergeCell ref="F43:J43"/>
    <mergeCell ref="K43:S43"/>
    <mergeCell ref="T43:AB43"/>
    <mergeCell ref="AC43:AK43"/>
    <mergeCell ref="B27:D44"/>
    <mergeCell ref="K46:S46"/>
    <mergeCell ref="T46:AB46"/>
    <mergeCell ref="AC46:AK46"/>
    <mergeCell ref="E47:J47"/>
    <mergeCell ref="K47:S47"/>
    <mergeCell ref="T47:AB47"/>
    <mergeCell ref="AC47:AK47"/>
    <mergeCell ref="F44:J44"/>
    <mergeCell ref="K44:S44"/>
    <mergeCell ref="T44:AB44"/>
    <mergeCell ref="AC44:AK44"/>
    <mergeCell ref="E50:J50"/>
    <mergeCell ref="K50:S50"/>
    <mergeCell ref="T50:AB50"/>
    <mergeCell ref="AC50:AK50"/>
    <mergeCell ref="E51:J51"/>
    <mergeCell ref="K51:S51"/>
    <mergeCell ref="T51:AB51"/>
    <mergeCell ref="AC51:AK51"/>
    <mergeCell ref="E48:J48"/>
    <mergeCell ref="K48:S48"/>
    <mergeCell ref="T48:AB48"/>
    <mergeCell ref="AC48:AK48"/>
    <mergeCell ref="E49:J49"/>
    <mergeCell ref="K49:S49"/>
    <mergeCell ref="T49:AB49"/>
    <mergeCell ref="AC49:AK49"/>
    <mergeCell ref="K53:S53"/>
    <mergeCell ref="T53:AB53"/>
    <mergeCell ref="AC53:AK53"/>
    <mergeCell ref="E54:J54"/>
    <mergeCell ref="E56:J56"/>
    <mergeCell ref="K56:S56"/>
    <mergeCell ref="T56:AB56"/>
    <mergeCell ref="AC56:AK56"/>
    <mergeCell ref="E57:J57"/>
    <mergeCell ref="K57:S57"/>
    <mergeCell ref="T57:AB57"/>
    <mergeCell ref="AC57:AK57"/>
    <mergeCell ref="K54:S54"/>
    <mergeCell ref="T54:AB54"/>
    <mergeCell ref="AC54:AK54"/>
    <mergeCell ref="E55:J55"/>
    <mergeCell ref="K55:S55"/>
    <mergeCell ref="T55:AB55"/>
    <mergeCell ref="AC55:AK55"/>
    <mergeCell ref="E58:J58"/>
    <mergeCell ref="K58:S58"/>
    <mergeCell ref="T58:AB58"/>
    <mergeCell ref="AC58:AK58"/>
    <mergeCell ref="E59:J59"/>
    <mergeCell ref="K59:S59"/>
    <mergeCell ref="T59:AB59"/>
    <mergeCell ref="AC59:AK59"/>
    <mergeCell ref="E60:J60"/>
    <mergeCell ref="B52:D57"/>
    <mergeCell ref="E52:J52"/>
    <mergeCell ref="K52:S52"/>
    <mergeCell ref="T52:AB52"/>
    <mergeCell ref="AC52:AK52"/>
    <mergeCell ref="E53:J53"/>
    <mergeCell ref="B65:F66"/>
    <mergeCell ref="G65:AK66"/>
    <mergeCell ref="E62:J62"/>
    <mergeCell ref="K62:S62"/>
    <mergeCell ref="T62:AB62"/>
    <mergeCell ref="AC62:AK62"/>
    <mergeCell ref="E63:J63"/>
    <mergeCell ref="K63:S63"/>
    <mergeCell ref="T63:AB63"/>
    <mergeCell ref="AC63:AK63"/>
    <mergeCell ref="K60:S60"/>
    <mergeCell ref="T60:AB60"/>
    <mergeCell ref="AC60:AK60"/>
    <mergeCell ref="E61:J61"/>
    <mergeCell ref="K61:S61"/>
    <mergeCell ref="T61:AB61"/>
    <mergeCell ref="AC61:AK61"/>
    <mergeCell ref="B58:D63"/>
  </mergeCells>
  <phoneticPr fontId="3"/>
  <dataValidations count="34">
    <dataValidation type="list" operator="greaterThan" allowBlank="1" showInputMessage="1" showErrorMessage="1" errorTitle="過去日は記入できません。" sqref="K34:AK34" xr:uid="{00000000-0002-0000-0700-000000000000}">
      <formula1>既存回線停止日</formula1>
    </dataValidation>
    <dataValidation imeMode="off" allowBlank="1" showInputMessage="1" showErrorMessage="1" sqref="K26:AK26" xr:uid="{00000000-0002-0000-0700-000001000000}"/>
    <dataValidation allowBlank="1" promptTitle="◆LTEデータ通信カード送付先&gt;ビル名・フロア数" prompt="・送付先の ビル名 及び フロア数 を入力してください。" sqref="K38:AK38" xr:uid="{00000000-0002-0000-0700-000002000000}"/>
    <dataValidation type="list" allowBlank="1" showErrorMessage="1" promptTitle="◆CEルーターコールドスタンバイ" prompt="・プルダウンメニューより選択してください。" sqref="K25:AK25" xr:uid="{00000000-0002-0000-0700-000003000000}">
      <formula1>CEルーター_コールドスタンバイ</formula1>
    </dataValidation>
    <dataValidation type="list" allowBlank="1" showErrorMessage="1" promptTitle="◆CEルーターオンサイト保守" prompt="・プルダウンメニューより選択してください。" sqref="K24:AK24" xr:uid="{00000000-0002-0000-0700-000004000000}">
      <formula1>有無②</formula1>
    </dataValidation>
    <dataValidation allowBlank="1" promptTitle="◆LTEデータ通信カード送付先＞受取人 お名前" prompt="・送付先宛名の 受取人 お名前 を記入してください。" sqref="K43:AK43 K50:AK50" xr:uid="{00000000-0002-0000-0700-000005000000}"/>
    <dataValidation allowBlank="1" promptTitle="◆備考" prompt="・伝達事項等ございましたら記入してください。" sqref="K16:AK16" xr:uid="{00000000-0002-0000-0700-000006000000}"/>
    <dataValidation allowBlank="1" showErrorMessage="1" promptTitle="◆拠点名" prompt="・直接入力してください。" sqref="K11:AK11" xr:uid="{00000000-0002-0000-0700-000007000000}"/>
    <dataValidation imeMode="off" allowBlank="1" promptTitle="◆郵便番号" prompt="・設置場所の 郵便番号 を記入してください。_x000a_※〒の記号は不要です。" sqref="K18:AK18" xr:uid="{00000000-0002-0000-0700-000008000000}"/>
    <dataValidation allowBlank="1" promptTitle="◆設置場所 住所" prompt="・設置場所の 住所 を記入してください。" sqref="K19:AK19" xr:uid="{00000000-0002-0000-0700-000009000000}"/>
    <dataValidation allowBlank="1" promptTitle="◆フロア数" prompt="・設置場所の フロア数 を記入してください。" sqref="K21:AK21" xr:uid="{00000000-0002-0000-0700-00000A000000}"/>
    <dataValidation imeMode="off" allowBlank="1" promptTitle="◆電話番号" prompt="・設置場所の 電話番号 を記入してください。_x000a_※未確定の場合「未定」と記入してください。" sqref="K22:AK22" xr:uid="{00000000-0002-0000-0700-00000B000000}"/>
    <dataValidation imeMode="off" allowBlank="1" promptTitle="◆LTEデータ通信カード送付先＞郵便番号" prompt="・送付先の 郵便番号 を記入してください。_x000a_※〒の記号は不要です。" sqref="K36:AK36 K45:AK45" xr:uid="{00000000-0002-0000-0700-00000C000000}"/>
    <dataValidation allowBlank="1" promptTitle="◆LTEデータ通信カード送付先＞住所" prompt="・送付先の 住所 を記入してください。" sqref="K37:AK37 K46:AK46" xr:uid="{00000000-0002-0000-0700-00000D000000}"/>
    <dataValidation allowBlank="1" promptTitle="◆LTEデータ通信カード送付先＞ビル名" prompt="・送付先の ビル名 を記入してください。" sqref="K47:AK47" xr:uid="{00000000-0002-0000-0700-00000E000000}"/>
    <dataValidation allowBlank="1" promptTitle="◆LTEデータ通信カード送付先＞法人名" prompt="・送付先宛名の 法人名 を記入してください。" sqref="K39:AK39 K48:AK48" xr:uid="{00000000-0002-0000-0700-00000F000000}"/>
    <dataValidation allowBlank="1" promptTitle="◆LTEデータ通信カード送付先＞部署名" prompt="(任意)_x000a_・送付先宛名の 部署名 を記入してください。" sqref="K40:AK40 K49:AK49" xr:uid="{00000000-0002-0000-0700-000010000000}"/>
    <dataValidation allowBlank="1" showErrorMessage="1" promptTitle="◆LTEデータ通信カード送付先＞フリガナ" prompt="・送付先宛名 受取人のフリガナ を記入してください。" sqref="K42:AK42" xr:uid="{00000000-0002-0000-0700-000011000000}"/>
    <dataValidation imeMode="off" allowBlank="1" promptTitle="◆LTEデータ通信カード送付先＞電話番号" prompt="・送付先 受取人の電話番号 を記入してください。" sqref="K44:AK44 K51:AK51" xr:uid="{00000000-0002-0000-0700-000012000000}"/>
    <dataValidation type="list" allowBlank="1" promptTitle="◆回線開通に関わる連絡先" prompt="・プルダウンメニューより選択してください。_x000a_※各種工事日時調整の際の連絡先となります。" sqref="K52:AK52" xr:uid="{00000000-0002-0000-0700-000013000000}">
      <formula1>お客様情報区分①</formula1>
    </dataValidation>
    <dataValidation allowBlank="1" promptTitle="◆回線開通に関わる連絡先＞法人名" prompt="・回線開通に関わる連絡先の方の_x000a_　法人名 を記入してください。" sqref="K53:AK53" xr:uid="{00000000-0002-0000-0700-000014000000}"/>
    <dataValidation allowBlank="1" promptTitle="◆回線開通に関わる連絡先＞部署名" prompt="(任意)_x000a_・回線開通に関わる連絡先の方の_x000a_　部署名 を記入してください。" sqref="K54:AK54" xr:uid="{00000000-0002-0000-0700-000015000000}"/>
    <dataValidation allowBlank="1" promptTitle="◆回線開通に関わる連絡先＞お名前" prompt="・回線開通に関わる連絡先の方の_x000a_　お名前 を記入してください。" sqref="K55:AK55" xr:uid="{00000000-0002-0000-0700-000016000000}"/>
    <dataValidation imeMode="off" allowBlank="1" promptTitle="◆回線開通に関わる連絡先＞電話番号" prompt="・回線開通に関わる連絡先の方の_x000a_　電話番号 を記入してください。" sqref="K56:AK56" xr:uid="{00000000-0002-0000-0700-000017000000}"/>
    <dataValidation imeMode="off" allowBlank="1" promptTitle="◆回線開通に関わる連絡先＞E-Mail" prompt="・回線開通に関わる連絡先の方の_x000a_　E-Mail を記入してください。" sqref="K57:AK57" xr:uid="{00000000-0002-0000-0700-000018000000}"/>
    <dataValidation type="list" allowBlank="1" promptTitle="◆工事立会者" prompt="・プルダウンメニューより選択してください。_x000a_※各種工事にお立会者となります。" sqref="K58:AK58" xr:uid="{00000000-0002-0000-0700-000019000000}">
      <formula1>お客様情報区分②</formula1>
    </dataValidation>
    <dataValidation allowBlank="1" promptTitle="◆工事立会者＞法人名" prompt="・工事立会者の 法人名 を記入してください。" sqref="K59:AK59" xr:uid="{00000000-0002-0000-0700-00001A000000}"/>
    <dataValidation allowBlank="1" promptTitle="◆工事立会者＞部署名" prompt="(任意)_x000a_・工事立会者の 部署名 を記入してください。" sqref="K60:AK60" xr:uid="{00000000-0002-0000-0700-00001B000000}"/>
    <dataValidation allowBlank="1" promptTitle="◆工事立会者＞お名前" prompt="・工事立会者の お名前 を記入してください。" sqref="K61:AK61" xr:uid="{00000000-0002-0000-0700-00001C000000}"/>
    <dataValidation imeMode="off" allowBlank="1" promptTitle="◆工事立会者＞電話番号" prompt="・工事立会者の 電話番号 を記入してください。" sqref="K62:AK62" xr:uid="{00000000-0002-0000-0700-00001D000000}"/>
    <dataValidation imeMode="off" allowBlank="1" promptTitle="◆工事立会者＞E-Mail" prompt="・工事立会者の E-Mail を記入してください。" sqref="K63:AK63" xr:uid="{00000000-0002-0000-0700-00001E000000}"/>
    <dataValidation allowBlank="1" promptTitle="◆LTEデータ通信カード送付先＞役職" prompt="(任意)_x000a_・送付先宛名の 役職名 を記入してください。" sqref="K41:AK41" xr:uid="{00000000-0002-0000-0700-00001F000000}"/>
    <dataValidation allowBlank="1" promptTitle="◆ビル名" prompt="・設置場所の ビル名 を記入してください。_x000a_※同一敷地内に建屋が複数存在する場合は記入必須" sqref="K20:AK20" xr:uid="{00000000-0002-0000-0700-000020000000}"/>
    <dataValidation type="custom" allowBlank="1" showInputMessage="1" showErrorMessage="1" error="・月初１日のみ希望可能です_x000a_・2週間後以降の日付のみ希望可能です" sqref="K17:AK17" xr:uid="{00000000-0002-0000-0700-000021000000}">
      <formula1>AND((DAY(K17)=1),(TODAY()+14&lt;K17))</formula1>
    </dataValidation>
  </dataValidations>
  <printOptions horizontalCentered="1"/>
  <pageMargins left="0" right="0" top="0.19685039370078741" bottom="0.11811023622047245" header="0.31496062992125984" footer="0"/>
  <pageSetup paperSize="9" scale="73" orientation="portrait" r:id="rId1"/>
  <headerFooter>
    <oddFooter>&amp;C&amp;"Meiryo UI,標準"&amp;9&amp;D_&amp;T　&amp;F　&amp;P/&amp;N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6" id="{D7BF72CE-8BC1-4F40-BE03-BCD1D06D1E6A}">
            <xm:f>K$13=Menu!#REF!</xm:f>
            <x14:dxf>
              <fill>
                <patternFill>
                  <bgColor theme="0" tint="-0.14996795556505021"/>
                </patternFill>
              </fill>
            </x14:dxf>
          </x14:cfRule>
          <xm:sqref>K14:AK15 K18:AK22 K25:AK26 K32:AK44 K52:AK63</xm:sqref>
        </x14:conditionalFormatting>
        <x14:conditionalFormatting xmlns:xm="http://schemas.microsoft.com/office/excel/2006/main">
          <x14:cfRule type="expression" priority="10" id="{7D52737C-E92B-4D1E-98EB-59D2B0F1B6C7}">
            <xm:f>K$13=Menu!$BP$4</xm:f>
            <x14:dxf>
              <fill>
                <patternFill>
                  <bgColor theme="0" tint="-0.14996795556505021"/>
                </patternFill>
              </fill>
            </x14:dxf>
          </x14:cfRule>
          <xm:sqref>K14:AK15 K33:AK34 K45:AK51</xm:sqref>
        </x14:conditionalFormatting>
        <x14:conditionalFormatting xmlns:xm="http://schemas.microsoft.com/office/excel/2006/main">
          <x14:cfRule type="expression" priority="5" id="{0314EBE5-75CD-409E-9540-717B815DB7A7}">
            <xm:f>K$13=Menu!$BP$8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K24:AK26 K30:AK32 K52:AK63</xm:sqref>
        </x14:conditionalFormatting>
        <x14:conditionalFormatting xmlns:xm="http://schemas.microsoft.com/office/excel/2006/main">
          <x14:cfRule type="expression" priority="1" id="{2E4A93FA-B82E-47B6-A4FC-3000EBD3B861}">
            <xm:f>K$13=Menu!$BP$14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K24:AK26 K30:AK34 K45:AK63</xm:sqref>
        </x14:conditionalFormatting>
        <x14:conditionalFormatting xmlns:xm="http://schemas.microsoft.com/office/excel/2006/main">
          <x14:cfRule type="expression" priority="2" id="{E6F56795-4907-4E4C-8309-2FF94509986F}">
            <xm:f>K$13=Menu!$BP$12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K24:AK26 K30:AK63</xm:sqref>
        </x14:conditionalFormatting>
        <x14:conditionalFormatting xmlns:xm="http://schemas.microsoft.com/office/excel/2006/main">
          <x14:cfRule type="expression" priority="9" id="{66AFE5B3-51E3-4124-90D6-6727AF74EC30}">
            <xm:f>K$13=Menu!$BP$6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K24:AK26 K31:AK32 K35:AK51</xm:sqref>
        </x14:conditionalFormatting>
        <x14:conditionalFormatting xmlns:xm="http://schemas.microsoft.com/office/excel/2006/main">
          <x14:cfRule type="expression" priority="8" id="{8FF65133-0BC5-4EE1-BE9A-6BE0BF8DE848}">
            <xm:f>K$13=Menu!$BP$10</xm:f>
            <x14:dxf>
              <fill>
                <patternFill>
                  <bgColor theme="0" tint="-0.14996795556505021"/>
                </patternFill>
              </fill>
            </x14:dxf>
          </x14:cfRule>
          <xm:sqref>K18:AK22 K24:AK26 K33:AK34 K45:AK63</xm:sqref>
        </x14:conditionalFormatting>
        <x14:conditionalFormatting xmlns:xm="http://schemas.microsoft.com/office/excel/2006/main">
          <x14:cfRule type="expression" priority="485" id="{64F5E230-706D-4AB8-81BD-32A43069EBFA}">
            <xm:f>K$13=Menu!$BP$13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86" id="{9DBD045B-A25B-487E-BDE7-477978EBBFCB}">
            <xm:f>OR(K$13=Menu!$BP$5,K$13=Menu!$BP$11,K$13=Menu!$BP$13)</xm:f>
            <x14:dxf>
              <fill>
                <patternFill>
                  <bgColor theme="0" tint="-0.14996795556505021"/>
                </patternFill>
              </fill>
            </x14:dxf>
          </x14:cfRule>
          <xm:sqref>K18:AK63</xm:sqref>
        </x14:conditionalFormatting>
        <x14:conditionalFormatting xmlns:xm="http://schemas.microsoft.com/office/excel/2006/main">
          <x14:cfRule type="expression" priority="3" id="{3C75C804-27F4-451D-A60E-EFF1DE7C07F6}">
            <xm:f>K$13=Menu!$BP$15</xm:f>
            <x14:dxf>
              <fill>
                <patternFill>
                  <bgColor theme="0" tint="-0.14996795556505021"/>
                </patternFill>
              </fill>
            </x14:dxf>
          </x14:cfRule>
          <xm:sqref>K23:AK63</xm:sqref>
        </x14:conditionalFormatting>
        <x14:conditionalFormatting xmlns:xm="http://schemas.microsoft.com/office/excel/2006/main">
          <x14:cfRule type="expression" priority="13" id="{B8D3841A-36AA-4C6A-B73D-86CCFBA34BF1}">
            <xm:f>OR(K$23=Menu!$BQ$6,K$23=Menu!$BQ$7)</xm:f>
            <x14:dxf>
              <fill>
                <patternFill>
                  <bgColor theme="0" tint="-0.14996795556505021"/>
                </patternFill>
              </fill>
            </x14:dxf>
          </x14:cfRule>
          <xm:sqref>K25:AK26 K35:AK44</xm:sqref>
        </x14:conditionalFormatting>
        <x14:conditionalFormatting xmlns:xm="http://schemas.microsoft.com/office/excel/2006/main">
          <x14:cfRule type="expression" priority="12" id="{18941DF4-9F91-4B2C-BFA9-FAC6925342DF}">
            <xm:f>K$25=Menu!$BR$6</xm:f>
            <x14:dxf>
              <fill>
                <patternFill>
                  <bgColor theme="0" tint="-0.14996795556505021"/>
                </patternFill>
              </fill>
            </x14:dxf>
          </x14:cfRule>
          <xm:sqref>K26:AK26</xm:sqref>
        </x14:conditionalFormatting>
        <x14:conditionalFormatting xmlns:xm="http://schemas.microsoft.com/office/excel/2006/main">
          <x14:cfRule type="expression" priority="11" id="{4B59BD33-8673-49F4-9E00-3FA0B51045EF}">
            <xm:f>K$27=Menu!$BS$6</xm:f>
            <x14:dxf>
              <fill>
                <patternFill>
                  <bgColor theme="0" tint="-0.14996795556505021"/>
                </patternFill>
              </fill>
            </x14:dxf>
          </x14:cfRule>
          <xm:sqref>K28:AK32 K35:AK44</xm:sqref>
        </x14:conditionalFormatting>
        <x14:conditionalFormatting xmlns:xm="http://schemas.microsoft.com/office/excel/2006/main">
          <x14:cfRule type="expression" priority="24" id="{637E15BA-4B63-4C36-AB14-6A0DC51A65D5}">
            <xm:f>OR(K$27=Menu!#REF!,K$27=Menu!$BT$12)</xm:f>
            <x14:dxf>
              <fill>
                <patternFill>
                  <bgColor theme="0" tint="-0.14996795556505021"/>
                </patternFill>
              </fill>
            </x14:dxf>
          </x14:cfRule>
          <xm:sqref>K29:AK32 K35:AK44</xm:sqref>
        </x14:conditionalFormatting>
        <x14:conditionalFormatting xmlns:xm="http://schemas.microsoft.com/office/excel/2006/main">
          <x14:cfRule type="expression" priority="19" id="{082ADA1C-BE99-4F35-8C82-4D0B4D2AF1AC}">
            <xm:f>K$28=Menu!$BT$7</xm:f>
            <x14:dxf>
              <fill>
                <patternFill>
                  <bgColor theme="0" tint="-0.14996795556505021"/>
                </patternFill>
              </fill>
            </x14:dxf>
          </x14:cfRule>
          <xm:sqref>K30:AK30</xm:sqref>
        </x14:conditionalFormatting>
        <x14:conditionalFormatting xmlns:xm="http://schemas.microsoft.com/office/excel/2006/main">
          <x14:cfRule type="expression" priority="20" id="{2B56F648-D430-4BD9-959F-39C27326ED44}">
            <xm:f>OR(K$23=Menu!$BQ$6,K$23=Menu!$BQ$7)</xm:f>
            <x14:dxf>
              <fill>
                <patternFill>
                  <bgColor theme="0" tint="-0.14996795556505021"/>
                </patternFill>
              </fill>
            </x14:dxf>
          </x14:cfRule>
          <x14:cfRule type="expression" priority="443" id="{D4DBAA5E-A60F-4D13-B0A8-87F3D1041AA1}">
            <xm:f>OR(K$29=Menu!$BV$9,K$29=Menu!#REF!)</xm:f>
            <x14:dxf>
              <fill>
                <patternFill>
                  <bgColor theme="0" tint="-0.14996795556505021"/>
                </patternFill>
              </fill>
            </x14:dxf>
          </x14:cfRule>
          <xm:sqref>K31:AK32</xm:sqref>
        </x14:conditionalFormatting>
        <x14:conditionalFormatting xmlns:xm="http://schemas.microsoft.com/office/excel/2006/main">
          <x14:cfRule type="expression" priority="17" id="{40788F28-DB98-4E2F-878A-EFE7CA33AE42}">
            <xm:f>K$31=Menu!$F$6</xm:f>
            <x14:dxf>
              <fill>
                <patternFill>
                  <bgColor theme="0" tint="-0.14996795556505021"/>
                </patternFill>
              </fill>
            </x14:dxf>
          </x14:cfRule>
          <xm:sqref>K32:AK32</xm:sqref>
        </x14:conditionalFormatting>
        <x14:conditionalFormatting xmlns:xm="http://schemas.microsoft.com/office/excel/2006/main">
          <x14:cfRule type="expression" priority="479" id="{D3879711-BA7B-4503-8997-784A3879BCD7}">
            <xm:f>AND(K$13=Menu!$BP$8,K$27=Menu!$BS$5)</xm:f>
            <x14:dxf>
              <fill>
                <patternFill>
                  <bgColor theme="0" tint="-0.14996795556505021"/>
                </patternFill>
              </fill>
            </x14:dxf>
          </x14:cfRule>
          <xm:sqref>K33:AK33</xm:sqref>
        </x14:conditionalFormatting>
        <x14:conditionalFormatting xmlns:xm="http://schemas.microsoft.com/office/excel/2006/main">
          <x14:cfRule type="expression" priority="445" id="{752DC02C-0E77-4238-8C4C-F720F71DEC14}">
            <xm:f>OR(K$33=Menu!$BY$5,K$33=Menu!$BY$10,K$33=Menu!#REF!)</xm:f>
            <x14:dxf>
              <fill>
                <patternFill>
                  <bgColor theme="0" tint="-0.14996795556505021"/>
                </patternFill>
              </fill>
            </x14:dxf>
          </x14:cfRule>
          <xm:sqref>K34:AK34</xm:sqref>
        </x14:conditionalFormatting>
        <x14:conditionalFormatting xmlns:xm="http://schemas.microsoft.com/office/excel/2006/main">
          <x14:cfRule type="expression" priority="21" id="{46DA4FAC-E85A-46EB-BEA2-9C1DAB840025}">
            <xm:f>K$31=Menu!$F$6</xm:f>
            <x14:dxf>
              <fill>
                <patternFill>
                  <bgColor theme="0" tint="-0.14996795556505021"/>
                </patternFill>
              </fill>
            </x14:dxf>
          </x14:cfRule>
          <xm:sqref>K35:AK44</xm:sqref>
        </x14:conditionalFormatting>
        <x14:conditionalFormatting xmlns:xm="http://schemas.microsoft.com/office/excel/2006/main">
          <x14:cfRule type="expression" priority="16" id="{7068FD88-3D30-45FA-8A22-E0E870B33238}">
            <xm:f>K$35=Menu!$CC$5</xm:f>
            <x14:dxf>
              <fill>
                <patternFill>
                  <bgColor theme="0" tint="-0.14996795556505021"/>
                </patternFill>
              </fill>
            </x14:dxf>
          </x14:cfRule>
          <xm:sqref>K36:AK38</xm:sqref>
        </x14:conditionalFormatting>
        <x14:conditionalFormatting xmlns:xm="http://schemas.microsoft.com/office/excel/2006/main">
          <x14:cfRule type="expression" priority="441" id="{EC14046D-E3D7-4240-8555-EC529CADA4B6}">
            <xm:f>AND(K$13=Menu!#REF!,K$28=Menu!$BT$7)</xm:f>
            <x14:dxf>
              <fill>
                <patternFill>
                  <bgColor theme="0" tint="-0.14996795556505021"/>
                </patternFill>
              </fill>
            </x14:dxf>
          </x14:cfRule>
          <xm:sqref>K45:AK51</xm:sqref>
        </x14:conditionalFormatting>
        <x14:conditionalFormatting xmlns:xm="http://schemas.microsoft.com/office/excel/2006/main">
          <x14:cfRule type="expression" priority="25" id="{B7F9C233-5A32-48CA-9F64-45AFF39DDD74}">
            <xm:f>K$27=Menu!$BS$6</xm:f>
            <x14:dxf>
              <fill>
                <patternFill>
                  <bgColor theme="0" tint="-0.14996795556505021"/>
                </patternFill>
              </fill>
            </x14:dxf>
          </x14:cfRule>
          <xm:sqref>K52:AK63</xm:sqref>
        </x14:conditionalFormatting>
        <x14:conditionalFormatting xmlns:xm="http://schemas.microsoft.com/office/excel/2006/main">
          <x14:cfRule type="expression" priority="15" id="{5BD22FC7-93FF-4855-86F6-C9E8B8A1AE7D}">
            <xm:f>OR(K$52=Menu!$BO$5,K$52=Menu!$BO$6)</xm:f>
            <x14:dxf>
              <fill>
                <patternFill>
                  <bgColor theme="0" tint="-0.14996795556505021"/>
                </patternFill>
              </fill>
            </x14:dxf>
          </x14:cfRule>
          <xm:sqref>K53:AK57</xm:sqref>
        </x14:conditionalFormatting>
        <x14:conditionalFormatting xmlns:xm="http://schemas.microsoft.com/office/excel/2006/main">
          <x14:cfRule type="expression" priority="6" id="{2B62266F-8FF7-4EB2-9FA1-E35640C86E28}">
            <xm:f>OR(K$58=Menu!$BO$11,K$58=Menu!$BO$12,K$58=Menu!$BO$13)</xm:f>
            <x14:dxf>
              <fill>
                <patternFill>
                  <bgColor theme="0" tint="-0.14996795556505021"/>
                </patternFill>
              </fill>
            </x14:dxf>
          </x14:cfRule>
          <xm:sqref>K59:AK63</xm:sqref>
        </x14:conditionalFormatting>
        <x14:conditionalFormatting xmlns:xm="http://schemas.microsoft.com/office/excel/2006/main">
          <x14:cfRule type="expression" priority="553" id="{127F71FC-F4FE-43B5-BB5D-3792BA388744}">
            <xm:f>AND(K$27=Menu!$BT$5,K$31=Menu!$F$6)</xm:f>
            <x14:dxf>
              <fill>
                <patternFill>
                  <bgColor theme="0" tint="-0.14996795556505021"/>
                </patternFill>
              </fill>
            </x14:dxf>
          </x14:cfRule>
          <xm:sqref>K32:AK32 K35:AK44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700-000022000000}">
          <x14:formula1>
            <xm:f>IF(K$31=Menu!$F$5,LTEバックアップ,なし)</xm:f>
          </x14:formula1>
          <xm:sqref>K32:S32</xm:sqref>
        </x14:dataValidation>
        <x14:dataValidation type="list" allowBlank="1" showInputMessage="1" showErrorMessage="1" xr:uid="{00000000-0002-0000-0700-000023000000}">
          <x14:formula1>
            <xm:f>IF(T$31=Menu!$F$5,ルータシングル構成__LTEバックアップ,なし)</xm:f>
          </x14:formula1>
          <xm:sqref>T32:AK32</xm:sqref>
        </x14:dataValidation>
        <x14:dataValidation type="list" allowBlank="1" showInputMessage="1" showErrorMessage="1" xr:uid="{00000000-0002-0000-0700-000024000000}">
          <x14:formula1>
            <xm:f>IF(K$23=Menu!$BQ$5,有無②,なし)</xm:f>
          </x14:formula1>
          <xm:sqref>K31:AK31</xm:sqref>
        </x14:dataValidation>
        <x14:dataValidation type="list" allowBlank="1" showErrorMessage="1" promptTitle="◆インターネット回線フレッツ24時間保守" prompt="・インターネットVPNでフレッツ回線をご利用になる場合、_x000a_　プルダウンメニューより 選択してください。" xr:uid="{00000000-0002-0000-0700-000025000000}">
          <x14:formula1>
            <xm:f>IF(K$28=Menu!$BT$5,有無②,なし)</xm:f>
          </x14:formula1>
          <xm:sqref>K30:AK30</xm:sqref>
        </x14:dataValidation>
        <x14:dataValidation type="list" allowBlank="1" showErrorMessage="1" promptTitle="◆NWサービス種別" prompt="・プルダウンメニューより選択してください。" xr:uid="{00000000-0002-0000-0700-000026000000}">
          <x14:formula1>
            <xm:f>Menu!$X$8</xm:f>
          </x14:formula1>
          <xm:sqref>K12:AK12</xm:sqref>
        </x14:dataValidation>
        <x14:dataValidation type="list" allowBlank="1" showErrorMessage="1" promptTitle="◆アクセス回線申込区分" prompt="・プルダウンメニューより選択してください。" xr:uid="{00000000-0002-0000-0700-000027000000}">
          <x14:formula1>
            <xm:f>Menu!$BP$12</xm:f>
          </x14:formula1>
          <xm:sqref>K13:AK13</xm:sqref>
        </x14:dataValidation>
        <x14:dataValidation type="list" allowBlank="1" showErrorMessage="1" promptTitle="◆インターネット回線" prompt="・プルダウンメニューより選択してください。" xr:uid="{00000000-0002-0000-0700-000028000000}">
          <x14:formula1>
            <xm:f>IF(OR(K$13=Menu!$BP$8,K$13=Menu!$BP$10,K$13=Menu!$BP$11,K$13=Menu!$BP$12,K$13=Menu!$BP$13,K$13=Menu!$BP$14),回線手配②,回線手配)</xm:f>
          </x14:formula1>
          <xm:sqref>K27:AK27</xm:sqref>
        </x14:dataValidation>
        <x14:dataValidation type="list" allowBlank="1" showInputMessage="1" showErrorMessage="1" xr:uid="{00000000-0002-0000-0700-000029000000}">
          <x14:formula1>
            <xm:f>IF(K$13=Menu!$BP$6,LTE回線利用①,IF(K$13=Menu!$BP$8,LTE回線利用②,なし))</xm:f>
          </x14:formula1>
          <xm:sqref>K33:AK33</xm:sqref>
        </x14:dataValidation>
        <x14:dataValidation type="list" allowBlank="1" showErrorMessage="1" promptTitle="◆CEルーター機種" prompt="・インターネットVPNをご利用になる場合、_x000a_　プルダウンメニューより選択してください。" xr:uid="{00000000-0002-0000-0700-00002A000000}">
          <x14:formula1>
            <xm:f>IF(OR(K$13=Menu!$BP$6,K$13=Menu!$BP$8,K$13=Menu!$BP$10,K$13=Menu!$BP$12,K$13=Menu!$BP$14),Menu!$BQ$5,CEルーター_インターネットVPN)</xm:f>
          </x14:formula1>
          <xm:sqref>K23:AK23</xm:sqref>
        </x14:dataValidation>
        <x14:dataValidation type="list" allowBlank="1" showErrorMessage="1" promptTitle="◆インターネット回線" prompt="・プルダウンメニューより選択してください。" xr:uid="{00000000-0002-0000-0700-00002B000000}">
          <x14:formula1>
            <xm:f>IF(K$23=Menu!$BQ$5,IF(K$13=Menu!$BP$6,インターネット回線_フレッツ,IF(OR(K$13=Menu!$BP$8,K$13=Menu!$BP$10,K$13=Menu!$BP$12,K$13=Menu!$BP$14),インターネット回線_LTE,インターネット回線_Standard)),インターネット回線_フレッツ)</xm:f>
          </x14:formula1>
          <xm:sqref>K28:AK28</xm:sqref>
        </x14:dataValidation>
        <x14:dataValidation type="list" allowBlank="1" showErrorMessage="1" promptTitle="◆インターネット回線種別" prompt="・プルダウンメニューより選択してください。" xr:uid="{00000000-0002-0000-0700-00002C000000}">
          <x14:formula1>
            <xm:f>IF(K$27=Menu!$BS$6,なし,IF(K$28=Menu!$BT$5,フレッツ,IF(K$28=Menu!$BT$7,IF(K$13=Menu!$BP$10,LTEバックアップ,IF(K$13=Menu!$BP$12,LTEタイプD, LTE)),なし)))</xm:f>
          </x14:formula1>
          <xm:sqref>K29:AK29</xm:sqref>
        </x14:dataValidation>
        <x14:dataValidation type="list" allowBlank="1" showErrorMessage="1" promptTitle="◆LTEデータ通信カード送付先" prompt="・インターネットVPNでLTEをご利用になる場合、_x000a_　プルダウンメニューより選択してください。" xr:uid="{00000000-0002-0000-0700-00002D000000}">
          <x14:formula1>
            <xm:f>IF(OR(K$28=Menu!$BT$7,K$28=Menu!$BT$11,K$31=Menu!$F$5),LTEデータ通信カード送付先,なし)</xm:f>
          </x14:formula1>
          <xm:sqref>K35:AK35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2:CP76"/>
  <sheetViews>
    <sheetView showGridLines="0" topLeftCell="AF1" zoomScale="85" zoomScaleNormal="85" workbookViewId="0">
      <selection activeCell="AL6" sqref="AL6"/>
    </sheetView>
  </sheetViews>
  <sheetFormatPr defaultColWidth="9" defaultRowHeight="15"/>
  <cols>
    <col min="1" max="1" width="3.08984375" style="35" customWidth="1"/>
    <col min="2" max="2" width="7.36328125" style="35" bestFit="1" customWidth="1"/>
    <col min="3" max="3" width="12.6328125" style="35" bestFit="1" customWidth="1"/>
    <col min="4" max="4" width="11.08984375" style="35" bestFit="1" customWidth="1"/>
    <col min="5" max="5" width="13.08984375" style="35" bestFit="1" customWidth="1"/>
    <col min="6" max="6" width="7.36328125" style="35" bestFit="1" customWidth="1"/>
    <col min="7" max="7" width="4.90625" style="35" bestFit="1" customWidth="1"/>
    <col min="8" max="8" width="13" style="35" bestFit="1" customWidth="1"/>
    <col min="9" max="9" width="10.90625" style="35" bestFit="1" customWidth="1"/>
    <col min="10" max="10" width="12.6328125" style="35" customWidth="1"/>
    <col min="11" max="11" width="17.08984375" style="35" bestFit="1" customWidth="1"/>
    <col min="12" max="12" width="15.453125" style="35" bestFit="1" customWidth="1"/>
    <col min="13" max="13" width="16.90625" style="35" bestFit="1" customWidth="1"/>
    <col min="14" max="15" width="27.6328125" style="35" bestFit="1" customWidth="1"/>
    <col min="16" max="16" width="22.08984375" style="35" customWidth="1"/>
    <col min="17" max="17" width="16.08984375" style="35" bestFit="1" customWidth="1"/>
    <col min="18" max="18" width="17" style="35" bestFit="1" customWidth="1"/>
    <col min="19" max="20" width="25.90625" style="35" bestFit="1" customWidth="1"/>
    <col min="21" max="22" width="16.08984375" style="35" bestFit="1" customWidth="1"/>
    <col min="23" max="23" width="17.08984375" style="35" bestFit="1" customWidth="1"/>
    <col min="24" max="24" width="25.453125" style="35" bestFit="1" customWidth="1"/>
    <col min="25" max="25" width="19.453125" style="35" bestFit="1" customWidth="1"/>
    <col min="26" max="26" width="21.90625" style="35" bestFit="1" customWidth="1"/>
    <col min="27" max="27" width="38.453125" style="35" bestFit="1" customWidth="1"/>
    <col min="28" max="28" width="32.6328125" style="35" bestFit="1" customWidth="1"/>
    <col min="29" max="30" width="33.08984375" style="35" bestFit="1" customWidth="1"/>
    <col min="31" max="32" width="27.90625" style="35" bestFit="1" customWidth="1"/>
    <col min="33" max="33" width="17" style="35" bestFit="1" customWidth="1"/>
    <col min="34" max="34" width="27.90625" style="35" bestFit="1" customWidth="1"/>
    <col min="35" max="35" width="23.453125" style="35" bestFit="1" customWidth="1"/>
    <col min="36" max="36" width="15.6328125" style="35" bestFit="1" customWidth="1"/>
    <col min="37" max="37" width="17" style="35" bestFit="1" customWidth="1"/>
    <col min="38" max="38" width="17" style="35" customWidth="1"/>
    <col min="39" max="39" width="37.08984375" style="35" customWidth="1"/>
    <col min="40" max="40" width="27" style="35" customWidth="1"/>
    <col min="41" max="42" width="17" style="35" bestFit="1" customWidth="1"/>
    <col min="43" max="43" width="18.36328125" style="35" bestFit="1" customWidth="1"/>
    <col min="44" max="44" width="27.90625" style="35" bestFit="1" customWidth="1"/>
    <col min="45" max="45" width="17" style="35" bestFit="1" customWidth="1"/>
    <col min="46" max="46" width="6.36328125" style="35" bestFit="1" customWidth="1"/>
    <col min="47" max="47" width="23.90625" style="35" bestFit="1" customWidth="1"/>
    <col min="48" max="48" width="11.6328125" style="35" bestFit="1" customWidth="1"/>
    <col min="49" max="49" width="20.6328125" style="35" bestFit="1" customWidth="1"/>
    <col min="50" max="50" width="22.6328125" style="35" bestFit="1" customWidth="1"/>
    <col min="51" max="51" width="28" style="35" bestFit="1" customWidth="1"/>
    <col min="52" max="52" width="24" style="35" bestFit="1" customWidth="1"/>
    <col min="53" max="53" width="32.08984375" style="35" bestFit="1" customWidth="1"/>
    <col min="54" max="54" width="28.08984375" style="35" bestFit="1" customWidth="1"/>
    <col min="55" max="55" width="21" style="35" bestFit="1" customWidth="1"/>
    <col min="56" max="56" width="10.08984375" style="35" bestFit="1" customWidth="1"/>
    <col min="57" max="57" width="25.6328125" style="35" bestFit="1" customWidth="1"/>
    <col min="58" max="58" width="9.90625" style="35" bestFit="1" customWidth="1"/>
    <col min="59" max="59" width="9.90625" style="35" customWidth="1"/>
    <col min="60" max="60" width="27.36328125" style="35" bestFit="1" customWidth="1"/>
    <col min="61" max="61" width="17" style="35" bestFit="1" customWidth="1"/>
    <col min="62" max="62" width="10.90625" style="35" bestFit="1" customWidth="1"/>
    <col min="63" max="63" width="35.90625" style="35" bestFit="1" customWidth="1"/>
    <col min="64" max="64" width="15.36328125" style="35" bestFit="1" customWidth="1"/>
    <col min="65" max="65" width="43.08984375" style="35" bestFit="1" customWidth="1"/>
    <col min="66" max="66" width="13.08984375" style="35" bestFit="1" customWidth="1"/>
    <col min="67" max="67" width="53.90625" style="35" bestFit="1" customWidth="1"/>
    <col min="68" max="68" width="42.453125" style="35" bestFit="1" customWidth="1"/>
    <col min="69" max="69" width="28.08984375" style="35" bestFit="1" customWidth="1"/>
    <col min="70" max="70" width="27.08984375" style="35" bestFit="1" customWidth="1"/>
    <col min="71" max="71" width="19.08984375" style="35" bestFit="1" customWidth="1"/>
    <col min="72" max="72" width="31.90625" style="35" bestFit="1" customWidth="1"/>
    <col min="73" max="73" width="17" style="35" bestFit="1" customWidth="1"/>
    <col min="74" max="75" width="21.08984375" style="35" bestFit="1" customWidth="1"/>
    <col min="76" max="76" width="21.08984375" style="35" customWidth="1"/>
    <col min="77" max="77" width="46.453125" style="35" bestFit="1" customWidth="1"/>
    <col min="78" max="78" width="46.6328125" style="35" bestFit="1" customWidth="1"/>
    <col min="79" max="79" width="40.08984375" style="35" hidden="1" customWidth="1"/>
    <col min="80" max="80" width="50.453125" style="35" hidden="1" customWidth="1"/>
    <col min="81" max="81" width="28" style="35" bestFit="1" customWidth="1"/>
    <col min="82" max="82" width="26.90625" style="35" bestFit="1" customWidth="1"/>
    <col min="83" max="83" width="12.08984375" style="35" bestFit="1" customWidth="1"/>
    <col min="84" max="84" width="44.36328125" style="35" hidden="1" customWidth="1"/>
    <col min="85" max="85" width="17.453125" style="35" bestFit="1" customWidth="1"/>
    <col min="86" max="86" width="13.36328125" style="35" hidden="1" customWidth="1"/>
    <col min="87" max="87" width="19.453125" style="35" customWidth="1"/>
    <col min="88" max="88" width="35.08984375" style="35" hidden="1" customWidth="1"/>
    <col min="89" max="92" width="11.90625" style="35" customWidth="1"/>
    <col min="93" max="93" width="13.08984375" style="35" bestFit="1" customWidth="1"/>
    <col min="94" max="94" width="26.453125" style="35" bestFit="1" customWidth="1"/>
    <col min="95" max="16384" width="9" style="35"/>
  </cols>
  <sheetData>
    <row r="2" spans="2:94" s="57" customFormat="1">
      <c r="B2" s="59" t="s">
        <v>95</v>
      </c>
      <c r="C2" s="61"/>
      <c r="D2" s="61"/>
      <c r="E2" s="61"/>
      <c r="F2" s="61"/>
      <c r="G2" s="62"/>
      <c r="H2" s="56" t="s">
        <v>96</v>
      </c>
      <c r="I2" s="1208" t="s">
        <v>671</v>
      </c>
      <c r="J2" s="1209"/>
      <c r="K2" s="1209"/>
      <c r="L2" s="1209"/>
      <c r="M2" s="1209"/>
      <c r="N2" s="1209"/>
      <c r="O2" s="1209"/>
      <c r="P2" s="1209"/>
      <c r="Q2" s="1209"/>
      <c r="R2" s="1209"/>
      <c r="S2" s="1209"/>
      <c r="T2" s="1209"/>
      <c r="U2" s="1209"/>
      <c r="V2" s="1210"/>
      <c r="W2" s="253" t="s">
        <v>97</v>
      </c>
      <c r="X2" s="58" t="s">
        <v>98</v>
      </c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94" t="s">
        <v>142</v>
      </c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94" t="s">
        <v>629</v>
      </c>
      <c r="CG2" s="58" t="s">
        <v>661</v>
      </c>
      <c r="CH2" s="59"/>
      <c r="CI2" s="59"/>
      <c r="CJ2" s="59"/>
      <c r="CK2" s="1213" t="s">
        <v>700</v>
      </c>
      <c r="CL2" s="1214"/>
      <c r="CM2" s="1214"/>
      <c r="CN2" s="1214"/>
      <c r="CO2" s="1214"/>
      <c r="CP2" s="59"/>
    </row>
    <row r="3" spans="2:94">
      <c r="B3" s="39" t="s">
        <v>99</v>
      </c>
      <c r="C3" s="39" t="s">
        <v>394</v>
      </c>
      <c r="D3" s="39" t="s">
        <v>170</v>
      </c>
      <c r="E3" s="78" t="s">
        <v>348</v>
      </c>
      <c r="F3" s="78" t="s">
        <v>347</v>
      </c>
      <c r="G3" s="39" t="s">
        <v>38</v>
      </c>
      <c r="H3" s="40" t="s">
        <v>100</v>
      </c>
      <c r="I3" s="80" t="s">
        <v>468</v>
      </c>
      <c r="J3" s="40" t="s">
        <v>455</v>
      </c>
      <c r="K3" s="80" t="s">
        <v>456</v>
      </c>
      <c r="L3" s="40" t="s">
        <v>101</v>
      </c>
      <c r="M3" s="40" t="s">
        <v>446</v>
      </c>
      <c r="N3" s="40" t="s">
        <v>444</v>
      </c>
      <c r="O3" s="40" t="s">
        <v>445</v>
      </c>
      <c r="P3" s="40" t="s">
        <v>102</v>
      </c>
      <c r="Q3" s="40" t="s">
        <v>191</v>
      </c>
      <c r="R3" s="40" t="s">
        <v>103</v>
      </c>
      <c r="S3" s="40" t="s">
        <v>569</v>
      </c>
      <c r="T3" s="40" t="s">
        <v>570</v>
      </c>
      <c r="U3" s="1211" t="s">
        <v>591</v>
      </c>
      <c r="V3" s="1212"/>
      <c r="W3" s="254" t="s">
        <v>104</v>
      </c>
      <c r="X3" s="78" t="s">
        <v>230</v>
      </c>
      <c r="Y3" s="80" t="s">
        <v>226</v>
      </c>
      <c r="Z3" s="80" t="s">
        <v>669</v>
      </c>
      <c r="AA3" s="80" t="s">
        <v>221</v>
      </c>
      <c r="AB3" s="85" t="s">
        <v>380</v>
      </c>
      <c r="AC3" s="80" t="s">
        <v>322</v>
      </c>
      <c r="AD3" s="80" t="s">
        <v>323</v>
      </c>
      <c r="AE3" s="80" t="s">
        <v>268</v>
      </c>
      <c r="AF3" s="80" t="s">
        <v>267</v>
      </c>
      <c r="AG3" s="80" t="s">
        <v>235</v>
      </c>
      <c r="AH3" s="80" t="s">
        <v>369</v>
      </c>
      <c r="AI3" s="80" t="s">
        <v>929</v>
      </c>
      <c r="AJ3" s="80" t="s">
        <v>373</v>
      </c>
      <c r="AK3" s="80" t="s">
        <v>237</v>
      </c>
      <c r="AL3" s="87" t="s">
        <v>969</v>
      </c>
      <c r="AM3" s="87" t="s">
        <v>269</v>
      </c>
      <c r="AN3" s="87" t="s">
        <v>362</v>
      </c>
      <c r="AO3" s="87" t="s">
        <v>275</v>
      </c>
      <c r="AP3" s="87" t="s">
        <v>271</v>
      </c>
      <c r="AQ3" s="87" t="s">
        <v>272</v>
      </c>
      <c r="AR3" s="87" t="s">
        <v>365</v>
      </c>
      <c r="AS3" s="87" t="s">
        <v>273</v>
      </c>
      <c r="AT3" s="87" t="s">
        <v>274</v>
      </c>
      <c r="AU3" s="80" t="s">
        <v>319</v>
      </c>
      <c r="AV3" s="80" t="s">
        <v>358</v>
      </c>
      <c r="AW3" s="87" t="s">
        <v>359</v>
      </c>
      <c r="AX3" s="80" t="s">
        <v>361</v>
      </c>
      <c r="AY3" s="80" t="s">
        <v>325</v>
      </c>
      <c r="AZ3" s="87" t="s">
        <v>326</v>
      </c>
      <c r="BA3" s="80" t="s">
        <v>327</v>
      </c>
      <c r="BB3" s="78" t="s">
        <v>337</v>
      </c>
      <c r="BC3" s="109" t="s">
        <v>612</v>
      </c>
      <c r="BD3" s="109" t="s">
        <v>614</v>
      </c>
      <c r="BE3" s="109" t="s">
        <v>711</v>
      </c>
      <c r="BF3" s="90" t="s">
        <v>521</v>
      </c>
      <c r="BG3" s="90" t="s">
        <v>934</v>
      </c>
      <c r="BH3" s="80" t="s">
        <v>338</v>
      </c>
      <c r="BI3" s="87" t="s">
        <v>105</v>
      </c>
      <c r="BJ3" s="91" t="s">
        <v>470</v>
      </c>
      <c r="BK3" s="90" t="s">
        <v>412</v>
      </c>
      <c r="BL3" s="90" t="s">
        <v>413</v>
      </c>
      <c r="BM3" s="90" t="s">
        <v>419</v>
      </c>
      <c r="BN3" s="90" t="s">
        <v>431</v>
      </c>
      <c r="BO3" s="90" t="s">
        <v>438</v>
      </c>
      <c r="BP3" s="80" t="s">
        <v>484</v>
      </c>
      <c r="BQ3" s="93" t="s">
        <v>374</v>
      </c>
      <c r="BR3" s="93" t="s">
        <v>375</v>
      </c>
      <c r="BS3" s="93" t="s">
        <v>516</v>
      </c>
      <c r="BT3" s="93" t="s">
        <v>486</v>
      </c>
      <c r="BU3" s="93" t="s">
        <v>377</v>
      </c>
      <c r="BV3" s="93" t="s">
        <v>485</v>
      </c>
      <c r="BW3" s="93" t="s">
        <v>539</v>
      </c>
      <c r="BX3" s="126" t="s">
        <v>787</v>
      </c>
      <c r="BY3" s="93" t="s">
        <v>547</v>
      </c>
      <c r="BZ3" s="93" t="s">
        <v>544</v>
      </c>
      <c r="CA3" s="95" t="s">
        <v>538</v>
      </c>
      <c r="CB3" s="95" t="s">
        <v>525</v>
      </c>
      <c r="CC3" s="93" t="s">
        <v>351</v>
      </c>
      <c r="CD3" s="93" t="s">
        <v>501</v>
      </c>
      <c r="CE3" s="93" t="s">
        <v>513</v>
      </c>
      <c r="CF3" s="93" t="s">
        <v>617</v>
      </c>
      <c r="CG3" s="93" t="s">
        <v>619</v>
      </c>
      <c r="CH3" s="93" t="s">
        <v>618</v>
      </c>
      <c r="CI3" s="93" t="s">
        <v>400</v>
      </c>
      <c r="CJ3" s="93" t="s">
        <v>647</v>
      </c>
      <c r="CK3" s="40" t="s">
        <v>683</v>
      </c>
      <c r="CL3" s="40" t="s">
        <v>684</v>
      </c>
      <c r="CM3" s="40" t="s">
        <v>685</v>
      </c>
      <c r="CN3" s="40" t="s">
        <v>686</v>
      </c>
      <c r="CO3" s="40" t="s">
        <v>704</v>
      </c>
      <c r="CP3" s="80" t="s">
        <v>708</v>
      </c>
    </row>
    <row r="4" spans="2:94">
      <c r="B4" s="41" t="s">
        <v>91</v>
      </c>
      <c r="C4" s="42" t="s">
        <v>10</v>
      </c>
      <c r="D4" s="42" t="s">
        <v>172</v>
      </c>
      <c r="E4" s="79" t="s">
        <v>188</v>
      </c>
      <c r="F4" s="79"/>
      <c r="G4" s="43" t="s">
        <v>505</v>
      </c>
      <c r="H4" s="44" t="s">
        <v>106</v>
      </c>
      <c r="I4" s="81" t="s">
        <v>469</v>
      </c>
      <c r="J4" s="45" t="s">
        <v>107</v>
      </c>
      <c r="K4" s="82" t="s">
        <v>457</v>
      </c>
      <c r="L4" s="45" t="s">
        <v>108</v>
      </c>
      <c r="M4" s="45" t="s">
        <v>107</v>
      </c>
      <c r="N4" s="44" t="s">
        <v>109</v>
      </c>
      <c r="O4" s="44" t="s">
        <v>109</v>
      </c>
      <c r="P4" s="44" t="s">
        <v>110</v>
      </c>
      <c r="Q4" s="44" t="s">
        <v>111</v>
      </c>
      <c r="R4" s="83" t="s">
        <v>112</v>
      </c>
      <c r="S4" s="45" t="s">
        <v>589</v>
      </c>
      <c r="T4" s="45" t="s">
        <v>571</v>
      </c>
      <c r="U4" s="103" t="s">
        <v>589</v>
      </c>
      <c r="V4" s="104" t="s">
        <v>732</v>
      </c>
      <c r="W4" s="255" t="s">
        <v>113</v>
      </c>
      <c r="X4" s="83"/>
      <c r="Y4" s="44"/>
      <c r="Z4" s="44"/>
      <c r="AA4" s="44" t="s">
        <v>222</v>
      </c>
      <c r="AB4" s="83"/>
      <c r="AC4" s="44"/>
      <c r="AD4" s="83"/>
      <c r="AE4" s="44"/>
      <c r="AF4" s="44"/>
      <c r="AG4" s="44"/>
      <c r="AH4" s="44"/>
      <c r="AI4" s="44"/>
      <c r="AJ4" s="44"/>
      <c r="AK4" s="44"/>
      <c r="AL4" s="64"/>
      <c r="AM4" s="64"/>
      <c r="AN4" s="44"/>
      <c r="AO4" s="44"/>
      <c r="AP4" s="44"/>
      <c r="AQ4" s="44"/>
      <c r="AR4" s="44"/>
      <c r="AS4" s="44"/>
      <c r="AT4" s="44"/>
      <c r="AU4" s="44"/>
      <c r="AV4" s="44"/>
      <c r="AW4" s="86"/>
      <c r="AX4" s="83"/>
      <c r="AY4" s="44"/>
      <c r="AZ4" s="86"/>
      <c r="BA4" s="83"/>
      <c r="BB4" s="83"/>
      <c r="BC4" s="107"/>
      <c r="BD4" s="107"/>
      <c r="BE4" s="107"/>
      <c r="BF4" s="44"/>
      <c r="BG4" s="261"/>
      <c r="BH4" s="82"/>
      <c r="BI4" s="64"/>
      <c r="BJ4" s="64"/>
      <c r="BK4" s="44"/>
      <c r="BL4" s="44"/>
      <c r="BM4" s="44"/>
      <c r="BN4" s="44"/>
      <c r="BO4" s="44"/>
      <c r="BP4" s="44" t="s">
        <v>222</v>
      </c>
      <c r="BQ4" s="44"/>
      <c r="BR4" s="44"/>
      <c r="BS4" s="44"/>
      <c r="BT4" s="44"/>
      <c r="BU4" s="44"/>
      <c r="BV4" s="44"/>
      <c r="BW4" s="44"/>
      <c r="BX4" s="108"/>
      <c r="BY4" s="82"/>
      <c r="BZ4" s="82"/>
      <c r="CA4" s="96"/>
      <c r="CB4" s="96"/>
      <c r="CC4" s="82"/>
      <c r="CD4" s="82"/>
      <c r="CE4" s="44"/>
      <c r="CF4" s="44"/>
      <c r="CG4" s="112"/>
      <c r="CH4" s="111"/>
      <c r="CI4" s="112"/>
      <c r="CJ4" s="112"/>
      <c r="CK4" s="44" t="s">
        <v>106</v>
      </c>
      <c r="CL4" s="44" t="s">
        <v>681</v>
      </c>
      <c r="CM4" s="44" t="s">
        <v>687</v>
      </c>
      <c r="CN4" s="44" t="s">
        <v>106</v>
      </c>
      <c r="CO4" s="44"/>
      <c r="CP4" s="44" t="s">
        <v>471</v>
      </c>
    </row>
    <row r="5" spans="2:94">
      <c r="B5" s="41" t="s">
        <v>114</v>
      </c>
      <c r="C5" s="42" t="s">
        <v>94</v>
      </c>
      <c r="D5" s="42" t="s">
        <v>173</v>
      </c>
      <c r="E5" s="79" t="s">
        <v>115</v>
      </c>
      <c r="F5" s="79" t="s">
        <v>115</v>
      </c>
      <c r="H5" s="44" t="s">
        <v>942</v>
      </c>
      <c r="I5" s="82" t="s">
        <v>465</v>
      </c>
      <c r="J5" s="45" t="s">
        <v>116</v>
      </c>
      <c r="K5" s="82" t="s">
        <v>458</v>
      </c>
      <c r="L5" s="45" t="s">
        <v>459</v>
      </c>
      <c r="M5" s="45" t="s">
        <v>447</v>
      </c>
      <c r="N5" s="44" t="s">
        <v>117</v>
      </c>
      <c r="O5" s="44" t="s">
        <v>117</v>
      </c>
      <c r="P5" s="44" t="s">
        <v>916</v>
      </c>
      <c r="Q5" s="44" t="s">
        <v>118</v>
      </c>
      <c r="R5" s="83" t="s">
        <v>911</v>
      </c>
      <c r="S5" s="44" t="s">
        <v>573</v>
      </c>
      <c r="T5" s="44" t="s">
        <v>572</v>
      </c>
      <c r="U5" s="44" t="s">
        <v>592</v>
      </c>
      <c r="V5" s="44" t="s">
        <v>597</v>
      </c>
      <c r="W5" s="255" t="s">
        <v>119</v>
      </c>
      <c r="X5" s="83" t="s">
        <v>707</v>
      </c>
      <c r="Y5" s="44" t="s">
        <v>471</v>
      </c>
      <c r="Z5" s="84" t="s">
        <v>115</v>
      </c>
      <c r="AA5" s="44" t="s">
        <v>405</v>
      </c>
      <c r="AB5" s="83" t="s">
        <v>381</v>
      </c>
      <c r="AC5" s="44" t="s">
        <v>366</v>
      </c>
      <c r="AD5" s="83" t="s">
        <v>366</v>
      </c>
      <c r="AE5" s="44" t="s">
        <v>258</v>
      </c>
      <c r="AF5" s="44" t="s">
        <v>258</v>
      </c>
      <c r="AG5" s="44" t="s">
        <v>238</v>
      </c>
      <c r="AH5" s="44" t="s">
        <v>165</v>
      </c>
      <c r="AI5" s="44" t="s">
        <v>376</v>
      </c>
      <c r="AJ5" s="44" t="s">
        <v>372</v>
      </c>
      <c r="AK5" s="44" t="s">
        <v>248</v>
      </c>
      <c r="AL5" s="64" t="s">
        <v>971</v>
      </c>
      <c r="AM5" s="64" t="s">
        <v>965</v>
      </c>
      <c r="AN5" s="44" t="s">
        <v>276</v>
      </c>
      <c r="AO5" s="44" t="s">
        <v>239</v>
      </c>
      <c r="AP5" s="44" t="s">
        <v>238</v>
      </c>
      <c r="AQ5" s="44" t="s">
        <v>278</v>
      </c>
      <c r="AR5" s="44" t="s">
        <v>165</v>
      </c>
      <c r="AS5" s="44" t="s">
        <v>238</v>
      </c>
      <c r="AT5" s="44" t="s">
        <v>318</v>
      </c>
      <c r="AU5" s="44" t="s">
        <v>320</v>
      </c>
      <c r="AV5" s="44" t="s">
        <v>354</v>
      </c>
      <c r="AW5" s="86" t="s">
        <v>356</v>
      </c>
      <c r="AX5" s="83" t="s">
        <v>356</v>
      </c>
      <c r="AY5" s="82" t="s">
        <v>328</v>
      </c>
      <c r="AZ5" s="88" t="s">
        <v>333</v>
      </c>
      <c r="BA5" s="89" t="s">
        <v>335</v>
      </c>
      <c r="BB5" s="257"/>
      <c r="BC5" s="259" t="s">
        <v>613</v>
      </c>
      <c r="BD5" s="110" t="s">
        <v>613</v>
      </c>
      <c r="BE5" s="110" t="s">
        <v>613</v>
      </c>
      <c r="BF5" s="44" t="s">
        <v>519</v>
      </c>
      <c r="BG5" s="261" t="s">
        <v>935</v>
      </c>
      <c r="BH5" s="82" t="s">
        <v>339</v>
      </c>
      <c r="BI5" s="64" t="s">
        <v>900</v>
      </c>
      <c r="BJ5" s="82" t="s">
        <v>461</v>
      </c>
      <c r="BK5" s="44" t="s">
        <v>379</v>
      </c>
      <c r="BL5" s="44" t="s">
        <v>414</v>
      </c>
      <c r="BM5" s="44" t="s">
        <v>424</v>
      </c>
      <c r="BN5" s="44" t="s">
        <v>427</v>
      </c>
      <c r="BO5" s="44" t="s">
        <v>764</v>
      </c>
      <c r="BP5" s="44" t="s">
        <v>624</v>
      </c>
      <c r="BQ5" s="44" t="s">
        <v>522</v>
      </c>
      <c r="BR5" s="44" t="s">
        <v>507</v>
      </c>
      <c r="BS5" s="44" t="s">
        <v>670</v>
      </c>
      <c r="BT5" s="44" t="s">
        <v>528</v>
      </c>
      <c r="BU5" s="44" t="s">
        <v>523</v>
      </c>
      <c r="BV5" s="44" t="s">
        <v>781</v>
      </c>
      <c r="BW5" s="44" t="s">
        <v>781</v>
      </c>
      <c r="BX5" s="108" t="s">
        <v>788</v>
      </c>
      <c r="BY5" s="82" t="s">
        <v>793</v>
      </c>
      <c r="BZ5" s="82" t="s">
        <v>545</v>
      </c>
      <c r="CA5" s="96" t="s">
        <v>557</v>
      </c>
      <c r="CB5" s="96" t="s">
        <v>526</v>
      </c>
      <c r="CC5" s="82" t="s">
        <v>442</v>
      </c>
      <c r="CD5" s="82" t="s">
        <v>442</v>
      </c>
      <c r="CE5" s="44" t="s">
        <v>514</v>
      </c>
      <c r="CF5" s="44" t="s">
        <v>622</v>
      </c>
      <c r="CG5" s="112" t="s">
        <v>665</v>
      </c>
      <c r="CH5" s="111" t="s">
        <v>628</v>
      </c>
      <c r="CI5" s="112" t="s">
        <v>639</v>
      </c>
      <c r="CJ5" s="112" t="s">
        <v>648</v>
      </c>
      <c r="CK5" s="44" t="s">
        <v>257</v>
      </c>
      <c r="CL5" s="44" t="s">
        <v>680</v>
      </c>
      <c r="CM5" s="44" t="s">
        <v>960</v>
      </c>
      <c r="CN5" s="44" t="s">
        <v>688</v>
      </c>
      <c r="CO5" s="44" t="s">
        <v>705</v>
      </c>
      <c r="CP5" s="108" t="s">
        <v>709</v>
      </c>
    </row>
    <row r="6" spans="2:94">
      <c r="C6" s="42" t="s">
        <v>171</v>
      </c>
      <c r="D6" s="42" t="s">
        <v>174</v>
      </c>
      <c r="E6" s="79" t="s">
        <v>38</v>
      </c>
      <c r="F6" s="79" t="s">
        <v>38</v>
      </c>
      <c r="H6" s="44" t="s">
        <v>943</v>
      </c>
      <c r="I6" s="82" t="s">
        <v>466</v>
      </c>
      <c r="J6" s="45" t="s">
        <v>120</v>
      </c>
      <c r="K6" s="82" t="s">
        <v>461</v>
      </c>
      <c r="L6" s="45" t="s">
        <v>460</v>
      </c>
      <c r="M6" s="45" t="s">
        <v>448</v>
      </c>
      <c r="N6" s="44" t="s">
        <v>121</v>
      </c>
      <c r="O6" s="44" t="s">
        <v>121</v>
      </c>
      <c r="P6" s="44"/>
      <c r="Q6" s="44" t="s">
        <v>122</v>
      </c>
      <c r="R6" s="83"/>
      <c r="S6" s="44" t="s">
        <v>574</v>
      </c>
      <c r="T6" s="44" t="s">
        <v>393</v>
      </c>
      <c r="U6" s="44" t="s">
        <v>593</v>
      </c>
      <c r="V6" s="44" t="s">
        <v>598</v>
      </c>
      <c r="W6" s="255" t="s">
        <v>123</v>
      </c>
      <c r="X6" s="107" t="s">
        <v>610</v>
      </c>
      <c r="Y6" s="108" t="s">
        <v>609</v>
      </c>
      <c r="Z6" s="44" t="s">
        <v>38</v>
      </c>
      <c r="AA6" s="44" t="s">
        <v>223</v>
      </c>
      <c r="AB6" s="83" t="s">
        <v>378</v>
      </c>
      <c r="AC6" s="44" t="s">
        <v>367</v>
      </c>
      <c r="AD6" s="83" t="s">
        <v>367</v>
      </c>
      <c r="AE6" s="44" t="s">
        <v>259</v>
      </c>
      <c r="AF6" s="44" t="s">
        <v>259</v>
      </c>
      <c r="AG6" s="44" t="s">
        <v>239</v>
      </c>
      <c r="AH6" s="44" t="s">
        <v>736</v>
      </c>
      <c r="AI6" s="44" t="s">
        <v>926</v>
      </c>
      <c r="AJ6" s="44" t="s">
        <v>925</v>
      </c>
      <c r="AK6" s="44" t="s">
        <v>249</v>
      </c>
      <c r="AL6" s="64" t="s">
        <v>973</v>
      </c>
      <c r="AM6" s="64" t="s">
        <v>270</v>
      </c>
      <c r="AN6" s="44" t="s">
        <v>277</v>
      </c>
      <c r="AO6" s="44" t="s">
        <v>240</v>
      </c>
      <c r="AP6" s="44" t="s">
        <v>239</v>
      </c>
      <c r="AQ6" s="44" t="s">
        <v>279</v>
      </c>
      <c r="AR6" s="44" t="s">
        <v>166</v>
      </c>
      <c r="AS6" s="44" t="s">
        <v>239</v>
      </c>
      <c r="AT6" s="81"/>
      <c r="AU6" s="44" t="s">
        <v>357</v>
      </c>
      <c r="AV6" s="44" t="s">
        <v>355</v>
      </c>
      <c r="AW6" s="81"/>
      <c r="AX6" s="81"/>
      <c r="AY6" s="82" t="s">
        <v>329</v>
      </c>
      <c r="AZ6" s="88" t="s">
        <v>334</v>
      </c>
      <c r="BA6" s="89" t="s">
        <v>336</v>
      </c>
      <c r="BB6" s="258"/>
      <c r="BC6" s="259" t="s">
        <v>710</v>
      </c>
      <c r="BD6" s="110" t="s">
        <v>710</v>
      </c>
      <c r="BE6" s="110" t="s">
        <v>710</v>
      </c>
      <c r="BF6" s="44" t="s">
        <v>520</v>
      </c>
      <c r="BG6" s="261" t="s">
        <v>936</v>
      </c>
      <c r="BH6" s="82" t="s">
        <v>340</v>
      </c>
      <c r="BI6" s="64" t="s">
        <v>901</v>
      </c>
      <c r="BJ6" s="82" t="s">
        <v>462</v>
      </c>
      <c r="BK6" s="44" t="s">
        <v>481</v>
      </c>
      <c r="BL6" s="44" t="s">
        <v>415</v>
      </c>
      <c r="BM6" s="44" t="s">
        <v>420</v>
      </c>
      <c r="BN6" s="44" t="s">
        <v>428</v>
      </c>
      <c r="BO6" s="44" t="s">
        <v>765</v>
      </c>
      <c r="BP6" s="44" t="s">
        <v>778</v>
      </c>
      <c r="BR6" s="44" t="s">
        <v>376</v>
      </c>
      <c r="BS6" s="44" t="s">
        <v>534</v>
      </c>
      <c r="BT6" s="44" t="s">
        <v>880</v>
      </c>
      <c r="BU6" s="44" t="s">
        <v>524</v>
      </c>
      <c r="BV6" s="44" t="s">
        <v>782</v>
      </c>
      <c r="BW6" s="44" t="s">
        <v>782</v>
      </c>
      <c r="BX6" s="108" t="s">
        <v>789</v>
      </c>
      <c r="BY6" s="82" t="s">
        <v>540</v>
      </c>
      <c r="BZ6" s="82" t="s">
        <v>553</v>
      </c>
      <c r="CA6" s="96" t="s">
        <v>558</v>
      </c>
      <c r="CB6" s="96" t="s">
        <v>527</v>
      </c>
      <c r="CC6" s="82" t="s">
        <v>124</v>
      </c>
      <c r="CD6" s="44" t="s">
        <v>440</v>
      </c>
      <c r="CE6" s="44" t="s">
        <v>515</v>
      </c>
      <c r="CF6" s="44" t="s">
        <v>624</v>
      </c>
      <c r="CG6" s="112" t="s">
        <v>664</v>
      </c>
      <c r="CH6" s="111" t="s">
        <v>623</v>
      </c>
      <c r="CI6" s="112" t="s">
        <v>638</v>
      </c>
      <c r="CJ6" s="112" t="s">
        <v>124</v>
      </c>
      <c r="CK6" s="44" t="s">
        <v>262</v>
      </c>
      <c r="CL6" s="44" t="s">
        <v>689</v>
      </c>
      <c r="CM6" s="44" t="s">
        <v>961</v>
      </c>
      <c r="CN6" s="44" t="s">
        <v>690</v>
      </c>
      <c r="CO6" s="44" t="s">
        <v>706</v>
      </c>
      <c r="CP6" s="108" t="s">
        <v>608</v>
      </c>
    </row>
    <row r="7" spans="2:94">
      <c r="C7" s="114" t="s">
        <v>125</v>
      </c>
      <c r="D7" s="42" t="s">
        <v>175</v>
      </c>
      <c r="H7" s="44" t="s">
        <v>944</v>
      </c>
      <c r="I7" s="82" t="s">
        <v>467</v>
      </c>
      <c r="J7" s="45" t="s">
        <v>126</v>
      </c>
      <c r="K7" s="82" t="s">
        <v>462</v>
      </c>
      <c r="N7" s="44" t="s">
        <v>127</v>
      </c>
      <c r="O7" s="68"/>
      <c r="P7" s="44"/>
      <c r="Q7" s="44" t="s">
        <v>128</v>
      </c>
      <c r="R7" s="83"/>
      <c r="S7" s="44" t="s">
        <v>575</v>
      </c>
      <c r="T7" s="44" t="s">
        <v>590</v>
      </c>
      <c r="U7" s="45" t="s">
        <v>594</v>
      </c>
      <c r="V7" s="45" t="s">
        <v>599</v>
      </c>
      <c r="W7" s="255" t="s">
        <v>126</v>
      </c>
      <c r="X7" s="107" t="s">
        <v>611</v>
      </c>
      <c r="Y7" s="108" t="s">
        <v>472</v>
      </c>
      <c r="Z7" s="46"/>
      <c r="AA7" s="44" t="s">
        <v>224</v>
      </c>
      <c r="AC7" s="44" t="s">
        <v>235</v>
      </c>
      <c r="AD7" s="83" t="s">
        <v>235</v>
      </c>
      <c r="AE7" s="44" t="s">
        <v>260</v>
      </c>
      <c r="AF7" s="44" t="s">
        <v>260</v>
      </c>
      <c r="AG7" s="44" t="s">
        <v>240</v>
      </c>
      <c r="AH7" s="44" t="s">
        <v>737</v>
      </c>
      <c r="AI7" s="44" t="s">
        <v>927</v>
      </c>
      <c r="AJ7" s="81"/>
      <c r="AK7" s="44" t="s">
        <v>250</v>
      </c>
      <c r="AL7" s="64"/>
      <c r="AM7" s="64" t="s">
        <v>271</v>
      </c>
      <c r="AN7" s="81"/>
      <c r="AO7" s="44" t="s">
        <v>241</v>
      </c>
      <c r="AP7" s="44" t="s">
        <v>240</v>
      </c>
      <c r="AQ7" s="44" t="s">
        <v>280</v>
      </c>
      <c r="AR7" s="44" t="s">
        <v>363</v>
      </c>
      <c r="AS7" s="44" t="s">
        <v>240</v>
      </c>
      <c r="AT7" s="81"/>
      <c r="AU7" s="44" t="s">
        <v>360</v>
      </c>
      <c r="AV7" s="81"/>
      <c r="AW7" s="81"/>
      <c r="AX7" s="81"/>
      <c r="AY7" s="82" t="s">
        <v>330</v>
      </c>
      <c r="AZ7" s="81"/>
      <c r="BA7" s="260"/>
      <c r="BB7" s="81"/>
      <c r="BC7" s="110"/>
      <c r="BD7" s="45"/>
      <c r="BE7" s="45"/>
      <c r="BF7" s="81"/>
      <c r="BG7" s="81"/>
      <c r="BH7" s="82" t="s">
        <v>341</v>
      </c>
      <c r="BI7" s="44" t="s">
        <v>236</v>
      </c>
      <c r="BJ7" s="82" t="s">
        <v>463</v>
      </c>
      <c r="BK7" s="81"/>
      <c r="BL7" s="81"/>
      <c r="BM7" s="44" t="s">
        <v>421</v>
      </c>
      <c r="BN7" s="44" t="s">
        <v>429</v>
      </c>
      <c r="BO7" s="44" t="s">
        <v>433</v>
      </c>
      <c r="BP7" s="44" t="s">
        <v>881</v>
      </c>
      <c r="BS7" s="93" t="s">
        <v>563</v>
      </c>
      <c r="BT7" s="44" t="s">
        <v>529</v>
      </c>
      <c r="BU7" s="81"/>
      <c r="BV7" s="44" t="s">
        <v>783</v>
      </c>
      <c r="BW7" s="44" t="s">
        <v>783</v>
      </c>
      <c r="BX7" s="108" t="s">
        <v>790</v>
      </c>
      <c r="BY7" s="93" t="s">
        <v>548</v>
      </c>
      <c r="BZ7" s="68"/>
      <c r="CA7" s="96" t="s">
        <v>559</v>
      </c>
      <c r="CB7" s="81"/>
      <c r="CC7" s="81"/>
      <c r="CD7" s="44" t="s">
        <v>441</v>
      </c>
      <c r="CF7" s="44" t="s">
        <v>625</v>
      </c>
      <c r="CG7" s="112" t="s">
        <v>666</v>
      </c>
      <c r="CK7" s="44" t="s">
        <v>263</v>
      </c>
      <c r="CL7" s="44" t="s">
        <v>691</v>
      </c>
      <c r="CM7" s="44" t="s">
        <v>962</v>
      </c>
      <c r="CN7" s="44" t="s">
        <v>692</v>
      </c>
    </row>
    <row r="8" spans="2:94">
      <c r="C8" s="115" t="s">
        <v>395</v>
      </c>
      <c r="D8" s="113"/>
      <c r="H8" s="44" t="s">
        <v>945</v>
      </c>
      <c r="I8" s="82" t="s">
        <v>615</v>
      </c>
      <c r="J8" s="45" t="s">
        <v>129</v>
      </c>
      <c r="K8" s="82" t="s">
        <v>463</v>
      </c>
      <c r="N8" s="44" t="s">
        <v>130</v>
      </c>
      <c r="O8" s="68"/>
      <c r="Q8" s="44" t="s">
        <v>131</v>
      </c>
      <c r="S8" s="44" t="s">
        <v>576</v>
      </c>
      <c r="U8" s="45" t="s">
        <v>595</v>
      </c>
      <c r="V8" s="45" t="s">
        <v>600</v>
      </c>
      <c r="W8" s="255" t="s">
        <v>132</v>
      </c>
      <c r="X8" s="107" t="s">
        <v>607</v>
      </c>
      <c r="Y8" s="108" t="s">
        <v>608</v>
      </c>
      <c r="Z8" s="46"/>
      <c r="AA8" s="44" t="s">
        <v>404</v>
      </c>
      <c r="AC8" s="44" t="s">
        <v>370</v>
      </c>
      <c r="AD8" s="83" t="s">
        <v>368</v>
      </c>
      <c r="AE8" s="44" t="s">
        <v>261</v>
      </c>
      <c r="AF8" s="44" t="s">
        <v>261</v>
      </c>
      <c r="AG8" s="44" t="s">
        <v>241</v>
      </c>
      <c r="AH8" s="44" t="s">
        <v>735</v>
      </c>
      <c r="AI8" s="68"/>
      <c r="AJ8" s="81"/>
      <c r="AK8" s="44" t="s">
        <v>251</v>
      </c>
      <c r="AL8" s="64"/>
      <c r="AM8" s="64" t="s">
        <v>272</v>
      </c>
      <c r="AN8" s="81"/>
      <c r="AO8" s="44" t="s">
        <v>243</v>
      </c>
      <c r="AP8" s="44" t="s">
        <v>241</v>
      </c>
      <c r="AQ8" s="44" t="s">
        <v>281</v>
      </c>
      <c r="AR8" s="81"/>
      <c r="AS8" s="44" t="s">
        <v>241</v>
      </c>
      <c r="AT8" s="81"/>
      <c r="AU8" s="44" t="s">
        <v>324</v>
      </c>
      <c r="AV8" s="81"/>
      <c r="AW8" s="81"/>
      <c r="AX8" s="81"/>
      <c r="AY8" s="82" t="s">
        <v>331</v>
      </c>
      <c r="AZ8" s="81"/>
      <c r="BA8" s="92"/>
      <c r="BB8" s="81"/>
      <c r="BC8" s="92"/>
      <c r="BD8" s="92"/>
      <c r="BE8" s="92"/>
      <c r="BF8" s="81"/>
      <c r="BG8" s="81"/>
      <c r="BH8" s="82" t="s">
        <v>342</v>
      </c>
      <c r="BI8" s="81"/>
      <c r="BJ8" s="82" t="s">
        <v>464</v>
      </c>
      <c r="BK8" s="81"/>
      <c r="BL8" s="81"/>
      <c r="BM8" s="44" t="s">
        <v>423</v>
      </c>
      <c r="BN8" s="44" t="s">
        <v>430</v>
      </c>
      <c r="BO8" s="90" t="s">
        <v>439</v>
      </c>
      <c r="BP8" s="44" t="s">
        <v>779</v>
      </c>
      <c r="BS8" s="44"/>
      <c r="BT8" s="93" t="s">
        <v>550</v>
      </c>
      <c r="BU8" s="81"/>
      <c r="BV8" s="44" t="s">
        <v>784</v>
      </c>
      <c r="BW8" s="44" t="s">
        <v>784</v>
      </c>
      <c r="BX8" s="108" t="s">
        <v>791</v>
      </c>
      <c r="BY8" s="82"/>
      <c r="BZ8" s="68"/>
      <c r="CA8" s="96" t="s">
        <v>560</v>
      </c>
      <c r="CB8" s="68"/>
      <c r="CC8" s="81"/>
      <c r="CD8" s="44" t="s">
        <v>124</v>
      </c>
      <c r="CF8" s="44" t="s">
        <v>626</v>
      </c>
      <c r="CK8" s="44" t="s">
        <v>265</v>
      </c>
      <c r="CL8" s="44"/>
      <c r="CM8" s="44" t="s">
        <v>963</v>
      </c>
      <c r="CN8" s="81"/>
    </row>
    <row r="9" spans="2:94">
      <c r="C9" s="116" t="s">
        <v>10</v>
      </c>
      <c r="H9" s="44" t="s">
        <v>946</v>
      </c>
      <c r="I9" s="60"/>
      <c r="J9" s="45" t="s">
        <v>133</v>
      </c>
      <c r="K9" s="82" t="s">
        <v>464</v>
      </c>
      <c r="N9" s="44" t="s">
        <v>134</v>
      </c>
      <c r="O9" s="68"/>
      <c r="Q9" s="44" t="s">
        <v>135</v>
      </c>
      <c r="S9" s="44" t="s">
        <v>577</v>
      </c>
      <c r="U9" s="45" t="s">
        <v>596</v>
      </c>
      <c r="V9" s="45" t="s">
        <v>601</v>
      </c>
      <c r="W9" s="255" t="s">
        <v>129</v>
      </c>
      <c r="X9" s="81"/>
      <c r="Y9" s="44" t="s">
        <v>231</v>
      </c>
      <c r="Z9" s="81"/>
      <c r="AA9" s="44" t="s">
        <v>506</v>
      </c>
      <c r="AC9" s="44" t="s">
        <v>407</v>
      </c>
      <c r="AD9" s="83" t="s">
        <v>371</v>
      </c>
      <c r="AE9" s="44" t="s">
        <v>238</v>
      </c>
      <c r="AF9" s="44" t="s">
        <v>238</v>
      </c>
      <c r="AG9" s="44" t="s">
        <v>242</v>
      </c>
      <c r="AH9" s="81"/>
      <c r="AI9" s="81"/>
      <c r="AJ9" s="81"/>
      <c r="AK9" s="44" t="s">
        <v>252</v>
      </c>
      <c r="AL9" s="64"/>
      <c r="AM9" s="64" t="s">
        <v>364</v>
      </c>
      <c r="AN9" s="81"/>
      <c r="AO9" s="44" t="s">
        <v>248</v>
      </c>
      <c r="AP9" s="44" t="s">
        <v>243</v>
      </c>
      <c r="AQ9" s="44" t="s">
        <v>282</v>
      </c>
      <c r="AR9" s="81"/>
      <c r="AS9" s="44" t="s">
        <v>242</v>
      </c>
      <c r="AT9" s="81"/>
      <c r="AU9" s="44" t="s">
        <v>321</v>
      </c>
      <c r="AV9" s="81"/>
      <c r="AW9" s="81"/>
      <c r="AX9" s="81"/>
      <c r="AY9" s="82" t="s">
        <v>332</v>
      </c>
      <c r="AZ9" s="81"/>
      <c r="BA9" s="92"/>
      <c r="BB9" s="81"/>
      <c r="BC9" s="92"/>
      <c r="BD9" s="92"/>
      <c r="BE9" s="92"/>
      <c r="BF9" s="81"/>
      <c r="BG9" s="81"/>
      <c r="BH9" s="80" t="s">
        <v>646</v>
      </c>
      <c r="BJ9" s="68"/>
      <c r="BK9" s="81"/>
      <c r="BL9" s="81"/>
      <c r="BM9" s="44" t="s">
        <v>422</v>
      </c>
      <c r="BN9" s="81"/>
      <c r="BO9" s="44"/>
      <c r="BP9" s="44" t="s">
        <v>879</v>
      </c>
      <c r="BS9" s="44" t="s">
        <v>670</v>
      </c>
      <c r="BT9" s="44"/>
      <c r="BU9" s="81"/>
      <c r="BV9" s="44" t="s">
        <v>785</v>
      </c>
      <c r="BW9" s="44" t="s">
        <v>785</v>
      </c>
      <c r="BX9" s="108" t="s">
        <v>792</v>
      </c>
      <c r="BY9" s="82" t="s">
        <v>606</v>
      </c>
      <c r="BZ9" s="81"/>
      <c r="CA9" s="96" t="s">
        <v>561</v>
      </c>
      <c r="CB9" s="81"/>
      <c r="CC9" s="81"/>
      <c r="CD9" s="81"/>
      <c r="CF9" s="44" t="s">
        <v>535</v>
      </c>
      <c r="CK9" s="44" t="s">
        <v>266</v>
      </c>
      <c r="CN9" s="81"/>
    </row>
    <row r="10" spans="2:94">
      <c r="C10" s="116" t="s">
        <v>94</v>
      </c>
      <c r="H10" s="44" t="s">
        <v>947</v>
      </c>
      <c r="I10" s="60"/>
      <c r="J10" s="45" t="s">
        <v>136</v>
      </c>
      <c r="K10" s="60"/>
      <c r="N10" s="44" t="s">
        <v>137</v>
      </c>
      <c r="O10" s="68"/>
      <c r="Q10" s="44" t="s">
        <v>138</v>
      </c>
      <c r="S10" s="44" t="s">
        <v>578</v>
      </c>
      <c r="W10" s="256" t="s">
        <v>133</v>
      </c>
      <c r="Z10" s="81"/>
      <c r="AA10" s="44" t="s">
        <v>758</v>
      </c>
      <c r="AC10" s="44" t="s">
        <v>969</v>
      </c>
      <c r="AD10" s="83" t="s">
        <v>969</v>
      </c>
      <c r="AE10" s="44" t="s">
        <v>239</v>
      </c>
      <c r="AF10" s="44" t="s">
        <v>239</v>
      </c>
      <c r="AG10" s="44" t="s">
        <v>243</v>
      </c>
      <c r="AH10" s="81"/>
      <c r="AI10" s="81"/>
      <c r="AJ10" s="81"/>
      <c r="AK10" s="44" t="s">
        <v>253</v>
      </c>
      <c r="AL10" s="64"/>
      <c r="AM10" s="64" t="s">
        <v>273</v>
      </c>
      <c r="AN10" s="81"/>
      <c r="AO10" s="44" t="s">
        <v>249</v>
      </c>
      <c r="AP10" s="44" t="s">
        <v>248</v>
      </c>
      <c r="AQ10" s="44" t="s">
        <v>283</v>
      </c>
      <c r="AR10" s="81"/>
      <c r="AS10" s="44" t="s">
        <v>243</v>
      </c>
      <c r="AT10" s="81"/>
      <c r="AU10" s="44" t="s">
        <v>504</v>
      </c>
      <c r="AV10" s="81"/>
      <c r="AW10" s="81"/>
      <c r="AX10" s="81"/>
      <c r="AZ10" s="81"/>
      <c r="BA10" s="92"/>
      <c r="BB10" s="81"/>
      <c r="BC10" s="92"/>
      <c r="BD10" s="92"/>
      <c r="BE10" s="92"/>
      <c r="BF10" s="81"/>
      <c r="BG10" s="81"/>
      <c r="BH10" s="82"/>
      <c r="BJ10" s="68"/>
      <c r="BK10" s="81"/>
      <c r="BL10" s="81"/>
      <c r="BM10" s="44" t="s">
        <v>425</v>
      </c>
      <c r="BN10" s="81"/>
      <c r="BO10" s="124" t="s">
        <v>777</v>
      </c>
      <c r="BP10" s="44" t="s">
        <v>537</v>
      </c>
      <c r="BS10" s="81"/>
      <c r="BT10" s="44" t="str">
        <f>BT5</f>
        <v>フレッツ</v>
      </c>
      <c r="BU10" s="81"/>
      <c r="BV10" s="81"/>
      <c r="BW10" s="81"/>
      <c r="BX10" s="68"/>
      <c r="BY10" s="82" t="s">
        <v>794</v>
      </c>
      <c r="CA10" s="81"/>
      <c r="CC10" s="81"/>
      <c r="CD10" s="81"/>
      <c r="CF10" s="44" t="s">
        <v>546</v>
      </c>
      <c r="CK10" s="44" t="s">
        <v>682</v>
      </c>
      <c r="CN10" s="81"/>
    </row>
    <row r="11" spans="2:94">
      <c r="C11" s="116" t="s">
        <v>396</v>
      </c>
      <c r="H11" s="44" t="s">
        <v>948</v>
      </c>
      <c r="I11" s="60"/>
      <c r="J11" s="45" t="s">
        <v>139</v>
      </c>
      <c r="K11" s="60"/>
      <c r="N11" s="44" t="s">
        <v>140</v>
      </c>
      <c r="O11" s="68"/>
      <c r="Q11" s="44" t="s">
        <v>141</v>
      </c>
      <c r="S11" s="44" t="s">
        <v>579</v>
      </c>
      <c r="Z11" s="81"/>
      <c r="AA11" s="124" t="s">
        <v>757</v>
      </c>
      <c r="AC11" s="44" t="s">
        <v>236</v>
      </c>
      <c r="AD11" s="83" t="s">
        <v>237</v>
      </c>
      <c r="AE11" s="44" t="s">
        <v>240</v>
      </c>
      <c r="AF11" s="44" t="s">
        <v>240</v>
      </c>
      <c r="AG11" s="44" t="s">
        <v>244</v>
      </c>
      <c r="AH11" s="81"/>
      <c r="AI11" s="81"/>
      <c r="AJ11" s="81"/>
      <c r="AK11" s="44" t="s">
        <v>254</v>
      </c>
      <c r="AL11" s="64"/>
      <c r="AM11" s="64" t="s">
        <v>274</v>
      </c>
      <c r="AN11" s="81"/>
      <c r="AO11" s="44" t="s">
        <v>250</v>
      </c>
      <c r="AP11" s="44" t="s">
        <v>249</v>
      </c>
      <c r="AQ11" s="44" t="s">
        <v>284</v>
      </c>
      <c r="AR11" s="81"/>
      <c r="AS11" s="44" t="s">
        <v>244</v>
      </c>
      <c r="AT11" s="81"/>
      <c r="AU11" s="44" t="s">
        <v>236</v>
      </c>
      <c r="AV11" s="81"/>
      <c r="AW11" s="81"/>
      <c r="AX11" s="81"/>
      <c r="AZ11" s="81"/>
      <c r="BA11" s="92"/>
      <c r="BB11" s="81"/>
      <c r="BC11" s="92"/>
      <c r="BD11" s="92"/>
      <c r="BE11" s="92"/>
      <c r="BF11" s="81"/>
      <c r="BG11" s="81"/>
      <c r="BH11" s="82" t="s">
        <v>339</v>
      </c>
      <c r="BJ11" s="92"/>
      <c r="BK11" s="81"/>
      <c r="BL11" s="81"/>
      <c r="BM11" s="81"/>
      <c r="BN11" s="81"/>
      <c r="BO11" s="44" t="s">
        <v>766</v>
      </c>
      <c r="BP11" s="44" t="s">
        <v>536</v>
      </c>
      <c r="BS11" s="81"/>
      <c r="BT11" s="44" t="str">
        <f>BT6</f>
        <v>フレッツ(IPoE)</v>
      </c>
      <c r="BU11" s="81"/>
      <c r="BV11" s="81"/>
      <c r="BW11" s="68"/>
      <c r="BX11" s="81"/>
      <c r="BY11" s="82" t="s">
        <v>793</v>
      </c>
      <c r="CA11" s="68"/>
      <c r="CF11" s="44" t="s">
        <v>644</v>
      </c>
      <c r="CK11" s="44" t="s">
        <v>693</v>
      </c>
      <c r="CN11" s="81"/>
    </row>
    <row r="12" spans="2:94">
      <c r="C12" s="116" t="s">
        <v>125</v>
      </c>
      <c r="H12" s="44" t="s">
        <v>949</v>
      </c>
      <c r="I12" s="60"/>
      <c r="J12" s="45" t="s">
        <v>143</v>
      </c>
      <c r="K12" s="60"/>
      <c r="N12" s="44" t="s">
        <v>144</v>
      </c>
      <c r="O12" s="68"/>
      <c r="Q12" s="44" t="s">
        <v>145</v>
      </c>
      <c r="S12" s="44" t="s">
        <v>580</v>
      </c>
      <c r="Z12" s="81"/>
      <c r="AA12" s="124" t="s">
        <v>756</v>
      </c>
      <c r="AD12" s="83" t="s">
        <v>236</v>
      </c>
      <c r="AE12" s="44" t="s">
        <v>241</v>
      </c>
      <c r="AF12" s="44" t="s">
        <v>241</v>
      </c>
      <c r="AG12" s="44" t="s">
        <v>245</v>
      </c>
      <c r="AH12" s="81"/>
      <c r="AI12" s="81"/>
      <c r="AJ12" s="81"/>
      <c r="AK12" s="44" t="s">
        <v>255</v>
      </c>
      <c r="AL12" s="64"/>
      <c r="AM12" s="64" t="s">
        <v>236</v>
      </c>
      <c r="AN12" s="81"/>
      <c r="AO12" s="44" t="s">
        <v>252</v>
      </c>
      <c r="AP12" s="44" t="s">
        <v>250</v>
      </c>
      <c r="AQ12" s="44" t="s">
        <v>285</v>
      </c>
      <c r="AR12" s="81"/>
      <c r="AS12" s="44" t="s">
        <v>245</v>
      </c>
      <c r="AT12" s="81"/>
      <c r="AU12" s="81"/>
      <c r="AV12" s="81"/>
      <c r="AW12" s="81"/>
      <c r="AX12" s="81"/>
      <c r="AZ12" s="81"/>
      <c r="BA12" s="92"/>
      <c r="BB12" s="81"/>
      <c r="BC12" s="92"/>
      <c r="BD12" s="92"/>
      <c r="BE12" s="92"/>
      <c r="BF12" s="81"/>
      <c r="BG12" s="81"/>
      <c r="BH12" s="82" t="s">
        <v>340</v>
      </c>
      <c r="BJ12" s="92"/>
      <c r="BK12" s="81"/>
      <c r="BL12" s="81"/>
      <c r="BM12" s="81"/>
      <c r="BN12" s="81"/>
      <c r="BO12" s="44" t="s">
        <v>764</v>
      </c>
      <c r="BP12" s="44" t="s">
        <v>780</v>
      </c>
      <c r="BS12" s="81"/>
      <c r="BT12" s="93" t="s">
        <v>549</v>
      </c>
      <c r="BU12" s="81"/>
      <c r="BV12" s="81"/>
      <c r="BW12" s="81"/>
      <c r="BX12" s="81"/>
      <c r="BY12" s="82" t="s">
        <v>540</v>
      </c>
      <c r="CA12" s="81"/>
      <c r="CF12" s="44" t="s">
        <v>637</v>
      </c>
      <c r="CK12" s="44" t="s">
        <v>694</v>
      </c>
      <c r="CN12" s="81"/>
    </row>
    <row r="13" spans="2:94">
      <c r="C13" s="116" t="s">
        <v>397</v>
      </c>
      <c r="H13" s="44" t="s">
        <v>950</v>
      </c>
      <c r="I13" s="60"/>
      <c r="J13" s="45" t="s">
        <v>146</v>
      </c>
      <c r="K13" s="60"/>
      <c r="N13" s="44" t="s">
        <v>147</v>
      </c>
      <c r="O13" s="68"/>
      <c r="Q13" s="44" t="s">
        <v>148</v>
      </c>
      <c r="S13" s="45" t="s">
        <v>581</v>
      </c>
      <c r="AA13" s="44" t="s">
        <v>657</v>
      </c>
      <c r="AE13" s="44" t="s">
        <v>243</v>
      </c>
      <c r="AF13" s="44" t="s">
        <v>243</v>
      </c>
      <c r="AG13" s="44" t="s">
        <v>246</v>
      </c>
      <c r="AH13" s="81"/>
      <c r="AI13" s="81"/>
      <c r="AJ13" s="81"/>
      <c r="AK13" s="44" t="s">
        <v>256</v>
      </c>
      <c r="AL13" s="68"/>
      <c r="AM13" s="81"/>
      <c r="AN13" s="81"/>
      <c r="AO13" s="44" t="s">
        <v>257</v>
      </c>
      <c r="AP13" s="44" t="s">
        <v>252</v>
      </c>
      <c r="AQ13" s="44" t="s">
        <v>286</v>
      </c>
      <c r="AR13" s="81"/>
      <c r="AS13" s="44" t="s">
        <v>246</v>
      </c>
      <c r="AT13" s="81"/>
      <c r="AU13" s="81"/>
      <c r="AV13" s="81"/>
      <c r="AW13" s="81"/>
      <c r="AX13" s="81"/>
      <c r="AZ13" s="81"/>
      <c r="BA13" s="81"/>
      <c r="BC13" s="92"/>
      <c r="BD13" s="92"/>
      <c r="BE13" s="92"/>
      <c r="BF13" s="81"/>
      <c r="BG13" s="81"/>
      <c r="BH13" s="82" t="s">
        <v>341</v>
      </c>
      <c r="BJ13" s="92"/>
      <c r="BK13" s="81"/>
      <c r="BL13" s="81"/>
      <c r="BM13" s="81"/>
      <c r="BN13" s="81"/>
      <c r="BO13" s="44" t="s">
        <v>765</v>
      </c>
      <c r="BP13" s="44" t="s">
        <v>555</v>
      </c>
      <c r="BS13" s="81"/>
      <c r="BT13" s="44"/>
      <c r="BU13" s="81"/>
      <c r="BW13" s="81"/>
      <c r="BX13" s="81"/>
      <c r="BY13" s="81"/>
      <c r="CF13" s="44" t="s">
        <v>627</v>
      </c>
      <c r="CK13" s="44" t="s">
        <v>695</v>
      </c>
      <c r="CN13" s="81"/>
    </row>
    <row r="14" spans="2:94">
      <c r="C14" s="117" t="s">
        <v>566</v>
      </c>
      <c r="H14" s="44" t="s">
        <v>951</v>
      </c>
      <c r="N14" s="44" t="s">
        <v>149</v>
      </c>
      <c r="O14" s="68"/>
      <c r="Q14" s="44" t="s">
        <v>150</v>
      </c>
      <c r="S14" s="45" t="s">
        <v>582</v>
      </c>
      <c r="AA14" s="124" t="s">
        <v>755</v>
      </c>
      <c r="AE14" s="44" t="s">
        <v>248</v>
      </c>
      <c r="AF14" s="44" t="s">
        <v>248</v>
      </c>
      <c r="AG14" s="44" t="s">
        <v>247</v>
      </c>
      <c r="AH14" s="81"/>
      <c r="AI14" s="81"/>
      <c r="AJ14" s="81"/>
      <c r="AK14" s="44" t="s">
        <v>257</v>
      </c>
      <c r="AL14" s="68"/>
      <c r="AM14" s="81"/>
      <c r="AN14" s="81"/>
      <c r="AO14" s="44" t="s">
        <v>266</v>
      </c>
      <c r="AP14" s="44" t="s">
        <v>257</v>
      </c>
      <c r="AQ14" s="44" t="s">
        <v>287</v>
      </c>
      <c r="AR14" s="81"/>
      <c r="AS14" s="44" t="s">
        <v>247</v>
      </c>
      <c r="AT14" s="81"/>
      <c r="AU14" s="81"/>
      <c r="AV14" s="81"/>
      <c r="AW14" s="81"/>
      <c r="AX14" s="81"/>
      <c r="AZ14" s="81"/>
      <c r="BA14" s="81"/>
      <c r="BC14" s="92"/>
      <c r="BD14" s="92"/>
      <c r="BE14" s="92"/>
      <c r="BF14" s="81"/>
      <c r="BG14" s="81"/>
      <c r="BH14" s="82" t="s">
        <v>650</v>
      </c>
      <c r="BJ14" s="92"/>
      <c r="BK14" s="81"/>
      <c r="BL14" s="81"/>
      <c r="BM14" s="81"/>
      <c r="BN14" s="81"/>
      <c r="BO14" s="44" t="s">
        <v>433</v>
      </c>
      <c r="BP14" s="44" t="s">
        <v>233</v>
      </c>
      <c r="BT14" s="44" t="str">
        <f>BT7</f>
        <v>LTE</v>
      </c>
      <c r="CK14" s="44" t="s">
        <v>678</v>
      </c>
      <c r="CN14" s="81"/>
    </row>
    <row r="15" spans="2:94">
      <c r="C15" s="118" t="s">
        <v>10</v>
      </c>
      <c r="H15" s="44" t="s">
        <v>952</v>
      </c>
      <c r="N15" s="44" t="s">
        <v>151</v>
      </c>
      <c r="O15" s="68"/>
      <c r="Q15" s="44" t="s">
        <v>152</v>
      </c>
      <c r="S15" s="45" t="s">
        <v>583</v>
      </c>
      <c r="AA15" s="44" t="s">
        <v>225</v>
      </c>
      <c r="AE15" s="44" t="s">
        <v>249</v>
      </c>
      <c r="AF15" s="44" t="s">
        <v>249</v>
      </c>
      <c r="AG15" s="44" t="s">
        <v>248</v>
      </c>
      <c r="AH15" s="81"/>
      <c r="AI15" s="81"/>
      <c r="AJ15" s="81"/>
      <c r="AK15" s="44" t="s">
        <v>262</v>
      </c>
      <c r="AL15" s="68"/>
      <c r="AM15" s="81"/>
      <c r="AN15" s="81"/>
      <c r="AO15" s="44" t="s">
        <v>236</v>
      </c>
      <c r="AP15" s="44" t="s">
        <v>266</v>
      </c>
      <c r="AQ15" s="44" t="s">
        <v>288</v>
      </c>
      <c r="AR15" s="81"/>
      <c r="AS15" s="44" t="s">
        <v>248</v>
      </c>
      <c r="AT15" s="81"/>
      <c r="AU15" s="81"/>
      <c r="AV15" s="81"/>
      <c r="AW15" s="81"/>
      <c r="AX15" s="81"/>
      <c r="BC15" s="92"/>
      <c r="BD15" s="92"/>
      <c r="BE15" s="92"/>
      <c r="BF15" s="81"/>
      <c r="BG15" s="81"/>
      <c r="BH15" s="82" t="s">
        <v>649</v>
      </c>
      <c r="BJ15" s="68"/>
      <c r="BK15" s="81"/>
      <c r="BO15" s="90" t="s">
        <v>620</v>
      </c>
      <c r="BP15" s="82" t="s">
        <v>225</v>
      </c>
      <c r="CK15" s="44" t="s">
        <v>696</v>
      </c>
      <c r="CN15" s="81"/>
    </row>
    <row r="16" spans="2:94">
      <c r="C16" s="118" t="s">
        <v>94</v>
      </c>
      <c r="H16" s="44" t="s">
        <v>953</v>
      </c>
      <c r="N16" s="44" t="s">
        <v>153</v>
      </c>
      <c r="O16" s="68"/>
      <c r="Q16" s="44" t="s">
        <v>154</v>
      </c>
      <c r="S16" s="45" t="s">
        <v>584</v>
      </c>
      <c r="AA16" s="80" t="s">
        <v>658</v>
      </c>
      <c r="AE16" s="44" t="s">
        <v>250</v>
      </c>
      <c r="AF16" s="44" t="s">
        <v>250</v>
      </c>
      <c r="AG16" s="44" t="s">
        <v>249</v>
      </c>
      <c r="AH16" s="81"/>
      <c r="AI16" s="81"/>
      <c r="AJ16" s="81"/>
      <c r="AK16" s="44" t="s">
        <v>263</v>
      </c>
      <c r="AL16" s="68"/>
      <c r="AM16" s="81"/>
      <c r="AN16" s="81"/>
      <c r="AP16" s="44" t="s">
        <v>236</v>
      </c>
      <c r="AQ16" s="44" t="s">
        <v>289</v>
      </c>
      <c r="AR16" s="81"/>
      <c r="AS16" s="44" t="s">
        <v>236</v>
      </c>
      <c r="AT16" s="81"/>
      <c r="AU16" s="81"/>
      <c r="AV16" s="81"/>
      <c r="AW16" s="81"/>
      <c r="AX16" s="81"/>
      <c r="BC16" s="92"/>
      <c r="BD16" s="92"/>
      <c r="BE16" s="92"/>
      <c r="BF16" s="81"/>
      <c r="BG16" s="81"/>
      <c r="BH16" s="82" t="s">
        <v>38</v>
      </c>
      <c r="BJ16" s="81"/>
      <c r="BK16" s="81"/>
      <c r="BO16" s="44"/>
      <c r="CK16" s="44" t="s">
        <v>697</v>
      </c>
      <c r="CN16" s="81"/>
    </row>
    <row r="17" spans="3:92">
      <c r="C17" s="118" t="s">
        <v>125</v>
      </c>
      <c r="H17" s="44" t="s">
        <v>954</v>
      </c>
      <c r="N17" s="44" t="s">
        <v>155</v>
      </c>
      <c r="O17" s="68"/>
      <c r="Q17" s="44" t="s">
        <v>156</v>
      </c>
      <c r="S17" s="45" t="s">
        <v>585</v>
      </c>
      <c r="AA17" s="44" t="str">
        <f t="shared" ref="AA17:AA23" si="0">AA4</f>
        <v>新設</v>
      </c>
      <c r="AE17" s="44" t="s">
        <v>252</v>
      </c>
      <c r="AF17" s="44" t="s">
        <v>252</v>
      </c>
      <c r="AG17" s="44" t="s">
        <v>250</v>
      </c>
      <c r="AH17" s="81"/>
      <c r="AI17" s="81"/>
      <c r="AJ17" s="81"/>
      <c r="AK17" s="44" t="s">
        <v>264</v>
      </c>
      <c r="AL17" s="68"/>
      <c r="AM17" s="81"/>
      <c r="AN17" s="81"/>
      <c r="AO17" s="81"/>
      <c r="AP17" s="81"/>
      <c r="AQ17" s="44" t="s">
        <v>290</v>
      </c>
      <c r="AR17" s="81"/>
      <c r="AS17" s="81"/>
      <c r="AT17" s="81"/>
      <c r="AV17" s="81"/>
      <c r="AW17" s="81"/>
      <c r="AX17" s="81"/>
      <c r="BC17" s="92"/>
      <c r="BD17" s="92"/>
      <c r="BE17" s="92"/>
      <c r="BH17" s="80" t="s">
        <v>652</v>
      </c>
      <c r="BO17" s="44" t="s">
        <v>767</v>
      </c>
      <c r="CK17" s="44" t="s">
        <v>698</v>
      </c>
      <c r="CN17" s="81"/>
    </row>
    <row r="18" spans="3:92">
      <c r="C18" s="117" t="s">
        <v>568</v>
      </c>
      <c r="H18" s="44" t="s">
        <v>955</v>
      </c>
      <c r="N18" s="44" t="s">
        <v>157</v>
      </c>
      <c r="O18" s="68"/>
      <c r="Q18" s="44" t="s">
        <v>158</v>
      </c>
      <c r="S18" s="45" t="s">
        <v>586</v>
      </c>
      <c r="AA18" s="44" t="str">
        <f t="shared" si="0"/>
        <v>変更：設置場所変更 (住所変更あり)</v>
      </c>
      <c r="AE18" s="44" t="s">
        <v>257</v>
      </c>
      <c r="AF18" s="44" t="s">
        <v>257</v>
      </c>
      <c r="AG18" s="44" t="s">
        <v>251</v>
      </c>
      <c r="AH18" s="81"/>
      <c r="AI18" s="81"/>
      <c r="AJ18" s="81"/>
      <c r="AK18" s="44" t="s">
        <v>265</v>
      </c>
      <c r="AL18" s="68"/>
      <c r="AM18" s="81"/>
      <c r="AN18" s="81"/>
      <c r="AQ18" s="44" t="s">
        <v>291</v>
      </c>
      <c r="BC18" s="92"/>
      <c r="BD18" s="92"/>
      <c r="BE18" s="92"/>
      <c r="BH18" s="82"/>
      <c r="BO18" s="44" t="s">
        <v>764</v>
      </c>
      <c r="CK18" s="44" t="s">
        <v>699</v>
      </c>
      <c r="CN18" s="81"/>
    </row>
    <row r="19" spans="3:92">
      <c r="C19" s="118" t="s">
        <v>10</v>
      </c>
      <c r="H19" s="44" t="s">
        <v>956</v>
      </c>
      <c r="N19" s="44" t="s">
        <v>159</v>
      </c>
      <c r="O19" s="68"/>
      <c r="Q19" s="44" t="s">
        <v>160</v>
      </c>
      <c r="S19" s="45" t="s">
        <v>587</v>
      </c>
      <c r="AA19" s="44" t="str">
        <f t="shared" si="0"/>
        <v>変更：設置場所変更 (住所変更なし)</v>
      </c>
      <c r="AE19" s="44" t="s">
        <v>930</v>
      </c>
      <c r="AF19" s="44" t="s">
        <v>930</v>
      </c>
      <c r="AG19" s="44" t="s">
        <v>252</v>
      </c>
      <c r="AH19" s="81"/>
      <c r="AI19" s="81"/>
      <c r="AJ19" s="81"/>
      <c r="AK19" s="44" t="s">
        <v>266</v>
      </c>
      <c r="AL19" s="68"/>
      <c r="AM19" s="81"/>
      <c r="AN19" s="81"/>
      <c r="AQ19" s="44" t="s">
        <v>292</v>
      </c>
      <c r="BC19" s="81"/>
      <c r="BD19" s="81"/>
      <c r="BE19" s="81"/>
      <c r="BH19" s="82" t="s">
        <v>650</v>
      </c>
      <c r="BO19" s="44" t="s">
        <v>765</v>
      </c>
      <c r="CK19" s="44"/>
      <c r="CN19" s="81"/>
    </row>
    <row r="20" spans="3:92">
      <c r="C20" s="119" t="s">
        <v>910</v>
      </c>
      <c r="H20" s="44" t="s">
        <v>957</v>
      </c>
      <c r="N20" s="44" t="s">
        <v>161</v>
      </c>
      <c r="O20" s="68"/>
      <c r="Q20" s="44" t="s">
        <v>162</v>
      </c>
      <c r="S20" s="45" t="s">
        <v>588</v>
      </c>
      <c r="AA20" s="44" t="str">
        <f t="shared" si="0"/>
        <v>変更：設置場所変更 (ルート変更)</v>
      </c>
      <c r="AE20" s="44" t="s">
        <v>931</v>
      </c>
      <c r="AF20" s="44" t="s">
        <v>931</v>
      </c>
      <c r="AG20" s="44" t="s">
        <v>253</v>
      </c>
      <c r="AH20" s="81"/>
      <c r="AI20" s="81"/>
      <c r="AJ20" s="81"/>
      <c r="AK20" s="44" t="s">
        <v>236</v>
      </c>
      <c r="AL20" s="68"/>
      <c r="AM20" s="81"/>
      <c r="AN20" s="81"/>
      <c r="AQ20" s="44" t="s">
        <v>293</v>
      </c>
      <c r="BC20" s="81"/>
      <c r="BD20" s="81"/>
      <c r="BE20" s="81"/>
      <c r="BH20" s="82" t="s">
        <v>649</v>
      </c>
      <c r="BO20" s="44" t="s">
        <v>124</v>
      </c>
      <c r="CK20" s="44"/>
      <c r="CN20" s="81"/>
    </row>
    <row r="21" spans="3:92">
      <c r="C21" s="117" t="s">
        <v>909</v>
      </c>
      <c r="H21" s="44" t="s">
        <v>937</v>
      </c>
      <c r="AA21" s="44" t="str">
        <f t="shared" si="0"/>
        <v>変更：回線種別変更</v>
      </c>
      <c r="AE21" s="44" t="s">
        <v>932</v>
      </c>
      <c r="AF21" s="44" t="s">
        <v>932</v>
      </c>
      <c r="AG21" s="44" t="s">
        <v>254</v>
      </c>
      <c r="AH21" s="81"/>
      <c r="AI21" s="81"/>
      <c r="AJ21" s="81"/>
      <c r="AK21" s="81"/>
      <c r="AL21" s="81"/>
      <c r="AM21" s="81"/>
      <c r="AN21" s="81"/>
      <c r="AQ21" s="44" t="s">
        <v>294</v>
      </c>
      <c r="BC21" s="81"/>
      <c r="BD21" s="81"/>
      <c r="BE21" s="81"/>
      <c r="BH21" s="60"/>
      <c r="BO21" s="125" t="s">
        <v>763</v>
      </c>
    </row>
    <row r="22" spans="3:92">
      <c r="C22" s="118" t="s">
        <v>10</v>
      </c>
      <c r="H22" s="44" t="s">
        <v>938</v>
      </c>
      <c r="AA22" s="44" t="str">
        <f t="shared" si="0"/>
        <v>変更：回線品目変更 (同一回線種別)</v>
      </c>
      <c r="AE22" s="44" t="s">
        <v>613</v>
      </c>
      <c r="AF22" s="44" t="s">
        <v>613</v>
      </c>
      <c r="AG22" s="44" t="s">
        <v>255</v>
      </c>
      <c r="AH22" s="81"/>
      <c r="AI22" s="81"/>
      <c r="AJ22" s="81"/>
      <c r="AK22" s="81"/>
      <c r="AL22" s="81"/>
      <c r="AM22" s="81"/>
      <c r="AN22" s="81"/>
      <c r="AQ22" s="44" t="s">
        <v>295</v>
      </c>
      <c r="BC22" s="81"/>
      <c r="BD22" s="81"/>
      <c r="BE22" s="81"/>
      <c r="BH22" s="60"/>
      <c r="BO22" s="124"/>
    </row>
    <row r="23" spans="3:92">
      <c r="C23" s="119" t="s">
        <v>171</v>
      </c>
      <c r="H23" s="44" t="s">
        <v>939</v>
      </c>
      <c r="AA23" s="44" t="str">
        <f t="shared" si="0"/>
        <v>変更：ルータリモート設定</v>
      </c>
      <c r="AE23" s="44" t="s">
        <v>236</v>
      </c>
      <c r="AF23" s="44" t="s">
        <v>236</v>
      </c>
      <c r="AG23" s="44" t="s">
        <v>256</v>
      </c>
      <c r="AH23" s="81"/>
      <c r="AI23" s="81"/>
      <c r="AJ23" s="81"/>
      <c r="AK23" s="81"/>
      <c r="AL23" s="81"/>
      <c r="AM23" s="81"/>
      <c r="AN23" s="81"/>
      <c r="AQ23" s="44" t="s">
        <v>296</v>
      </c>
      <c r="BC23" s="81"/>
      <c r="BD23" s="81"/>
      <c r="BE23" s="81"/>
      <c r="BH23" s="60"/>
      <c r="BO23" s="124" t="s">
        <v>768</v>
      </c>
    </row>
    <row r="24" spans="3:92">
      <c r="C24" s="117" t="s">
        <v>923</v>
      </c>
      <c r="H24" s="44" t="s">
        <v>940</v>
      </c>
      <c r="AA24" s="44" t="str">
        <f>$AA$14</f>
        <v>変更：その他 (変更内容欄に詳細を記入)</v>
      </c>
      <c r="AG24" s="44" t="s">
        <v>257</v>
      </c>
      <c r="AH24" s="81"/>
      <c r="AI24" s="81"/>
      <c r="AJ24" s="81"/>
      <c r="AK24" s="81"/>
      <c r="AL24" s="81"/>
      <c r="AM24" s="81"/>
      <c r="AN24" s="81"/>
      <c r="AQ24" s="44" t="s">
        <v>297</v>
      </c>
      <c r="BC24" s="81"/>
      <c r="BD24" s="81"/>
      <c r="BE24" s="81"/>
      <c r="BH24" s="60"/>
      <c r="BO24" s="124" t="s">
        <v>124</v>
      </c>
    </row>
    <row r="25" spans="3:92">
      <c r="C25" s="118" t="s">
        <v>10</v>
      </c>
      <c r="H25" s="44" t="s">
        <v>941</v>
      </c>
      <c r="AA25" s="44" t="str">
        <f>$AA$15</f>
        <v>解約</v>
      </c>
      <c r="AG25" s="44" t="s">
        <v>236</v>
      </c>
      <c r="AH25" s="81"/>
      <c r="AI25" s="81"/>
      <c r="AJ25" s="81"/>
      <c r="AK25" s="81"/>
      <c r="AL25" s="81"/>
      <c r="AM25" s="81"/>
      <c r="AN25" s="81"/>
      <c r="AQ25" s="44" t="s">
        <v>298</v>
      </c>
      <c r="BC25" s="81"/>
      <c r="BD25" s="81"/>
      <c r="BE25" s="81"/>
      <c r="BH25" s="60"/>
      <c r="BO25" s="125" t="s">
        <v>775</v>
      </c>
    </row>
    <row r="26" spans="3:92">
      <c r="C26" s="119" t="s">
        <v>603</v>
      </c>
      <c r="AA26" s="80" t="s">
        <v>972</v>
      </c>
      <c r="AH26" s="81"/>
      <c r="AI26" s="81"/>
      <c r="AM26" s="81"/>
      <c r="AN26" s="81"/>
      <c r="AQ26" s="44" t="s">
        <v>299</v>
      </c>
      <c r="BC26" s="81"/>
      <c r="BD26" s="81"/>
      <c r="BE26" s="81"/>
      <c r="BH26" s="60"/>
      <c r="BO26" s="124"/>
    </row>
    <row r="27" spans="3:92">
      <c r="AA27" s="44" t="str">
        <f t="shared" ref="AA27:AA32" si="1">AA14</f>
        <v>変更：その他 (変更内容欄に詳細を記入)</v>
      </c>
      <c r="AM27" s="81"/>
      <c r="AN27" s="81"/>
      <c r="AQ27" s="44" t="s">
        <v>300</v>
      </c>
      <c r="BH27" s="60"/>
      <c r="BO27" s="124" t="s">
        <v>776</v>
      </c>
    </row>
    <row r="28" spans="3:92">
      <c r="AA28" s="44" t="str">
        <f t="shared" si="1"/>
        <v>解約</v>
      </c>
      <c r="AQ28" s="44" t="s">
        <v>301</v>
      </c>
      <c r="BH28" s="60"/>
      <c r="BO28" s="124" t="s">
        <v>764</v>
      </c>
    </row>
    <row r="29" spans="3:92">
      <c r="AA29" s="44" t="str">
        <f t="shared" si="1"/>
        <v>アクセス回線申込区分（SD-WAN以外）</v>
      </c>
      <c r="AQ29" s="44" t="s">
        <v>302</v>
      </c>
      <c r="BH29" s="60"/>
      <c r="BO29" s="124" t="s">
        <v>765</v>
      </c>
    </row>
    <row r="30" spans="3:92">
      <c r="AA30" s="44" t="str">
        <f t="shared" si="1"/>
        <v>新設</v>
      </c>
      <c r="AQ30" s="44" t="s">
        <v>303</v>
      </c>
      <c r="BH30" s="60"/>
      <c r="BO30" s="124" t="s">
        <v>124</v>
      </c>
    </row>
    <row r="31" spans="3:92">
      <c r="AA31" s="44" t="str">
        <f t="shared" si="1"/>
        <v>変更：設置場所変更 (住所変更あり)</v>
      </c>
      <c r="AQ31" s="44" t="s">
        <v>304</v>
      </c>
      <c r="BH31" s="60"/>
    </row>
    <row r="32" spans="3:92">
      <c r="AA32" s="44" t="str">
        <f t="shared" si="1"/>
        <v>変更：設置場所変更 (住所変更なし)</v>
      </c>
      <c r="AQ32" s="44" t="s">
        <v>305</v>
      </c>
      <c r="BH32" s="60"/>
    </row>
    <row r="33" spans="27:60">
      <c r="AA33" s="44" t="str">
        <f>$AA$14</f>
        <v>変更：その他 (変更内容欄に詳細を記入)</v>
      </c>
      <c r="AQ33" s="44" t="s">
        <v>306</v>
      </c>
      <c r="BH33" s="60"/>
    </row>
    <row r="34" spans="27:60">
      <c r="AA34" s="44" t="str">
        <f>$AA$15</f>
        <v>解約</v>
      </c>
      <c r="AQ34" s="44" t="s">
        <v>307</v>
      </c>
      <c r="BH34" s="60"/>
    </row>
    <row r="35" spans="27:60">
      <c r="AA35" s="44"/>
      <c r="AQ35" s="44" t="s">
        <v>308</v>
      </c>
      <c r="BH35" s="60"/>
    </row>
    <row r="36" spans="27:60">
      <c r="AQ36" s="44" t="s">
        <v>309</v>
      </c>
      <c r="BH36" s="60"/>
    </row>
    <row r="37" spans="27:60">
      <c r="AQ37" s="44" t="s">
        <v>310</v>
      </c>
      <c r="BH37" s="60"/>
    </row>
    <row r="38" spans="27:60">
      <c r="AQ38" s="44" t="s">
        <v>311</v>
      </c>
      <c r="BH38" s="60"/>
    </row>
    <row r="39" spans="27:60">
      <c r="AQ39" s="44" t="s">
        <v>312</v>
      </c>
      <c r="BH39" s="60"/>
    </row>
    <row r="40" spans="27:60">
      <c r="AQ40" s="44" t="s">
        <v>313</v>
      </c>
      <c r="BH40" s="60"/>
    </row>
    <row r="41" spans="27:60">
      <c r="AQ41" s="44" t="s">
        <v>314</v>
      </c>
      <c r="BH41" s="60"/>
    </row>
    <row r="42" spans="27:60">
      <c r="AQ42" s="44" t="s">
        <v>315</v>
      </c>
      <c r="BH42" s="60"/>
    </row>
    <row r="43" spans="27:60">
      <c r="AQ43" s="44" t="s">
        <v>316</v>
      </c>
      <c r="BH43" s="60"/>
    </row>
    <row r="44" spans="27:60">
      <c r="AQ44" s="44" t="s">
        <v>317</v>
      </c>
      <c r="BH44" s="60"/>
    </row>
    <row r="45" spans="27:60">
      <c r="AQ45" s="44" t="s">
        <v>236</v>
      </c>
      <c r="BH45" s="60"/>
    </row>
    <row r="46" spans="27:60">
      <c r="BH46" s="60"/>
    </row>
    <row r="47" spans="27:60">
      <c r="BH47" s="60"/>
    </row>
    <row r="48" spans="27:60">
      <c r="BH48" s="60"/>
    </row>
    <row r="49" spans="60:60">
      <c r="BH49" s="60"/>
    </row>
    <row r="50" spans="60:60">
      <c r="BH50" s="60"/>
    </row>
    <row r="51" spans="60:60">
      <c r="BH51" s="60"/>
    </row>
    <row r="52" spans="60:60">
      <c r="BH52" s="60"/>
    </row>
    <row r="53" spans="60:60">
      <c r="BH53" s="60"/>
    </row>
    <row r="54" spans="60:60">
      <c r="BH54" s="60"/>
    </row>
    <row r="55" spans="60:60">
      <c r="BH55" s="60"/>
    </row>
    <row r="56" spans="60:60">
      <c r="BH56" s="60"/>
    </row>
    <row r="57" spans="60:60">
      <c r="BH57" s="60"/>
    </row>
    <row r="58" spans="60:60">
      <c r="BH58" s="60"/>
    </row>
    <row r="59" spans="60:60">
      <c r="BH59" s="60"/>
    </row>
    <row r="60" spans="60:60">
      <c r="BH60" s="60"/>
    </row>
    <row r="61" spans="60:60">
      <c r="BH61" s="60"/>
    </row>
    <row r="62" spans="60:60">
      <c r="BH62" s="60"/>
    </row>
    <row r="63" spans="60:60">
      <c r="BH63" s="60"/>
    </row>
    <row r="64" spans="60:60">
      <c r="BH64" s="60"/>
    </row>
    <row r="65" spans="60:60">
      <c r="BH65" s="60"/>
    </row>
    <row r="66" spans="60:60">
      <c r="BH66" s="60"/>
    </row>
    <row r="67" spans="60:60">
      <c r="BH67" s="60"/>
    </row>
    <row r="68" spans="60:60">
      <c r="BH68" s="60"/>
    </row>
    <row r="69" spans="60:60">
      <c r="BH69" s="60"/>
    </row>
    <row r="70" spans="60:60">
      <c r="BH70" s="60"/>
    </row>
    <row r="71" spans="60:60">
      <c r="BH71" s="60"/>
    </row>
    <row r="72" spans="60:60">
      <c r="BH72" s="60"/>
    </row>
    <row r="73" spans="60:60">
      <c r="BH73" s="60"/>
    </row>
    <row r="74" spans="60:60">
      <c r="BH74" s="60"/>
    </row>
    <row r="75" spans="60:60">
      <c r="BH75" s="60"/>
    </row>
    <row r="76" spans="60:60">
      <c r="BH76" s="60"/>
    </row>
  </sheetData>
  <mergeCells count="3">
    <mergeCell ref="I2:V2"/>
    <mergeCell ref="U3:V3"/>
    <mergeCell ref="CK2:CO2"/>
  </mergeCells>
  <phoneticPr fontId="3"/>
  <conditionalFormatting sqref="AE15:AF17 K20:Z24 AB20:AD24 AG20:AG24 AJ20:AM24 AH21:AI25">
    <cfRule type="expression" priority="4">
      <formula>#REF!=$CJ$5</formula>
    </cfRule>
  </conditionalFormatting>
  <conditionalFormatting sqref="CP20:CP24">
    <cfRule type="expression" priority="1">
      <formula>#REF!=$CJ$5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2" id="{9757E3AA-6B4D-47A2-9C4E-60F1D2219E1A}">
            <xm:f>【選択必須】③アクセス回線!#REF!=$CC$5</xm:f>
            <x14:dxf/>
          </x14:cfRule>
          <xm:sqref>AE46:AE54 AF50:AF58 AA55:AA63 K56:Z64 AB56:AD64 AG56:AG64 AJ56:AM64 AH57:AI65</xm:sqref>
        </x14:conditionalFormatting>
        <x14:conditionalFormatting xmlns:xm="http://schemas.microsoft.com/office/excel/2006/main">
          <x14:cfRule type="expression" priority="2" id="{62D6E4C9-15B1-4980-94DA-CE01F79A0219}">
            <xm:f>【選択必須】③アクセス回線!#REF!=$CC$5</xm:f>
            <x14:dxf/>
          </x14:cfRule>
          <xm:sqref>CP56:CP64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D76D8B4B95947B859E81DF46F95A2" ma:contentTypeVersion="12" ma:contentTypeDescription="新しいドキュメントを作成します。" ma:contentTypeScope="" ma:versionID="8e42082e4667abf54ee64c3c8f5a0f20">
  <xsd:schema xmlns:xsd="http://www.w3.org/2001/XMLSchema" xmlns:xs="http://www.w3.org/2001/XMLSchema" xmlns:p="http://schemas.microsoft.com/office/2006/metadata/properties" xmlns:ns2="4230ea65-bce6-4e7e-92d6-9a3cbb5baa86" xmlns:ns3="c061640e-bc47-4f0c-880c-a8b19c425eac" targetNamespace="http://schemas.microsoft.com/office/2006/metadata/properties" ma:root="true" ma:fieldsID="7a6f4179e88bcfa77c797b541c44e3de" ns2:_="" ns3:_="">
    <xsd:import namespace="4230ea65-bce6-4e7e-92d6-9a3cbb5baa86"/>
    <xsd:import namespace="c061640e-bc47-4f0c-880c-a8b19c425e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0ea65-bce6-4e7e-92d6-9a3cbb5ba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1640e-bc47-4f0c-880c-a8b19c42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5A08C-5181-473F-9E91-18438BDAFD73}">
  <ds:schemaRefs>
    <ds:schemaRef ds:uri="http://purl.org/dc/elements/1.1/"/>
    <ds:schemaRef ds:uri="http://schemas.microsoft.com/office/2006/documentManagement/types"/>
    <ds:schemaRef ds:uri="c061640e-bc47-4f0c-880c-a8b19c425eac"/>
    <ds:schemaRef ds:uri="http://purl.org/dc/terms/"/>
    <ds:schemaRef ds:uri="4230ea65-bce6-4e7e-92d6-9a3cbb5baa86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ec38ecbb-e456-479a-b6e1-9e8f9168adf6"/>
    <ds:schemaRef ds:uri="47a551a3-7258-4988-9ee0-1129cd3b674c"/>
  </ds:schemaRefs>
</ds:datastoreItem>
</file>

<file path=customXml/itemProps2.xml><?xml version="1.0" encoding="utf-8"?>
<ds:datastoreItem xmlns:ds="http://schemas.openxmlformats.org/officeDocument/2006/customXml" ds:itemID="{D6C7A8C3-9146-4B1F-B5BA-CCB262251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0ea65-bce6-4e7e-92d6-9a3cbb5baa86"/>
    <ds:schemaRef ds:uri="c061640e-bc47-4f0c-880c-a8b19c42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89E19-2F5C-4976-93FD-5A3E87E966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117</vt:i4>
      </vt:variant>
    </vt:vector>
  </HeadingPairs>
  <TitlesOfParts>
    <vt:vector size="126" baseType="lpstr">
      <vt:lpstr>【必須】基本情報</vt:lpstr>
      <vt:lpstr>【任意】基本情報 別紙</vt:lpstr>
      <vt:lpstr>【必須】サービス個別①②</vt:lpstr>
      <vt:lpstr>【選択必須】③アクセス回線</vt:lpstr>
      <vt:lpstr>【選択必須】④インターネットVPN</vt:lpstr>
      <vt:lpstr>(記入例)基本情報</vt:lpstr>
      <vt:lpstr>(記入例)基本情報 別紙</vt:lpstr>
      <vt:lpstr>【選択必須】⑤インターネットVPN＜LTE(新タイプD)移行＞</vt:lpstr>
      <vt:lpstr>Menu</vt:lpstr>
      <vt:lpstr>ATI接続帯域</vt:lpstr>
      <vt:lpstr>auひかり</vt:lpstr>
      <vt:lpstr>CEルーター</vt:lpstr>
      <vt:lpstr>CEルーター_インターネットVPN</vt:lpstr>
      <vt:lpstr>CEルーター_コールドスタンバイ</vt:lpstr>
      <vt:lpstr>Comイーサ</vt:lpstr>
      <vt:lpstr>LTE</vt:lpstr>
      <vt:lpstr>LTEタイプD</vt:lpstr>
      <vt:lpstr>LTEデータ通信カード送付先</vt:lpstr>
      <vt:lpstr>LTEバックアップ</vt:lpstr>
      <vt:lpstr>LTEバックアップ_キャリアA</vt:lpstr>
      <vt:lpstr>LTE回線利用①</vt:lpstr>
      <vt:lpstr>LTE回線利用②</vt:lpstr>
      <vt:lpstr>MDN</vt:lpstr>
      <vt:lpstr>Neoイーサ</vt:lpstr>
      <vt:lpstr>NWサービス種別</vt:lpstr>
      <vt:lpstr>NWサービス種別_個別共有</vt:lpstr>
      <vt:lpstr>'(記入例)基本情報'!Print_Area</vt:lpstr>
      <vt:lpstr>'(記入例)基本情報 別紙'!Print_Area</vt:lpstr>
      <vt:lpstr>【選択必須】③アクセス回線!Print_Area</vt:lpstr>
      <vt:lpstr>【選択必須】④インターネットVPN!Print_Area</vt:lpstr>
      <vt:lpstr>'【選択必須】⑤インターネットVPN＜LTE(新タイプD)移行＞'!Print_Area</vt:lpstr>
      <vt:lpstr>'【任意】基本情報 別紙'!Print_Area</vt:lpstr>
      <vt:lpstr>【必須】サービス個別①②!Print_Area</vt:lpstr>
      <vt:lpstr>【必須】基本情報!Print_Area</vt:lpstr>
      <vt:lpstr>SDWAN_ルーター種別</vt:lpstr>
      <vt:lpstr>SDWAN_ルーター帯域</vt:lpstr>
      <vt:lpstr>SDWAN_回線</vt:lpstr>
      <vt:lpstr>SDWAN_回線_利用あり</vt:lpstr>
      <vt:lpstr>SDWAN_設置場所情報</vt:lpstr>
      <vt:lpstr>SDWAN申込区分</vt:lpstr>
      <vt:lpstr>sm運用</vt:lpstr>
      <vt:lpstr>sm利用プラン</vt:lpstr>
      <vt:lpstr>STM</vt:lpstr>
      <vt:lpstr>TS共有回線利用有無</vt:lpstr>
      <vt:lpstr>アクセスGW利用</vt:lpstr>
      <vt:lpstr>アクセスキャリア</vt:lpstr>
      <vt:lpstr>アクセスキャリア_イーサ専用線</vt:lpstr>
      <vt:lpstr>アクセス回線申込区分</vt:lpstr>
      <vt:lpstr>アクセス回線申込区分_auひかり</vt:lpstr>
      <vt:lpstr>アクセス回線申込区分_SDWAN以外</vt:lpstr>
      <vt:lpstr>イーサダイブ</vt:lpstr>
      <vt:lpstr>イーサネット_【NTTダーク】</vt:lpstr>
      <vt:lpstr>イーサネット_【電力】</vt:lpstr>
      <vt:lpstr>イーサリンク_エリア</vt:lpstr>
      <vt:lpstr>イーサリンク_県内</vt:lpstr>
      <vt:lpstr>イーサリンク_指定DC_エリア</vt:lpstr>
      <vt:lpstr>イーサリンク_指定DC_県内</vt:lpstr>
      <vt:lpstr>インターネットVPN申込区分</vt:lpstr>
      <vt:lpstr>インターネット回線_LTE</vt:lpstr>
      <vt:lpstr>インターネット回線_Standard</vt:lpstr>
      <vt:lpstr>インターネット回線_フレッツ</vt:lpstr>
      <vt:lpstr>エクスチェンジ機能_ポート数</vt:lpstr>
      <vt:lpstr>お客様情報区分①</vt:lpstr>
      <vt:lpstr>お客様情報区分②</vt:lpstr>
      <vt:lpstr>お客様情報区分③</vt:lpstr>
      <vt:lpstr>お客様情報区分④</vt:lpstr>
      <vt:lpstr>お客様情報区分⑤</vt:lpstr>
      <vt:lpstr>キャリア</vt:lpstr>
      <vt:lpstr>キャリア_D除く</vt:lpstr>
      <vt:lpstr>ゾーン数</vt:lpstr>
      <vt:lpstr>チェック</vt:lpstr>
      <vt:lpstr>データセンター接続</vt:lpstr>
      <vt:lpstr>データセンター接続_ポート数①</vt:lpstr>
      <vt:lpstr>データセンター接続_ポート数②</vt:lpstr>
      <vt:lpstr>なし</vt:lpstr>
      <vt:lpstr>バーストイーサ_24年10月で新規受付停止済み</vt:lpstr>
      <vt:lpstr>ハウジング</vt:lpstr>
      <vt:lpstr>ビジネスコミュファ_CTC</vt:lpstr>
      <vt:lpstr>ビジネスコミュファ_フレッツ</vt:lpstr>
      <vt:lpstr>プラットフォーム</vt:lpstr>
      <vt:lpstr>フレッツ</vt:lpstr>
      <vt:lpstr>ベストエフォート</vt:lpstr>
      <vt:lpstr>ベストエフォート_WithFプラス</vt:lpstr>
      <vt:lpstr>ルーター手配</vt:lpstr>
      <vt:lpstr>ルータシングル構成__LTEバックアップ</vt:lpstr>
      <vt:lpstr>ルータシングル構成__LTEバックアップ_品目変更</vt:lpstr>
      <vt:lpstr>レンタル種別</vt:lpstr>
      <vt:lpstr>レンタル種別②</vt:lpstr>
      <vt:lpstr>レンタル種別③</vt:lpstr>
      <vt:lpstr>ワイヤレスアクセス</vt:lpstr>
      <vt:lpstr>下り保証_VLAN数</vt:lpstr>
      <vt:lpstr>下り保証帯域</vt:lpstr>
      <vt:lpstr>回収有無</vt:lpstr>
      <vt:lpstr>回線_キャリアA_共有網</vt:lpstr>
      <vt:lpstr>回線_キャリアA_個別網</vt:lpstr>
      <vt:lpstr>回線_キャリアB</vt:lpstr>
      <vt:lpstr>回線_キャリアC</vt:lpstr>
      <vt:lpstr>回線手配</vt:lpstr>
      <vt:lpstr>回線手配②</vt:lpstr>
      <vt:lpstr>海外GW接続帯域</vt:lpstr>
      <vt:lpstr>外部接続帯域</vt:lpstr>
      <vt:lpstr>既存回線停止日</vt:lpstr>
      <vt:lpstr>光ファイバー設備情報</vt:lpstr>
      <vt:lpstr>工事希望日</vt:lpstr>
      <vt:lpstr>工事希望日区分</vt:lpstr>
      <vt:lpstr>工事立会い</vt:lpstr>
      <vt:lpstr>高速イーサネット専用線</vt:lpstr>
      <vt:lpstr>国内イーサネット専用サービス</vt:lpstr>
      <vt:lpstr>作業時間帯</vt:lpstr>
      <vt:lpstr>終端装置返却キット送付先</vt:lpstr>
      <vt:lpstr>申込区分①</vt:lpstr>
      <vt:lpstr>申込区分②</vt:lpstr>
      <vt:lpstr>申込区分③</vt:lpstr>
      <vt:lpstr>申込区分④</vt:lpstr>
      <vt:lpstr>申込区分⑤</vt:lpstr>
      <vt:lpstr>申込区分⑥</vt:lpstr>
      <vt:lpstr>接続IF</vt:lpstr>
      <vt:lpstr>接続先DC</vt:lpstr>
      <vt:lpstr>帯域制御帯域</vt:lpstr>
      <vt:lpstr>端末電源種別</vt:lpstr>
      <vt:lpstr>電力イーサ</vt:lpstr>
      <vt:lpstr>東西イーサワイド</vt:lpstr>
      <vt:lpstr>同一回線切替</vt:lpstr>
      <vt:lpstr>複数VLAN</vt:lpstr>
      <vt:lpstr>有無①</vt:lpstr>
      <vt:lpstr>有無②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Terai Yuka</dc:creator>
  <cp:lastModifiedBy>Ono, Wataru/尾野 亘</cp:lastModifiedBy>
  <cp:lastPrinted>2019-09-25T01:36:44Z</cp:lastPrinted>
  <dcterms:created xsi:type="dcterms:W3CDTF">2017-05-15T07:36:10Z</dcterms:created>
  <dcterms:modified xsi:type="dcterms:W3CDTF">2025-09-24T05:21:35Z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0x010100D4AD76D8B4B95947B859E81DF46F95A2</vt:lpwstr>
  </property>
  <property fmtid="{D5CDD505-2E9C-101B-9397-08002B2CF9AE}" pid="3" name="Order">
    <vt:r8>217900</vt:r8>
  </property>
</Properties>
</file>